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esktop\3 trim\entrega\segunda entrega\siresol\"/>
    </mc:Choice>
  </mc:AlternateContent>
  <xr:revisionPtr revIDLastSave="0" documentId="13_ncr:1_{EE398514-B72A-46A5-87AB-23B60FDE017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" sheetId="81" r:id="rId1"/>
    <sheet name="P- 3.4.1" sheetId="55" r:id="rId2"/>
    <sheet name="C 3.4.1.1" sheetId="58" r:id="rId3"/>
    <sheet name="A- 3.4.1.2" sheetId="59" r:id="rId4"/>
    <sheet name="R-A 3.4.1.3. DESCENDENTE" sheetId="56" r:id="rId5"/>
    <sheet name="R-A 3.4.1.3" sheetId="80" r:id="rId6"/>
    <sheet name="A- 3.4.1.5." sheetId="78" r:id="rId7"/>
    <sheet name="C-3.4.2" sheetId="60" r:id="rId8"/>
    <sheet name="A- 3.4.2.1" sheetId="61" r:id="rId9"/>
    <sheet name="A- 3.4.2.2." sheetId="62" r:id="rId10"/>
    <sheet name="A- 3.4.2.3." sheetId="79" r:id="rId11"/>
    <sheet name="C-3.4.3." sheetId="63" r:id="rId12"/>
    <sheet name="A- 3.4.3.1" sheetId="64" r:id="rId13"/>
    <sheet name="A-3.4.3.2" sheetId="65" r:id="rId14"/>
    <sheet name="A- 3.4.3.3." sheetId="66" r:id="rId15"/>
    <sheet name="C-3.4.4." sheetId="67" r:id="rId16"/>
    <sheet name="A-3.4.4.1." sheetId="68" r:id="rId17"/>
    <sheet name="A-3.4.4.2." sheetId="69" r:id="rId18"/>
    <sheet name="A-3.4.4.3." sheetId="71" r:id="rId19"/>
    <sheet name="A-3.4.4.4." sheetId="72" r:id="rId20"/>
    <sheet name="C-3.4.5." sheetId="73" r:id="rId21"/>
    <sheet name="A-3.4.5.1" sheetId="74" r:id="rId22"/>
  </sheets>
  <definedNames>
    <definedName name="_xlnm.Print_Area" localSheetId="1">'P- 3.4.1'!$B$1:$H$52</definedName>
    <definedName name="_xlnm.Print_Area" localSheetId="4">'R-A 3.4.1.3. DESCENDENTE'!$B$1:$H$52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81" l="1"/>
  <c r="G31" i="80" l="1"/>
  <c r="G31" i="79" l="1"/>
  <c r="G31" i="78"/>
  <c r="G29" i="56" l="1"/>
  <c r="G29" i="74" l="1"/>
  <c r="G29" i="73"/>
  <c r="G29" i="72"/>
  <c r="G29" i="71"/>
  <c r="G29" i="69"/>
  <c r="G29" i="68"/>
  <c r="G29" i="67"/>
  <c r="G29" i="66"/>
  <c r="G29" i="65"/>
  <c r="G29" i="64"/>
  <c r="G29" i="63"/>
  <c r="G29" i="62"/>
  <c r="G30" i="61"/>
  <c r="G29" i="60"/>
  <c r="G29" i="58"/>
  <c r="G29" i="55"/>
  <c r="G29" i="59" l="1"/>
  <c r="B2" i="56" l="1"/>
</calcChain>
</file>

<file path=xl/sharedStrings.xml><?xml version="1.0" encoding="utf-8"?>
<sst xmlns="http://schemas.openxmlformats.org/spreadsheetml/2006/main" count="2681" uniqueCount="431">
  <si>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</si>
  <si>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</si>
  <si>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</si>
  <si>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</si>
  <si>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</si>
  <si>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</si>
  <si>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</si>
  <si>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</si>
  <si>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</si>
  <si>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</si>
  <si>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</si>
  <si>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</si>
  <si>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</si>
  <si>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</si>
  <si>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</si>
  <si>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</si>
  <si>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</si>
  <si>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</si>
  <si>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</si>
  <si>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</si>
  <si>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</si>
  <si>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</si>
  <si>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</si>
  <si>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</si>
  <si>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</si>
  <si>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</si>
  <si>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</si>
  <si>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</si>
  <si>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</si>
  <si>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</si>
  <si>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</si>
  <si>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</si>
  <si>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</si>
  <si>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</si>
  <si>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</si>
  <si>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</si>
  <si>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</si>
  <si>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</si>
  <si>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</si>
  <si>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</si>
  <si>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</si>
  <si>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</si>
  <si>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</si>
  <si>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</si>
  <si>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</si>
  <si>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</si>
  <si>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</si>
  <si>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</si>
  <si>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</si>
  <si>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</si>
  <si>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</si>
  <si>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</si>
  <si>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</si>
  <si>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</si>
  <si>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</si>
  <si>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</si>
  <si>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</si>
  <si>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</si>
  <si>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</si>
  <si>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</si>
  <si>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</si>
  <si>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</si>
  <si>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</si>
  <si>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</si>
  <si>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</si>
  <si>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</si>
  <si>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</si>
  <si>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</si>
  <si>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</si>
  <si>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</si>
  <si>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</si>
  <si>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</si>
  <si>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</si>
  <si>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</si>
  <si>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</si>
  <si>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</si>
  <si>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</si>
  <si>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UNIDAD RESPONSABLE</t>
  </si>
  <si>
    <t>descendente ( estos parametros podrán variar de acuerdo al indicador)</t>
  </si>
  <si>
    <t>RSUG (t,t-1) = Tasa de variación de los Residuos Sólidos Urbanos que se generan mensualmente e ingresan al relleno sanitario, parcela 196.</t>
  </si>
  <si>
    <t>Solución Integral de Residuos Sólidos Cancun (SIRESOL)</t>
  </si>
  <si>
    <t>3.4.1</t>
  </si>
  <si>
    <t>Garantizar la calidad del servicio de recolección y disposición final de los Residuos Sólidos Urbanos en el Municipio de Benito Juárez, fomentando la responsabilidad social, para la protección del medio ambiente.</t>
  </si>
  <si>
    <t>3.4.1.2</t>
  </si>
  <si>
    <t>Atender quejas ciudadanas respecto a la recolección de RSU con el propósito de mejorar el servicio.</t>
  </si>
  <si>
    <t>(  X )</t>
  </si>
  <si>
    <t>(X)</t>
  </si>
  <si>
    <t>(X )</t>
  </si>
  <si>
    <t>(     )</t>
  </si>
  <si>
    <t xml:space="preserve"> (X)</t>
  </si>
  <si>
    <t xml:space="preserve"> (X )</t>
  </si>
  <si>
    <t>( X  )</t>
  </si>
  <si>
    <t>(      X     )</t>
  </si>
  <si>
    <t>(  X  )</t>
  </si>
  <si>
    <t>RSUG (t,t-1) = [(RSUG t / RSUG t-1)-1]X 100</t>
  </si>
  <si>
    <t>Verificaciones de recolección de RSU.</t>
  </si>
  <si>
    <t>Trimestral</t>
  </si>
  <si>
    <t xml:space="preserve">RSUG t </t>
  </si>
  <si>
    <t>RSUG t-1)</t>
  </si>
  <si>
    <t>SIRESOL CANCÚN</t>
  </si>
  <si>
    <t>PRSU: Porcentaje de verificaciones de la recolección de residuos sólidos urbanos realizadas.</t>
  </si>
  <si>
    <t>Actividad</t>
  </si>
  <si>
    <t>Componente</t>
  </si>
  <si>
    <t>(    X    )</t>
  </si>
  <si>
    <t>( X )</t>
  </si>
  <si>
    <t>PRSU= (TVRR/TVRP)*100</t>
  </si>
  <si>
    <t>TVRR</t>
  </si>
  <si>
    <t xml:space="preserve">Total de verificaciones de residuos sólidos urbanos realizadas </t>
  </si>
  <si>
    <t>TVRP</t>
  </si>
  <si>
    <t xml:space="preserve">Total de verificaciones de residuos sólidos urbanos programadas  </t>
  </si>
  <si>
    <t>Porcentaje</t>
  </si>
  <si>
    <t>SIRESOL Cancún</t>
  </si>
  <si>
    <t xml:space="preserve">Director de Recolección </t>
  </si>
  <si>
    <t>PQCA: Porcentaje de quejas ciudadanas atendidas.</t>
  </si>
  <si>
    <t>PROR= (TRE/TRP)*100</t>
  </si>
  <si>
    <t>NRS</t>
  </si>
  <si>
    <t xml:space="preserve"> Números de rutas supervisadas      </t>
  </si>
  <si>
    <t>NRT</t>
  </si>
  <si>
    <t xml:space="preserve">Número de rutas trazadas  </t>
  </si>
  <si>
    <t>3.15.1.1.1.2. Atender quejas ciudadanas respecto a la recolección de RSU con el propósito de mejorar el servicio.</t>
  </si>
  <si>
    <t xml:space="preserve">PQCA= (NQA/NQR)*100  </t>
  </si>
  <si>
    <t>Quejas ciudadanas</t>
  </si>
  <si>
    <t>NQA</t>
  </si>
  <si>
    <t>Número de quejas atendidas</t>
  </si>
  <si>
    <t>NQR</t>
  </si>
  <si>
    <t>Número de quejas recibidas</t>
  </si>
  <si>
    <t xml:space="preserve">PROR: Porcentaje de reportes de Operación realizados. </t>
  </si>
  <si>
    <t>Reportes de Operación</t>
  </si>
  <si>
    <t>Total de reportes mensuales realizados</t>
  </si>
  <si>
    <t>TRP</t>
  </si>
  <si>
    <t xml:space="preserve">Total de reportes mensuales programados  </t>
  </si>
  <si>
    <t>3.15.1.1.2.1 Supervisar y realizar mantenimiento y saneamiento del sitio clausurado de la parcela 1113.</t>
  </si>
  <si>
    <t xml:space="preserve">PRPA1= (NRA1/NRP1)*100 </t>
  </si>
  <si>
    <t>Reportes de la Parcela 1113</t>
  </si>
  <si>
    <t xml:space="preserve">Número de Reportes de la Parcela 1113 atendidos          </t>
  </si>
  <si>
    <t>NRP1</t>
  </si>
  <si>
    <t>3.15.1.1.2.2 Supervisar y realizar mantenimiento, equipamiento, saneamiento y estudios ambientales del sitio de disposición final en la parcela 196.</t>
  </si>
  <si>
    <t xml:space="preserve">PRPA2= (NRA2/NRP2)*100 </t>
  </si>
  <si>
    <t>Reportes de la Parcela 196</t>
  </si>
  <si>
    <t>NRA2</t>
  </si>
  <si>
    <t xml:space="preserve"> Número de Reportes de la Parcela 196 atendidos          </t>
  </si>
  <si>
    <t xml:space="preserve">NRP2: </t>
  </si>
  <si>
    <t xml:space="preserve">Número de Reportes de la Parcela 196 programados  </t>
  </si>
  <si>
    <t>Contribuyentes</t>
  </si>
  <si>
    <t xml:space="preserve">Con esta información nos permite  medir que  los contribuyentes  realicen el pago por los derechos de los servicios de  recolección. </t>
  </si>
  <si>
    <t xml:space="preserve">Contribuyentes </t>
  </si>
  <si>
    <t>NCA</t>
  </si>
  <si>
    <t>Número de contribuyentes atendidos</t>
  </si>
  <si>
    <t>NCR</t>
  </si>
  <si>
    <t xml:space="preserve">Número de contribuyentes registrados   </t>
  </si>
  <si>
    <t xml:space="preserve">Sistema de Opergon del Municipio de Benito Juárez, ubicado en la computadora de la Dirección. </t>
  </si>
  <si>
    <t>TCR</t>
  </si>
  <si>
    <t xml:space="preserve">Total de Contribuyentes atendidos      </t>
  </si>
  <si>
    <t>TCE</t>
  </si>
  <si>
    <t xml:space="preserve">Total de Contribuyentes estimados   </t>
  </si>
  <si>
    <t xml:space="preserve">Dirección Aprovechamiento  </t>
  </si>
  <si>
    <t>PPV: Porcentaje de aplicación de Planes de Manejo verificados</t>
  </si>
  <si>
    <t>Planes de Manejo</t>
  </si>
  <si>
    <t>NPV</t>
  </si>
  <si>
    <t xml:space="preserve"> Número de planes verificados </t>
  </si>
  <si>
    <t>NPE</t>
  </si>
  <si>
    <t>Número de planes estimados</t>
  </si>
  <si>
    <t>PVEC:   Porcentaje de visitas empresas contribuyentes realizadas</t>
  </si>
  <si>
    <t xml:space="preserve">PVEC= (NVER/NVEP) *100    </t>
  </si>
  <si>
    <t>Visitas a empresas contribuyentes</t>
  </si>
  <si>
    <t>NVER</t>
  </si>
  <si>
    <t xml:space="preserve">Número de visitas a empresas realizadas   </t>
  </si>
  <si>
    <t>NVEP</t>
  </si>
  <si>
    <t xml:space="preserve"> Número de visitas a empresas planeadas   </t>
  </si>
  <si>
    <t>PPR: Porcentaje de participantes registrados</t>
  </si>
  <si>
    <t>NPA</t>
  </si>
  <si>
    <t xml:space="preserve"> Número de participantes registrados</t>
  </si>
  <si>
    <t>NPP</t>
  </si>
  <si>
    <t xml:space="preserve">Número de participantes estimados   </t>
  </si>
  <si>
    <t>Directora de Generación</t>
  </si>
  <si>
    <t>PIEC: Porcentaje de empresas e instituciones educativas capacitadas</t>
  </si>
  <si>
    <t xml:space="preserve">PIEC= (NEIC/ NEIP) *100      </t>
  </si>
  <si>
    <t>NEIC</t>
  </si>
  <si>
    <t xml:space="preserve">Número de empresas e instituciones educativas capacitadas  </t>
  </si>
  <si>
    <t>NEIP</t>
  </si>
  <si>
    <t>Número de empresas e instituciones educativas programadas</t>
  </si>
  <si>
    <t>Directora de Generación.</t>
  </si>
  <si>
    <t>PIPRR: Porcentaje de instalación del programa Recapacicla realizados</t>
  </si>
  <si>
    <t>3.15.1.1.4.2. Implementar el programa Ciudadano Recapacicla en el Municipio de Benito Juárez.</t>
  </si>
  <si>
    <t>PIPRR=(NIPRI/ NIPRE)*100</t>
  </si>
  <si>
    <t>Grupos de Trabajo.</t>
  </si>
  <si>
    <t>NIPRI</t>
  </si>
  <si>
    <t xml:space="preserve"> Número de Instalaciones del Programa Recapacicla integrados.
s.</t>
  </si>
  <si>
    <t>NIPRE</t>
  </si>
  <si>
    <t>Número de Instalaciones del Programa Recapacicla estimado</t>
  </si>
  <si>
    <t>PSB: Porcentaje de botes de basura instalados</t>
  </si>
  <si>
    <t xml:space="preserve"> </t>
  </si>
  <si>
    <t>NSA</t>
  </si>
  <si>
    <t>Número de botes instalados</t>
  </si>
  <si>
    <t>NSR</t>
  </si>
  <si>
    <t xml:space="preserve">Número de botes </t>
  </si>
  <si>
    <t>PCCSRVI: Porcentaje de colocación de contenedores de separación de residuos valorizables instalados.</t>
  </si>
  <si>
    <t>3.15.1.1.4.4.5. Colocar contenedores de separación de residuos valorizables (PET 1y2 y lata de aluminio) en los puntos de mayor afluencia del Municipio de Benito Juárez.</t>
  </si>
  <si>
    <t>PCCSRVI= (NCI/NCE)*100</t>
  </si>
  <si>
    <t xml:space="preserve">Reportes </t>
  </si>
  <si>
    <t>PIE</t>
  </si>
  <si>
    <t>Porcentaje de informes programados</t>
  </si>
  <si>
    <t>PRCP: Porcentaje de reportes del presupuesto aprobado.</t>
  </si>
  <si>
    <t>Reportes</t>
  </si>
  <si>
    <t>Porcentaje de informes entregados</t>
  </si>
  <si>
    <t>PIP</t>
  </si>
  <si>
    <t xml:space="preserve"> L.F.C.P. Gerardo  Arroyo Quezada </t>
  </si>
  <si>
    <t>Director Administrativo</t>
  </si>
  <si>
    <t>PRC: Porcentaje de Rendición  de cuenta.</t>
  </si>
  <si>
    <t xml:space="preserve">Lefort con clave de expediente: MBJ-DGSIRS-CG-DA- CC-008-2022    </t>
  </si>
  <si>
    <t xml:space="preserve"> Porcentaje de informes programados</t>
  </si>
  <si>
    <t>Componenete</t>
  </si>
  <si>
    <t>,</t>
  </si>
  <si>
    <t xml:space="preserve">                                       </t>
  </si>
  <si>
    <t>TRIMESTRE 4</t>
  </si>
  <si>
    <t>(  x   )</t>
  </si>
  <si>
    <t xml:space="preserve"> (  )</t>
  </si>
  <si>
    <t xml:space="preserve"> ( X  )</t>
  </si>
  <si>
    <t>(       )</t>
  </si>
  <si>
    <t>Lograr que la prestación del servicio de manejo de Residuos Sólidos Urbanos en el municipio de Benito Juárez alcance la eficiencia técnica, satisfacción total y preservación ambiental óptimas para su sustentabilidad y sostenibilidad.</t>
  </si>
  <si>
    <t xml:space="preserve">PRS: Porcentaje de rutas de recolección de RSU supervisadas </t>
  </si>
  <si>
    <t xml:space="preserve"> (  X   )</t>
  </si>
  <si>
    <t>(  X   )</t>
  </si>
  <si>
    <t>(      )</t>
  </si>
  <si>
    <t>Con esta información, se mide la verificación y cumplimiento de la supervisión de las rutas en el municipio para la recolección de residuos sólidos con el propósito de mejorar el servicio.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</si>
  <si>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Carpeta de Base de datos del Call Center       </t>
    </r>
    <r>
      <rPr>
        <b/>
        <sz val="9"/>
        <color theme="1"/>
        <rFont val="Calibri"/>
        <family val="2"/>
        <scheme val="minor"/>
      </rPr>
      <t xml:space="preserve">       
Nombre del área o quien lo emite: </t>
    </r>
    <r>
      <rPr>
        <sz val="9"/>
        <color theme="1"/>
        <rFont val="Calibri"/>
        <family val="2"/>
        <scheme val="minor"/>
      </rPr>
      <t xml:space="preserve">Dirección de Recolección  </t>
    </r>
    <r>
      <rPr>
        <b/>
        <sz val="9"/>
        <color theme="1"/>
        <rFont val="Calibri"/>
        <family val="2"/>
        <scheme val="minor"/>
      </rPr>
      <t xml:space="preserve">
Periodicidad: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información: </t>
    </r>
    <r>
      <rPr>
        <sz val="9"/>
        <color theme="1"/>
        <rFont val="Calibri"/>
        <family val="2"/>
        <scheme val="minor"/>
      </rPr>
      <t>Inventario SIR-COM-0035</t>
    </r>
  </si>
  <si>
    <t>Con esta información se busca garantizar la efectividad en la correcta recolección de residuos sólidos de acuerdo a las rutas establecidas, en el  Municipio de Benito Juárez.</t>
  </si>
  <si>
    <t xml:space="preserve">Porcentaje </t>
  </si>
  <si>
    <t xml:space="preserve"> (  X )</t>
  </si>
  <si>
    <t xml:space="preserve"> ( )</t>
  </si>
  <si>
    <t xml:space="preserve">Nombre del documento: Carpeta de Base de datos del Call Center              
Nombre del área o quien lo emite: Dirección de Recolección  
Periodicidad: Trimestral
Liga de la página donde se localiza la información: Inventario SIR-COM-0035  </t>
  </si>
  <si>
    <t>(  )</t>
  </si>
  <si>
    <t>(   )</t>
  </si>
  <si>
    <t>Con está información se busca realizar el  cumplimiento con la Norma 083-SEMARNAT-2003 y Permisos Ambientales para la operatividad y destino final  de los residuos sólidos urbanos  en Benito Juárez.</t>
  </si>
  <si>
    <t xml:space="preserve">PROR= (TRR/TRP)*100          </t>
  </si>
  <si>
    <t>(    )</t>
  </si>
  <si>
    <t>TRR</t>
  </si>
  <si>
    <t>Con esta información se busca cumplir con las disposiciones legales respecto a los residuos sólidos urbanos para verificar el mantenimiento  del sitio clausurado Parcela 1113.</t>
  </si>
  <si>
    <t xml:space="preserve">NRA1  </t>
  </si>
  <si>
    <t>Nombre del documento: Informes mensuales.     
Nombre del área o quien lo emite: Dirección de Disposición Final   
Periodicidad: Trimestral                
Ubicación: Clave de expediente: MBJ/DGSIRS/DG/DDF/002-21</t>
  </si>
  <si>
    <t xml:space="preserve">Número de Reportes de la Parcela 1113 programados </t>
  </si>
  <si>
    <t>Con esta información se busca cumplir con las disposiciones legales respecto a la operación del Centro Integral de Manejo de los Residuos Sólidos Intermunicipal de Benito Juárez e Isla Mujeres de la  Parcela 196.</t>
  </si>
  <si>
    <t>Director Disposición Final</t>
  </si>
  <si>
    <t>Solución Integral de Residuos Sólidos Cancún (SIRESOL)</t>
  </si>
  <si>
    <t xml:space="preserve"> PCR: Porcentaje de contribuyentes registrados.</t>
  </si>
  <si>
    <t>(   X  )</t>
  </si>
  <si>
    <t>Con esta información se permite monitorear sí los contribuyentes  considerados Grandes Generadores (28 kg/día) de residuos realizan el pago por el Plan de Manejo.</t>
  </si>
  <si>
    <t xml:space="preserve">PCR= (TCA/TCE)*100         </t>
  </si>
  <si>
    <t>Nombre del documento:  Sistema de Opero del Municipio de Benito Juárez, ubicado en la computadora de la Dirección. 
Nombre del área o quien lo emite: Dirección de Aprovechamiento  
Periodicidad: Trimestral                                      
Liga de la página donde se localiza la información: http://opergob.dyndns.org:8010/tlania/hopergob.aspx</t>
  </si>
  <si>
    <t xml:space="preserve">PCA: Porcentaje de  contribuyentes registrados </t>
  </si>
  <si>
    <t xml:space="preserve"> ( X )</t>
  </si>
  <si>
    <t xml:space="preserve">PCA= (NCA/NCR) *100        </t>
  </si>
  <si>
    <t>Nombre del documento:  Sistema de OperGOB del Municipio de Benito Juárez, ubicado en la computadora de la Dirección. 
Nombre del área o quien lo emite: Dirección de Aprovechamiento                           
Periodicidad: Trimestral                
Liga de la página donde se localiza la información: http://opergob.dyndns.org:8010/tlania/hopergob.aspx</t>
  </si>
  <si>
    <t xml:space="preserve"> (    )</t>
  </si>
  <si>
    <t>Con esta información se permite  medir que los contribuyentes denominados Grandes Generadores (28 Kg/día) de Residuos Sólidos den cumplimiento y apliquen su Planes de Manejo que tiene como objetivo disminuir la generación y maximizar la valoración de residuos sólidos urbanos.</t>
  </si>
  <si>
    <t xml:space="preserve">PPV=(NPV/NPE) *100      </t>
  </si>
  <si>
    <t>Nombre del documento: Expediente de Planes de Manejo 2020.                            
Nombre del área o quien lo emite:  Dirección de Aprovechamiento       
Periodicidad: Trimestral                                          
Liga de la página donde se localiza la información: http://opergob.dyndns.org:8010/tlania/hopergob.aspx</t>
  </si>
  <si>
    <t>Con esta información se permite realizar las verificaciones  a los contribuyentes que omiten  o tengan una falsa declaración de la generación de residuos sólidos con el objetivo de verificar las autodeterminaciones de estos residuos.</t>
  </si>
  <si>
    <t xml:space="preserve">Nombre del documento:  Resolución de comprobación, determinación, resolución y pagos complementarios 2021                      
Nombre del área o quien lo emite: Dirección de Aprovechamiento 
Periodicidad: Trimestral               
Ubicación: Letfor con clave de expediente MBJ-DGSIRS -CG-DA-02-19. Tomo I al VI Folio: 01 al 2663, ubicado en la Gaveta de la Dirección. </t>
  </si>
  <si>
    <t>Con esta información se permite implementar acciones comunitarias que procuren la adecuada generación, clasificación, separación y disposición de los residuos sólidos, con la finalidad de disminuir la cantidad que se genere en el Municipio de Benito Juárez.</t>
  </si>
  <si>
    <t xml:space="preserve">PPR= (NPP/NPA)*100       </t>
  </si>
  <si>
    <t xml:space="preserve">Nombre del documento:  Carpeta de Actividades de Concientización de la Dirección de Generación 2022
Nombre del área o quien lo emite: Dirección de Generación           
Periodicidad: Trimestral  
Ubicación: Letfor con clave de expediente: MBJ-DGSIRS-CG-CDG-001-22, ubicado en oficina de Generación.    </t>
  </si>
  <si>
    <t>Participantes</t>
  </si>
  <si>
    <t>Con esta información se monitorea sobre el número de  pláticas realizadas  en el correcto manejo y disposición de los residuos sólidos, quienes son pequeños y grandes generadores.</t>
  </si>
  <si>
    <t>Plásticas impartidas.</t>
  </si>
  <si>
    <t>Con esta información se verifica la coadyuvación a la ciudadanía e instituciones públicas en la correcta contención de sus residuos sólidos durante las actividades públicas y privadas dentro de puntos estratégicos del municipio como parques, colonias, regiones, etc.</t>
  </si>
  <si>
    <t xml:space="preserve">PSB= (NSA/NSR)*100      </t>
  </si>
  <si>
    <t>Nombre del documento: Carpeta de Instalación de botes de Basura 2022.
Nombre del área quien lo emite: Dirección Generación
Periodicidad: Trimestral                 
Ubicación: Letfor con clave de expediente MBJ-DGSIRS-CG-CVC-002-22, ubicado en oficina de Generación.</t>
  </si>
  <si>
    <t>Botes de Basura</t>
  </si>
  <si>
    <t xml:space="preserve">Número de contenedores instalados
</t>
  </si>
  <si>
    <t>NCI</t>
  </si>
  <si>
    <t xml:space="preserve">
NCE</t>
  </si>
  <si>
    <t>Número de contenedores estimados.</t>
  </si>
  <si>
    <t xml:space="preserve">Contenedores de separación de residuos </t>
  </si>
  <si>
    <t>Llevar a cabo la planeación, implementación y verificación del ejercicio presupuestal y financiero, para la presentación de una cuenta pública optimizada.</t>
  </si>
  <si>
    <t>PRCP=(PIE/PIE)*100</t>
  </si>
  <si>
    <t>PIPP:=(PIE/PIP)*100</t>
  </si>
  <si>
    <t>Seleccionar el Tipo de indicador</t>
  </si>
  <si>
    <t>Porcentaje de informes de la Rendición de Cuenta pública a la  ASEQROO (Auditoria Superior del Estado de Quintana Roo).</t>
  </si>
  <si>
    <t>Seleccionar una de las Dimensiones que mide el Indicador</t>
  </si>
  <si>
    <t>Lic. Franntz Johann Ancira Martínez</t>
  </si>
  <si>
    <t>Carpeta de Base de datos del Call Center  2019</t>
  </si>
  <si>
    <t>Carpeta de Base de datos del Call Center  2022</t>
  </si>
  <si>
    <t xml:space="preserve">Verificaciones </t>
  </si>
  <si>
    <t xml:space="preserve">Rutas </t>
  </si>
  <si>
    <t xml:space="preserve">Quejas </t>
  </si>
  <si>
    <t xml:space="preserve">Lefort con clave de expediente: MBJ-DGSIRS-CG-DA- CC-008-2019 </t>
  </si>
  <si>
    <t>Ficha de Indicador de Desempeño. FID 2023</t>
  </si>
  <si>
    <t>Lefort con clave de expediente: MBJ-DGSIRS-004-2023</t>
  </si>
  <si>
    <t>asistente@siresolcancun.com</t>
  </si>
  <si>
    <t>disposicioncancun@gmail.com</t>
  </si>
  <si>
    <t>direccionaprovechamiento@gmail.com</t>
  </si>
  <si>
    <t>generacion@siresolcancun.com</t>
  </si>
  <si>
    <t>administracion@siresolcancun.com</t>
  </si>
  <si>
    <t>Carpeta de planes de trabajo de los supervisores 2023</t>
  </si>
  <si>
    <t xml:space="preserve">Nombre del documento:  Bitácora de supervisión a la empresa “Protección ambiental, contenedores y más S.A. de C.V.” 2023.  
Nombre del área o quien lo emite: Dirección de Disposición Final                             
Periodicidad: Trimestral
Ubicación: Lefort con clave de expediente: MBJ-DGSIRS-DG-DDF-001-2023            </t>
  </si>
  <si>
    <t xml:space="preserve">Expediente de Planes de Manejo 2023  </t>
  </si>
  <si>
    <t xml:space="preserve">Nombre del documento: Carpeta del Vínculo Ciudadano 2023             
Nombre del área o quien lo emite: Dirección Generación       
Periodicidad: Trimestral        
Ubicación: Letfor con clave de expediente MBJ-DGSIRS-CG-CVC-001-23, ubicado en oficina de Generación.  </t>
  </si>
  <si>
    <t xml:space="preserve"> Carpeta del Vínculo Ciudadano 2023      </t>
  </si>
  <si>
    <t>Nombre del documento: Contenedores de pet y latas de aluminio.
Nombre del área quien lo emite: Dirección Generación
Periodicidad: Trimestral                 
Ubicación: Letfor con clave de expediente DGSIRS-CG-CVC-002-23 ubicado en oficina de Generación.</t>
  </si>
  <si>
    <t xml:space="preserve">Nombre del documento: Avance Trimestral de Gestión Financiera.
Nombre del área o quien lo emite: Dirección de Administrativa                            
Periodicidad: Trimestral
Ubicación: Lefort con clave de expediente: MBJ-DGSIRS-CG-DA-CC-008-2023. </t>
  </si>
  <si>
    <t>disposiciónfinal.siresol@gmail.com</t>
  </si>
  <si>
    <t>Con esta información se busca cumplir con las disposiciones legales respecto a la operación del Centro Integral de Manejo de los Residuos Sólidos Intermunicipal de Benito Juárez e Isla Mujeres de la  Parcela 175.</t>
  </si>
  <si>
    <t>Reportes de la Parcela 175</t>
  </si>
  <si>
    <t>NRA3</t>
  </si>
  <si>
    <t>Bitácora de supervisión a la empresa “Protección ambiental, contenedores y más S.A. de C.V.” 2024</t>
  </si>
  <si>
    <t xml:space="preserve">NRP3: </t>
  </si>
  <si>
    <t>Ing. Leodegario Martínez Matheis</t>
  </si>
  <si>
    <t xml:space="preserve">Número de Reportes de la Parcela 175 programados  </t>
  </si>
  <si>
    <t xml:space="preserve"> Número de Reportes de la Parcela 175 atendidos          </t>
  </si>
  <si>
    <t>Ing. Leodegario Martinez Mattheis</t>
  </si>
  <si>
    <t>Mejorar la calidad del servicio de recolección y Disposición Final de los residuos sólidos urbanos para la protección del medio ambiente.</t>
  </si>
  <si>
    <r>
      <t xml:space="preserve">Nombre del documento:  </t>
    </r>
    <r>
      <rPr>
        <sz val="9"/>
        <color theme="1"/>
        <rFont val="Calibri"/>
        <family val="2"/>
        <scheme val="minor"/>
      </rPr>
      <t>Reportes trimestrales de la Matriz de Indicadores  2024.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General </t>
    </r>
    <r>
      <rPr>
        <b/>
        <sz val="9"/>
        <color theme="1"/>
        <rFont val="Calibri"/>
        <family val="2"/>
        <scheme val="minor"/>
      </rPr>
      <t xml:space="preserve"> 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 : </t>
    </r>
    <r>
      <rPr>
        <sz val="9"/>
        <color theme="1"/>
        <rFont val="Calibri"/>
        <family val="2"/>
        <scheme val="minor"/>
      </rPr>
      <t xml:space="preserve">Lefort con clave de expediente: MBJ-DGSIRS--004-2024 </t>
    </r>
  </si>
  <si>
    <t>3.6.1 	Supervisar las rutas de recolección de los Residuos Sólidos Urbanos e identificar tiraderos clandestinos</t>
  </si>
  <si>
    <t xml:space="preserve">3.6.1 </t>
  </si>
  <si>
    <t>Mejorar la calidad del servicio de recolección y disposición final de los Residuos Sólidos Urbanos para la protección del medio ambiente.</t>
  </si>
  <si>
    <t xml:space="preserve">E-PPA 3.4 Programa de Recolección, Traslado y Disposición Final de Residuos Sólidos Urbanos. </t>
  </si>
  <si>
    <t>Supervisar las rutas de recolección de los Residuos Sólidos Urbanos e identificar tiraderos clandestinos</t>
  </si>
  <si>
    <t xml:space="preserve">3.6 	</t>
  </si>
  <si>
    <t xml:space="preserve">3.6.4 	</t>
  </si>
  <si>
    <t>Proporcionar a grandes Generadores planes de manejo de residuos sólidos y pesajes</t>
  </si>
  <si>
    <t xml:space="preserve">3.6.5 	</t>
  </si>
  <si>
    <t>Mejorar la supervisión de las rutas del servicio de recolección y la colocación de contenedores para residuos sólidos valorizables</t>
  </si>
  <si>
    <t>Nombre del documento: Informes semestrales.     
Nombre del área o quien lo emite: Dirección de Disposición Final   
Periodicidad: Trimestral                
Ubicación: Clave de expediente: MBJ/DGSIRS/DG/DDF/002-24</t>
  </si>
  <si>
    <t>Informes semestrales. 2024</t>
  </si>
  <si>
    <t>Informes semestrales.  2021</t>
  </si>
  <si>
    <t>Lefort con clave de expediente: MBJ-DGSIRS--004-2024</t>
  </si>
  <si>
    <t>Residuos Sólidos Urbanos Generados en el Trimestre t (T1 2024, T2 2024, T3 2024  y T4 204)</t>
  </si>
  <si>
    <t>Residuos sólidos generados en el Trimestre t-1 (T1 2023, T2 2023, T3 2023 y T4 2023)</t>
  </si>
  <si>
    <t>Carpeta de planes de trabajo de los supervisores 2024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</si>
  <si>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planes de trabajo de los supervisores 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 xml:space="preserve">Clave de Expediente MBJ-DGSITS-DR-009-24 </t>
    </r>
    <r>
      <rPr>
        <b/>
        <sz val="9"/>
        <color theme="1"/>
        <rFont val="Calibri"/>
        <family val="2"/>
        <scheme val="minor"/>
      </rPr>
      <t xml:space="preserve">   </t>
    </r>
  </si>
  <si>
    <t>Carpeta de Base de datos del Call Center    2024</t>
  </si>
  <si>
    <t>Carpeta de Base de datos del Call Center    2021</t>
  </si>
  <si>
    <t>Informes mensuales 2021</t>
  </si>
  <si>
    <t>Informes  mensuales 2024</t>
  </si>
  <si>
    <t>Bitácora de supervisión a la empresa “Protección ambiental, contenedores y más S.A. de C.V.” 2021</t>
  </si>
  <si>
    <t>Sistema de OperGOB del Municipio de Benito Juárez, ubicado en la computadora de la Dirección 2021</t>
  </si>
  <si>
    <t>Sistema de OperGOB del Municipio de Benito Juárez, ubicado en la computadora de la Dirección 2024</t>
  </si>
  <si>
    <t>Resolución de comprobación, determinación, resolución y pagos complementarios 2021</t>
  </si>
  <si>
    <t>Resolución de comprobación, determinación, resolución y pagos complementarios 2024</t>
  </si>
  <si>
    <t>Carpeta de Actividades de Concientización de la Dirección de Generación 2024</t>
  </si>
  <si>
    <t>Carpeta de Actividades de Concientización de la Dirección de Generación 2021</t>
  </si>
  <si>
    <t>Carpeta sobre Vínculo Empresarial 2024                                                                                            Carpeta de Fomento Ecológico 2024</t>
  </si>
  <si>
    <t>Carpeta sobre Vínculo Empresarial 2021                                                                                            Carpeta de Fomento Ecológico 2021</t>
  </si>
  <si>
    <t>Carpeta de Instalación de botes de Basura 2021</t>
  </si>
  <si>
    <t>Carpeta de Instalación de botes de Basura 2024</t>
  </si>
  <si>
    <t>Letfor con clave de expediente DGSIRS-CG-CVC-002-24</t>
  </si>
  <si>
    <t xml:space="preserve">Letfor con clave de expediente DGSIRS-CG-CVC-002-21 </t>
  </si>
  <si>
    <t xml:space="preserve">Lefort con clave de expediente: MBJ-DGSIRS-CG-DA-CC-008-2024.   </t>
  </si>
  <si>
    <t xml:space="preserve">Lefort con clave de expediente: MBJ-DGSIRS-CG-DA-CC-008-2021.   </t>
  </si>
  <si>
    <t>Barrido mecánico y manual</t>
  </si>
  <si>
    <t xml:space="preserve">Nombre del documento:  Bitácora de supervisión a la empresa “CIPRES de C.V.” 2024.  
Nombre del área o quien lo emite: Dirección de Disposición Final                             
Periodicidad: Trimestral
Ubicación: Lefort con clave de expediente: MBJ-DGSIRS-DG-DDF-001-20234           </t>
  </si>
  <si>
    <t>PBCC: Porcentaje de basureros clandestinos clausurados.</t>
  </si>
  <si>
    <t xml:space="preserve">E-PPA 3.15 Programa de Recolección, Traslado y Disposición Final de Residuos Sólidos Urbanos. </t>
  </si>
  <si>
    <t>3.4.1:</t>
  </si>
  <si>
    <t>3.4.1.3</t>
  </si>
  <si>
    <t xml:space="preserve">Con esta información se da cumplimiento legal a través de la clausura de los puntos de tiro no autorizados que se generan en el Municipio de Benito Juárez, lo que permite medir los focos rojos respecto a los espacios subrepticios y así determinar el número de acciones de limpieza necesarios. </t>
  </si>
  <si>
    <t>PBCC= (NBC/NBR)*100</t>
  </si>
  <si>
    <t xml:space="preserve">Nombre del documento:  Carpeta de Base de datos del Call Center              
Nombre del área o quien lo emite: Dirección de Recolección  
Periodicidad: Trimestral
Liga de la página donde se localiza la información: Inventario SIR-COM-0035     </t>
  </si>
  <si>
    <t>NBC</t>
  </si>
  <si>
    <t xml:space="preserve">Número de basureros clandestinos limpiados    </t>
  </si>
  <si>
    <t>Carpeta de Base de datos del Call Center 2023</t>
  </si>
  <si>
    <t>Basureros clandestinos</t>
  </si>
  <si>
    <t>NBR</t>
  </si>
  <si>
    <t xml:space="preserve">Número de basureros clandestinos reportados  </t>
  </si>
  <si>
    <t>Carpeta de Base de datos del Call Center 20223</t>
  </si>
  <si>
    <t>dir.recoleccion.siresol@gmail.com</t>
  </si>
  <si>
    <t>Ficha de Indicador de Desempeño. FID 2024</t>
  </si>
  <si>
    <t>3.4.1.5</t>
  </si>
  <si>
    <t xml:space="preserve">Nombre del documento: Estados Financieras, presupuestarios y programáticos.
Nombre del área o quien lo emite: Dirección de Administrativa                            
Periodicidad: Trimestral
Ubicación: Lefort con clave de expediente: MBJ-DGSIRS-CG-DA- CC-008-2023       </t>
  </si>
  <si>
    <t xml:space="preserve">C.  Juan Gutiérrez Vélez.  </t>
  </si>
  <si>
    <t xml:space="preserve">C. Juan Gutiérrez Vélez.  </t>
  </si>
  <si>
    <t xml:space="preserve">Identificación y  limpieza  de tiraderos clandestinos </t>
  </si>
  <si>
    <t>Propósito</t>
  </si>
  <si>
    <t>Seleccionar el comportamiento del Indicador hacia la meta.
(ascendente o descendente + regular o nominal)</t>
  </si>
  <si>
    <t>descendente ( estos parámetros podrán variar de acuerdo al indicador)</t>
  </si>
  <si>
    <t xml:space="preserve">PRS: Porcentaje de supervisión del de barrido  mecánico y manual de los RSU de calles 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</si>
  <si>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Supervisión de Barrido mecánico y manual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>Clave de Expediente MBJ-DGSITS-DR-010-24</t>
    </r>
    <r>
      <rPr>
        <b/>
        <sz val="9"/>
        <color theme="1"/>
        <rFont val="Calibri"/>
        <family val="2"/>
        <scheme val="minor"/>
      </rPr>
      <t xml:space="preserve">   </t>
    </r>
  </si>
  <si>
    <t>Carpeta de Supervisión de Barrido mecánico y manual 2024</t>
  </si>
  <si>
    <t>Carpeta de supervisión de Barrido mecánico y manual 2024</t>
  </si>
  <si>
    <t xml:space="preserve">	Supervisar el  servicio de barrido mecánico y manual de calles y avenidas realizadas. Supervisar el  servicio de barrido mecánico y manual de calles y avenidas realizadas.</t>
  </si>
  <si>
    <t>fe</t>
  </si>
  <si>
    <t>C. Andrés Díaz Aguilar</t>
  </si>
  <si>
    <t xml:space="preserve">Nombre del documento:  Carpeta sobre Vínculo Empresarial 2023 y Carpeta de Fomento Ecológico 2023
carpeta de Vinculo Ciudadano 2023
Nombre del área quien lo Emite: Dirección de Generación               
Periodicidad: Trimestral   
Ubicación: Letfor con clave de expediente MBJ-DGSIRS-CG-CVE-001-23, MBJ-DGSIRS-CG-CVC-001-24 Y MBJ-DGSIRS-CG-FE-001-24 ubicado en oficina de Generación.  </t>
  </si>
  <si>
    <t>Encargado del Despacho  de la Dirección General</t>
  </si>
  <si>
    <t>|70</t>
  </si>
  <si>
    <t>C. Ramón  Higinio Armengol Romero</t>
  </si>
  <si>
    <t xml:space="preserve"> C. Ramón  Higinio Armengol Romero</t>
  </si>
  <si>
    <t>IMSMA: Índice de Manejo Sustentable del Medio Ambiente del IMCO (integrado por 5 subíndices)</t>
  </si>
  <si>
    <t xml:space="preserve">E-PPA 3.3 Programa para el Ordenamiento Territorial y Desarrollo Urbano Sostenible. </t>
  </si>
  <si>
    <t>Instituto de Planeación de Desarrollo Urbano</t>
  </si>
  <si>
    <t>FIN</t>
  </si>
  <si>
    <t>Contribuir a garantizar la preservación de la riqueza natural única que tiene nuestro municipio mediante un crecimiento ordenado, sostenible y con responsabilidad compartida</t>
  </si>
  <si>
    <t>3.1.1 a 3.6.5</t>
  </si>
  <si>
    <t>Todas las Estrategias y Líneas de Acción del PMD 2021-2024 actualizado.</t>
  </si>
  <si>
    <t>Monitoreable</t>
  </si>
  <si>
    <t>(    SÍ     )</t>
  </si>
  <si>
    <t>(    SÍ   )</t>
  </si>
  <si>
    <t>(     SÍ      )</t>
  </si>
  <si>
    <t>(       SÍ    )</t>
  </si>
  <si>
    <t>(   SÍ       )</t>
  </si>
  <si>
    <t>(      SÍ      )</t>
  </si>
  <si>
    <t xml:space="preserve"> (    SÍ    )</t>
  </si>
  <si>
    <t xml:space="preserve"> (  SÍ   )</t>
  </si>
  <si>
    <t>Seleccionar el compartamiento del Indicador hacia la meta
(ascendente o descendente)</t>
  </si>
  <si>
    <t>Ascendente</t>
  </si>
  <si>
    <t>Descendente</t>
  </si>
  <si>
    <t>Absoluta</t>
  </si>
  <si>
    <t>Relativa</t>
  </si>
  <si>
    <t>(         )</t>
  </si>
  <si>
    <t>"Este indicador muestra la posición que ocupa nuestro municipio comparándolo con otros municipios que tienen poblaciones entre 500,000 y 1,000,000 de habitantes con la finalidad de mejorar la capacidad de la ciudad de Cancún para relacionarse de manera sostenible y responsable con los recursos naturales y su entorno.
Provee información sobre agua y residuos sólidos. Estos elementos inciden directamente sobre la calidad de vida de los habitantes."</t>
  </si>
  <si>
    <t xml:space="preserve">
La posición se mide con base a los resultados de los municipios que tienen población entre 500 mil y 1 millón de habitantes analizando los valores ponderados de las 5 variables que lo integran.
VARIABLES
Residuos Sólidos (kg/hab)
Consumo de Agua (metros cúbicos per cápita)
Capacidad de Tratamiento de Agua en Operación (l/s por cada mil habitantes)
Desastres Naturales (número de declaratorias de desastre)
Intensidad Energética en la Economía (KWh al año por cada millón de actividad económica)
</t>
  </si>
  <si>
    <t>Posición</t>
  </si>
  <si>
    <t>Anual</t>
  </si>
  <si>
    <t>Posición 22</t>
  </si>
  <si>
    <t>Posición 18</t>
  </si>
  <si>
    <t>menor o igual a 0%
valor &lt;= 0%</t>
  </si>
  <si>
    <t xml:space="preserve"> entre 0% y 15%
0%&lt; valor &lt; 15%</t>
  </si>
  <si>
    <t>mayor o igual a 15%
valor  &gt;= 15%</t>
  </si>
  <si>
    <t>https://imco.org.mx/indices/indice-de-competitividad-urbana-2023/</t>
  </si>
  <si>
    <t>MINIGRAFICAS</t>
  </si>
  <si>
    <t>NO DISPONIBLE</t>
  </si>
  <si>
    <t>Características de las Variables del indicador</t>
  </si>
  <si>
    <t>IMSMA</t>
  </si>
  <si>
    <t>Índice de Manejo Sustentable del Medio Ambiente del IMCO</t>
  </si>
  <si>
    <t>IMCO</t>
  </si>
  <si>
    <t>Nombre del responsable del diseño del Indicador</t>
  </si>
  <si>
    <t>Enrique Eduardo Encalada Sánchez</t>
  </si>
  <si>
    <t>Dirección de Planeación</t>
  </si>
  <si>
    <t>Director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</si>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</sst>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6" fillId="4" borderId="1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1" fillId="0" borderId="22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22" xfId="1" applyBorder="1" applyAlignment="1"/>
    <xf numFmtId="0" fontId="0" fillId="0" borderId="14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1" fillId="0" borderId="12" xfId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5" xfId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0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358441</xdr:colOff>
      <xdr:row>1</xdr:row>
      <xdr:rowOff>153402</xdr:rowOff>
    </xdr:from>
    <xdr:to>
      <xdr:col>7</xdr:col>
      <xdr:colOff>883582</xdr:colOff>
      <xdr:row>3</xdr:row>
      <xdr:rowOff>115381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95FFBF-2348-4A50-AF75-07BF78EBF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0941" y="343902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215662</xdr:colOff>
      <xdr:row>1</xdr:row>
      <xdr:rowOff>155754</xdr:rowOff>
    </xdr:from>
    <xdr:to>
      <xdr:col>2</xdr:col>
      <xdr:colOff>378908</xdr:colOff>
      <xdr:row>3</xdr:row>
      <xdr:rowOff>134694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B44C5-1F43-44C3-AF17-EE54D767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662" y="346254"/>
          <a:ext cx="925246" cy="931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133351</xdr:rowOff>
    </xdr:from>
    <xdr:to>
      <xdr:col>7</xdr:col>
      <xdr:colOff>447676</xdr:colOff>
      <xdr:row>3</xdr:row>
      <xdr:rowOff>671877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0539C8-D508-424C-B690-4B69CDCC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6"/>
          <a:ext cx="1162050" cy="91952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466725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E845-7CAA-4019-AA15-D93EAA42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28675" cy="9259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3</xdr:row>
      <xdr:rowOff>133351</xdr:rowOff>
    </xdr:from>
    <xdr:to>
      <xdr:col>7</xdr:col>
      <xdr:colOff>368300</xdr:colOff>
      <xdr:row>5</xdr:row>
      <xdr:rowOff>669097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AE7B73-098C-4D56-9650-CD96C9C55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692151"/>
          <a:ext cx="1082674" cy="90404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3</xdr:row>
      <xdr:rowOff>104775</xdr:rowOff>
    </xdr:from>
    <xdr:to>
      <xdr:col>2</xdr:col>
      <xdr:colOff>361951</xdr:colOff>
      <xdr:row>5</xdr:row>
      <xdr:rowOff>589722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1562C-181E-40A5-9735-D8386F320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663575"/>
          <a:ext cx="723900" cy="85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371476</xdr:colOff>
      <xdr:row>3</xdr:row>
      <xdr:rowOff>611579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D16FF-5750-4F96-B315-63C8DDCD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085850" cy="85922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561975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DFA286-7631-47C2-9B7D-D3CC79A8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923924" cy="9379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590550</xdr:colOff>
      <xdr:row>3</xdr:row>
      <xdr:rowOff>784933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D5808E-F48B-447B-A752-B9A558B5D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304925" cy="103258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704850</xdr:colOff>
      <xdr:row>3</xdr:row>
      <xdr:rowOff>794021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056833-9823-4DAA-8724-5B9F93BC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66800" cy="10702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1</xdr:row>
      <xdr:rowOff>133350</xdr:rowOff>
    </xdr:from>
    <xdr:to>
      <xdr:col>7</xdr:col>
      <xdr:colOff>457201</xdr:colOff>
      <xdr:row>3</xdr:row>
      <xdr:rowOff>679413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AE9A38-7149-42D2-A340-9CD71BC32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1" y="333375"/>
          <a:ext cx="1238250" cy="927063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676275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10F4A2-C122-4D75-B366-9C46DB779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38225" cy="94999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476250</xdr:colOff>
      <xdr:row>3</xdr:row>
      <xdr:rowOff>694487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9FC05-4337-4C9A-8C86-D734B520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90625" cy="94213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600075</xdr:colOff>
      <xdr:row>3</xdr:row>
      <xdr:rowOff>668423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5F5FA6-ECCC-4E08-8558-C47169E30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62025" cy="9446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695326</xdr:colOff>
      <xdr:row>2</xdr:row>
      <xdr:rowOff>35654</xdr:rowOff>
    </xdr:from>
    <xdr:to>
      <xdr:col>7</xdr:col>
      <xdr:colOff>390526</xdr:colOff>
      <xdr:row>3</xdr:row>
      <xdr:rowOff>685879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504A0-A573-4E09-A7D7-4F724931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6" y="426179"/>
          <a:ext cx="1219200" cy="840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</xdr:row>
      <xdr:rowOff>109173</xdr:rowOff>
    </xdr:from>
    <xdr:to>
      <xdr:col>2</xdr:col>
      <xdr:colOff>447675</xdr:colOff>
      <xdr:row>3</xdr:row>
      <xdr:rowOff>637610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6378F1-4CF4-4251-A6DB-38E311980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309198"/>
          <a:ext cx="828675" cy="90943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B3A16D-4781-4AB1-849A-7EE47942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</xdr:row>
      <xdr:rowOff>104775</xdr:rowOff>
    </xdr:from>
    <xdr:to>
      <xdr:col>2</xdr:col>
      <xdr:colOff>590550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A3D901-21EC-4466-A2E0-BB4203D1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04800"/>
          <a:ext cx="923925" cy="94999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38101</xdr:colOff>
      <xdr:row>2</xdr:row>
      <xdr:rowOff>15008</xdr:rowOff>
    </xdr:from>
    <xdr:to>
      <xdr:col>7</xdr:col>
      <xdr:colOff>419100</xdr:colOff>
      <xdr:row>3</xdr:row>
      <xdr:rowOff>666829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D14E1-9C93-43C9-9E63-7346C7EDF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1" y="405533"/>
          <a:ext cx="1142999" cy="842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409575</xdr:colOff>
      <xdr:row>3</xdr:row>
      <xdr:rowOff>642553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5E1E3A-28F5-4493-A402-0BFD0B147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71525" cy="918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821070-D141-489D-8FB2-1D9524C9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485775</xdr:colOff>
      <xdr:row>3</xdr:row>
      <xdr:rowOff>697819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586831-36D6-4F3E-AE26-79D76098B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47725" cy="974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1</xdr:row>
      <xdr:rowOff>130176</xdr:rowOff>
    </xdr:from>
    <xdr:to>
      <xdr:col>7</xdr:col>
      <xdr:colOff>812800</xdr:colOff>
      <xdr:row>3</xdr:row>
      <xdr:rowOff>89280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3FE83-8A8D-45B8-9AF0-997AC95F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4675" y="320676"/>
          <a:ext cx="1114425" cy="708404"/>
        </a:xfrm>
        <a:prstGeom prst="rect">
          <a:avLst/>
        </a:prstGeom>
      </xdr:spPr>
    </xdr:pic>
    <xdr:clientData/>
  </xdr:twoCellAnchor>
  <xdr:twoCellAnchor editAs="oneCell">
    <xdr:from>
      <xdr:col>1</xdr:col>
      <xdr:colOff>644526</xdr:colOff>
      <xdr:row>1</xdr:row>
      <xdr:rowOff>31751</xdr:rowOff>
    </xdr:from>
    <xdr:to>
      <xdr:col>2</xdr:col>
      <xdr:colOff>767454</xdr:colOff>
      <xdr:row>3</xdr:row>
      <xdr:rowOff>101600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7A5DC4E-935F-413D-A6D2-33805816B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626" y="222251"/>
          <a:ext cx="923028" cy="8191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428626</xdr:colOff>
      <xdr:row>3</xdr:row>
      <xdr:rowOff>656801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E26BFC-7285-4002-ADE6-33AEC2467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143000" cy="904451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</xdr:row>
      <xdr:rowOff>66675</xdr:rowOff>
    </xdr:from>
    <xdr:to>
      <xdr:col>2</xdr:col>
      <xdr:colOff>552450</xdr:colOff>
      <xdr:row>3</xdr:row>
      <xdr:rowOff>659719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58173A-44CB-498B-8D41-E41AB0EE6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" y="266700"/>
          <a:ext cx="923925" cy="97404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453234</xdr:colOff>
      <xdr:row>3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207459-D009-4380-930A-9FCDAE37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167609" cy="923924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371475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785918-7DF6-4A7D-8658-E7DA6F06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33425" cy="9259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133350</xdr:rowOff>
    </xdr:from>
    <xdr:to>
      <xdr:col>7</xdr:col>
      <xdr:colOff>539484</xdr:colOff>
      <xdr:row>3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1C8D5-F43C-44F4-B831-D2DAD47D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333375"/>
          <a:ext cx="1215759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381001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D51D3-2A97-468F-B1B1-DA60563C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742950" cy="937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706116</xdr:colOff>
      <xdr:row>3</xdr:row>
      <xdr:rowOff>771604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4C8E5-8393-4E7D-AE69-79E95455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23850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161925</xdr:rowOff>
    </xdr:from>
    <xdr:to>
      <xdr:col>2</xdr:col>
      <xdr:colOff>482599</xdr:colOff>
      <xdr:row>3</xdr:row>
      <xdr:rowOff>742386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2FB81-6D95-495C-9BEB-C8E56A32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552450"/>
          <a:ext cx="844549" cy="999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104775</xdr:rowOff>
    </xdr:from>
    <xdr:to>
      <xdr:col>7</xdr:col>
      <xdr:colOff>448941</xdr:colOff>
      <xdr:row>3</xdr:row>
      <xdr:rowOff>644302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B3DD98-732C-492A-A17C-1C615CE2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04800"/>
          <a:ext cx="1163316" cy="9205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542925</xdr:colOff>
      <xdr:row>3</xdr:row>
      <xdr:rowOff>721869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ED93A4-8C70-4930-A2BC-E89E80D2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04875" cy="99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1</xdr:row>
      <xdr:rowOff>224270</xdr:rowOff>
    </xdr:from>
    <xdr:to>
      <xdr:col>7</xdr:col>
      <xdr:colOff>73537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B6A3E0-886C-4DB7-A670-81AE55E26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5" y="414770"/>
          <a:ext cx="1178437" cy="75680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1</xdr:row>
      <xdr:rowOff>100141</xdr:rowOff>
    </xdr:from>
    <xdr:to>
      <xdr:col>2</xdr:col>
      <xdr:colOff>609600</xdr:colOff>
      <xdr:row>2</xdr:row>
      <xdr:rowOff>404942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06EF9E-CEB6-4E33-AC3D-C06E9249A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290641"/>
          <a:ext cx="704850" cy="7810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123826</xdr:rowOff>
    </xdr:from>
    <xdr:to>
      <xdr:col>7</xdr:col>
      <xdr:colOff>391791</xdr:colOff>
      <xdr:row>5</xdr:row>
      <xdr:rowOff>805428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BABF4B-9378-4AD1-B8E7-864B0EAF7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498476"/>
          <a:ext cx="1182366" cy="986402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234950</xdr:colOff>
      <xdr:row>3</xdr:row>
      <xdr:rowOff>28575</xdr:rowOff>
    </xdr:from>
    <xdr:to>
      <xdr:col>2</xdr:col>
      <xdr:colOff>454025</xdr:colOff>
      <xdr:row>5</xdr:row>
      <xdr:rowOff>748619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D95B3C-8DC1-47AE-822C-0C54A13C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587375"/>
          <a:ext cx="981075" cy="10883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104775</xdr:rowOff>
    </xdr:from>
    <xdr:to>
      <xdr:col>7</xdr:col>
      <xdr:colOff>448941</xdr:colOff>
      <xdr:row>5</xdr:row>
      <xdr:rowOff>707802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642C4-6488-4661-B9D1-B610D0E1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295275"/>
          <a:ext cx="1163316" cy="9078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</xdr:row>
      <xdr:rowOff>104775</xdr:rowOff>
    </xdr:from>
    <xdr:to>
      <xdr:col>2</xdr:col>
      <xdr:colOff>542925</xdr:colOff>
      <xdr:row>5</xdr:row>
      <xdr:rowOff>785369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8C4493-1C6D-41EE-8954-97400E41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295275"/>
          <a:ext cx="904875" cy="985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266700</xdr:colOff>
      <xdr:row>3</xdr:row>
      <xdr:rowOff>528671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8C52D1-F5CD-4CCA-A8E8-4E9BCB10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981075" cy="776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285751</xdr:colOff>
      <xdr:row>3</xdr:row>
      <xdr:rowOff>541491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A07285-53B1-499D-AC64-72C99B8E0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647700" cy="8177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133351</xdr:rowOff>
    </xdr:from>
    <xdr:to>
      <xdr:col>7</xdr:col>
      <xdr:colOff>400050</xdr:colOff>
      <xdr:row>3</xdr:row>
      <xdr:rowOff>824691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E91ED-89CA-4D11-8A12-3713E07E0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523876"/>
          <a:ext cx="1114425" cy="88184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2</xdr:row>
      <xdr:rowOff>104775</xdr:rowOff>
    </xdr:from>
    <xdr:to>
      <xdr:col>2</xdr:col>
      <xdr:colOff>466725</xdr:colOff>
      <xdr:row>3</xdr:row>
      <xdr:rowOff>792117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A8172-51F9-40E7-AF55-9CD4B9E2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495300"/>
          <a:ext cx="828675" cy="87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sposici&#243;nfinal.sireso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sposici&#243;nfinal.siresol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aprovechamiento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aprovechamiento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aprovechamiento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aprovechamiento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generacion@siresolcancun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generacion@siresolcancun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generacion@siresolcancun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generacion@siresolcancu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istente@siresolcancun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generacion@siresolcancun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administracion@siresolcancun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administracion@siresolcancu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sposicioncancun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sposicioncancun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isposicioncancun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ir.recoleccion.sireso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isposicioncancun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sposici&#243;nfinal.sireso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sposici&#243;nfinal.sires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4C1B-727A-409A-B46B-FA6A7D4FFA2D}">
  <dimension ref="B1:Q55"/>
  <sheetViews>
    <sheetView tabSelected="1" workbookViewId="0">
      <selection activeCell="I15" sqref="I15"/>
    </sheetView>
  </sheetViews>
  <sheetFormatPr baseColWidth="10" defaultColWidth="11.42578125" defaultRowHeight="14.2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0"/>
      <c r="C2" s="21"/>
      <c r="D2" s="21"/>
      <c r="E2" s="21"/>
      <c r="F2" s="21"/>
      <c r="G2" s="21"/>
      <c r="H2" s="22"/>
    </row>
    <row r="3" spans="2:17" ht="37.5" customHeight="1">
      <c r="B3" s="23"/>
      <c r="C3" s="24"/>
      <c r="D3" s="24"/>
      <c r="E3" s="24"/>
      <c r="F3" s="24"/>
      <c r="G3" s="24"/>
      <c r="H3" s="25"/>
    </row>
    <row r="4" spans="2:17" ht="15" thickBot="1">
      <c r="B4" s="26"/>
      <c r="C4" s="27"/>
      <c r="D4" s="27"/>
      <c r="E4" s="27"/>
      <c r="F4" s="27"/>
      <c r="G4" s="27"/>
      <c r="H4" s="28"/>
    </row>
    <row r="5" spans="2:17" ht="27" customHeight="1" thickBot="1">
      <c r="B5" s="87" t="s">
        <v>367</v>
      </c>
      <c r="C5" s="88"/>
      <c r="D5" s="88"/>
      <c r="E5" s="88"/>
      <c r="F5" s="88"/>
      <c r="G5" s="88"/>
      <c r="H5" s="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93" t="s">
        <v>0</v>
      </c>
      <c r="C6" s="81"/>
      <c r="D6" s="81"/>
      <c r="E6" s="81"/>
      <c r="F6" s="81"/>
      <c r="G6" s="81"/>
      <c r="H6" s="162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75" t="s">
        <v>388</v>
      </c>
      <c r="C7" s="176"/>
      <c r="D7" s="176"/>
      <c r="E7" s="176"/>
      <c r="F7" s="176"/>
      <c r="G7" s="176"/>
      <c r="H7" s="177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93" t="s">
        <v>68</v>
      </c>
      <c r="C8" s="81"/>
      <c r="D8" s="81"/>
      <c r="E8" s="81"/>
      <c r="F8" s="81" t="s">
        <v>77</v>
      </c>
      <c r="G8" s="81"/>
      <c r="H8" s="69" t="s">
        <v>1</v>
      </c>
      <c r="J8" s="4"/>
      <c r="K8" s="4"/>
      <c r="L8" s="4"/>
      <c r="M8" s="4"/>
      <c r="N8" s="4"/>
      <c r="O8" s="4"/>
      <c r="P8" s="4"/>
      <c r="Q8" s="4"/>
    </row>
    <row r="9" spans="2:17" ht="33" customHeight="1">
      <c r="B9" s="178" t="s">
        <v>389</v>
      </c>
      <c r="C9" s="179"/>
      <c r="D9" s="179"/>
      <c r="E9" s="179"/>
      <c r="F9" s="179" t="s">
        <v>390</v>
      </c>
      <c r="G9" s="179"/>
      <c r="H9" s="68" t="s">
        <v>391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93" t="s">
        <v>2</v>
      </c>
      <c r="C10" s="81"/>
      <c r="D10" s="81"/>
      <c r="E10" s="81"/>
      <c r="F10" s="81" t="s">
        <v>3</v>
      </c>
      <c r="G10" s="81"/>
      <c r="H10" s="162"/>
      <c r="J10" s="4"/>
      <c r="K10" s="4"/>
      <c r="L10" s="4"/>
      <c r="M10" s="4"/>
      <c r="N10" s="4"/>
      <c r="O10" s="4"/>
      <c r="P10" s="4"/>
      <c r="Q10" s="4"/>
    </row>
    <row r="11" spans="2:17" ht="66.95" customHeight="1">
      <c r="B11" s="180">
        <v>3</v>
      </c>
      <c r="C11" s="179" t="s">
        <v>392</v>
      </c>
      <c r="D11" s="179"/>
      <c r="E11" s="179"/>
      <c r="F11" s="19" t="s">
        <v>393</v>
      </c>
      <c r="G11" s="121" t="s">
        <v>394</v>
      </c>
      <c r="H11" s="155"/>
    </row>
    <row r="12" spans="2:17" ht="17.100000000000001" customHeight="1">
      <c r="B12" s="93" t="s">
        <v>4</v>
      </c>
      <c r="C12" s="81"/>
      <c r="D12" s="81"/>
      <c r="E12" s="81"/>
      <c r="F12" s="81"/>
      <c r="G12" s="81"/>
      <c r="H12" s="162"/>
    </row>
    <row r="13" spans="2:17" ht="25.5" customHeight="1">
      <c r="B13" s="66" t="s">
        <v>5</v>
      </c>
      <c r="C13" s="81" t="s">
        <v>6</v>
      </c>
      <c r="D13" s="81"/>
      <c r="E13" s="65" t="s">
        <v>7</v>
      </c>
      <c r="F13" s="65" t="s">
        <v>395</v>
      </c>
      <c r="G13" s="65" t="s">
        <v>9</v>
      </c>
      <c r="H13" s="69" t="s">
        <v>10</v>
      </c>
    </row>
    <row r="14" spans="2:17" ht="18.95" customHeight="1">
      <c r="B14" s="57" t="s">
        <v>396</v>
      </c>
      <c r="C14" s="82" t="s">
        <v>397</v>
      </c>
      <c r="D14" s="82"/>
      <c r="E14" s="67" t="s">
        <v>398</v>
      </c>
      <c r="F14" s="67" t="s">
        <v>399</v>
      </c>
      <c r="G14" s="67" t="s">
        <v>400</v>
      </c>
      <c r="H14" s="5" t="s">
        <v>401</v>
      </c>
    </row>
    <row r="15" spans="2:17" ht="16.5" customHeight="1">
      <c r="B15" s="160" t="s">
        <v>13</v>
      </c>
      <c r="C15" s="161"/>
      <c r="D15" s="161"/>
      <c r="E15" s="161"/>
      <c r="F15" s="161"/>
      <c r="G15" s="81" t="s">
        <v>14</v>
      </c>
      <c r="H15" s="162"/>
    </row>
    <row r="16" spans="2:17" ht="16.5" customHeight="1">
      <c r="B16" s="8" t="s">
        <v>15</v>
      </c>
      <c r="C16" s="159" t="s">
        <v>16</v>
      </c>
      <c r="D16" s="159"/>
      <c r="E16" s="70" t="s">
        <v>17</v>
      </c>
      <c r="F16" s="65" t="s">
        <v>7</v>
      </c>
      <c r="G16" s="65" t="s">
        <v>18</v>
      </c>
      <c r="H16" s="69" t="s">
        <v>19</v>
      </c>
    </row>
    <row r="17" spans="2:8" ht="21" customHeight="1">
      <c r="B17" s="63" t="s">
        <v>20</v>
      </c>
      <c r="C17" s="121" t="s">
        <v>253</v>
      </c>
      <c r="D17" s="121"/>
      <c r="E17" s="64" t="s">
        <v>402</v>
      </c>
      <c r="F17" s="64" t="s">
        <v>22</v>
      </c>
      <c r="G17" s="64" t="s">
        <v>403</v>
      </c>
      <c r="H17" s="68" t="s">
        <v>23</v>
      </c>
    </row>
    <row r="18" spans="2:8" ht="30.95" customHeight="1">
      <c r="B18" s="93" t="s">
        <v>404</v>
      </c>
      <c r="C18" s="81"/>
      <c r="D18" s="81"/>
      <c r="E18" s="81"/>
      <c r="F18" s="81" t="s">
        <v>24</v>
      </c>
      <c r="G18" s="81"/>
      <c r="H18" s="162"/>
    </row>
    <row r="19" spans="2:8" ht="47.1" customHeight="1">
      <c r="B19" s="181" t="s">
        <v>405</v>
      </c>
      <c r="C19" s="182"/>
      <c r="D19" s="183" t="s">
        <v>406</v>
      </c>
      <c r="E19" s="182"/>
      <c r="F19" s="81" t="s">
        <v>407</v>
      </c>
      <c r="G19" s="81"/>
      <c r="H19" s="69" t="s">
        <v>408</v>
      </c>
    </row>
    <row r="20" spans="2:8" ht="18" customHeight="1">
      <c r="B20" s="184" t="s">
        <v>218</v>
      </c>
      <c r="C20" s="84"/>
      <c r="D20" s="83" t="s">
        <v>398</v>
      </c>
      <c r="E20" s="84"/>
      <c r="F20" s="82" t="s">
        <v>396</v>
      </c>
      <c r="G20" s="82"/>
      <c r="H20" s="5" t="s">
        <v>409</v>
      </c>
    </row>
    <row r="21" spans="2:8" ht="15.75" customHeight="1">
      <c r="B21" s="93" t="s">
        <v>30</v>
      </c>
      <c r="C21" s="81"/>
      <c r="D21" s="81"/>
      <c r="E21" s="81"/>
      <c r="F21" s="81"/>
      <c r="G21" s="81"/>
      <c r="H21" s="162"/>
    </row>
    <row r="22" spans="2:8" ht="69.95" customHeight="1">
      <c r="B22" s="178" t="s">
        <v>410</v>
      </c>
      <c r="C22" s="179"/>
      <c r="D22" s="179"/>
      <c r="E22" s="179"/>
      <c r="F22" s="179"/>
      <c r="G22" s="179"/>
      <c r="H22" s="185"/>
    </row>
    <row r="23" spans="2:8" ht="15.75" customHeight="1">
      <c r="B23" s="93" t="s">
        <v>31</v>
      </c>
      <c r="C23" s="81"/>
      <c r="D23" s="81"/>
      <c r="E23" s="81"/>
      <c r="F23" s="81"/>
      <c r="G23" s="81"/>
      <c r="H23" s="162"/>
    </row>
    <row r="24" spans="2:8" ht="114.95" customHeight="1">
      <c r="B24" s="178" t="s">
        <v>411</v>
      </c>
      <c r="C24" s="179"/>
      <c r="D24" s="179"/>
      <c r="E24" s="179"/>
      <c r="F24" s="179"/>
      <c r="G24" s="179"/>
      <c r="H24" s="185"/>
    </row>
    <row r="25" spans="2:8" ht="15.75" customHeight="1">
      <c r="B25" s="93" t="s">
        <v>32</v>
      </c>
      <c r="C25" s="81"/>
      <c r="D25" s="81"/>
      <c r="E25" s="81"/>
      <c r="F25" s="81" t="s">
        <v>33</v>
      </c>
      <c r="G25" s="81"/>
      <c r="H25" s="162"/>
    </row>
    <row r="26" spans="2:8" ht="24.75" customHeight="1">
      <c r="B26" s="120" t="s">
        <v>412</v>
      </c>
      <c r="C26" s="121"/>
      <c r="D26" s="121"/>
      <c r="E26" s="121"/>
      <c r="F26" s="121" t="s">
        <v>413</v>
      </c>
      <c r="G26" s="121"/>
      <c r="H26" s="155"/>
    </row>
    <row r="27" spans="2:8">
      <c r="B27" s="93" t="s">
        <v>34</v>
      </c>
      <c r="C27" s="81"/>
      <c r="D27" s="81"/>
      <c r="E27" s="81"/>
      <c r="F27" s="81" t="s">
        <v>35</v>
      </c>
      <c r="G27" s="81"/>
      <c r="H27" s="162"/>
    </row>
    <row r="28" spans="2:8" ht="15.95" customHeight="1">
      <c r="B28" s="93" t="s">
        <v>36</v>
      </c>
      <c r="C28" s="81"/>
      <c r="D28" s="81" t="s">
        <v>37</v>
      </c>
      <c r="E28" s="81"/>
      <c r="F28" s="65" t="s">
        <v>36</v>
      </c>
      <c r="G28" s="65" t="s">
        <v>38</v>
      </c>
      <c r="H28" s="69" t="s">
        <v>37</v>
      </c>
    </row>
    <row r="29" spans="2:8">
      <c r="B29" s="120" t="s">
        <v>414</v>
      </c>
      <c r="C29" s="121"/>
      <c r="D29" s="121">
        <v>2023</v>
      </c>
      <c r="E29" s="121"/>
      <c r="F29" s="64" t="s">
        <v>415</v>
      </c>
      <c r="G29" s="12">
        <f>(18-22)/22</f>
        <v>-0.18181818181818182</v>
      </c>
      <c r="H29" s="68">
        <v>2024</v>
      </c>
    </row>
    <row r="30" spans="2:8" ht="19.5" customHeight="1">
      <c r="B30" s="93" t="s">
        <v>39</v>
      </c>
      <c r="C30" s="81"/>
      <c r="D30" s="81"/>
      <c r="E30" s="81"/>
      <c r="F30" s="81"/>
      <c r="G30" s="81"/>
      <c r="H30" s="162"/>
    </row>
    <row r="31" spans="2:8" ht="24" customHeight="1">
      <c r="B31" s="186" t="s">
        <v>406</v>
      </c>
      <c r="C31" s="79"/>
      <c r="D31" s="79"/>
      <c r="E31" s="79"/>
      <c r="F31" s="79"/>
      <c r="G31" s="79"/>
      <c r="H31" s="80"/>
    </row>
    <row r="32" spans="2:8" ht="26.1" customHeight="1">
      <c r="B32" s="187" t="s">
        <v>40</v>
      </c>
      <c r="C32" s="188"/>
      <c r="D32" s="189"/>
      <c r="E32" s="190" t="s">
        <v>41</v>
      </c>
      <c r="F32" s="191"/>
      <c r="G32" s="192" t="s">
        <v>42</v>
      </c>
      <c r="H32" s="193"/>
    </row>
    <row r="33" spans="2:9" ht="45.95" customHeight="1">
      <c r="B33" s="112" t="s">
        <v>416</v>
      </c>
      <c r="C33" s="113"/>
      <c r="D33" s="86"/>
      <c r="E33" s="85" t="s">
        <v>417</v>
      </c>
      <c r="F33" s="86"/>
      <c r="G33" s="85" t="s">
        <v>418</v>
      </c>
      <c r="H33" s="114"/>
      <c r="I33" s="32"/>
    </row>
    <row r="34" spans="2:9" ht="15" customHeight="1">
      <c r="B34" s="93" t="s">
        <v>43</v>
      </c>
      <c r="C34" s="81"/>
      <c r="D34" s="81"/>
      <c r="E34" s="81"/>
      <c r="F34" s="81"/>
      <c r="G34" s="81"/>
      <c r="H34" s="162"/>
    </row>
    <row r="35" spans="2:9" ht="30" customHeight="1">
      <c r="B35" s="194" t="s">
        <v>419</v>
      </c>
      <c r="C35" s="179"/>
      <c r="D35" s="179"/>
      <c r="E35" s="179"/>
      <c r="F35" s="179"/>
      <c r="G35" s="179"/>
      <c r="H35" s="185"/>
    </row>
    <row r="36" spans="2:9" ht="20.100000000000001" customHeight="1">
      <c r="B36" s="93" t="s">
        <v>44</v>
      </c>
      <c r="C36" s="81"/>
      <c r="D36" s="81"/>
      <c r="E36" s="81"/>
      <c r="F36" s="81"/>
      <c r="G36" s="81"/>
      <c r="H36" s="162"/>
    </row>
    <row r="37" spans="2:9" ht="27.95" customHeight="1">
      <c r="B37" s="66" t="s">
        <v>45</v>
      </c>
      <c r="C37" s="65" t="s">
        <v>46</v>
      </c>
      <c r="D37" s="65" t="s">
        <v>47</v>
      </c>
      <c r="E37" s="65" t="s">
        <v>214</v>
      </c>
      <c r="F37" s="65" t="s">
        <v>48</v>
      </c>
      <c r="G37" s="81" t="s">
        <v>420</v>
      </c>
      <c r="H37" s="162"/>
    </row>
    <row r="38" spans="2:9" ht="38.1" customHeight="1">
      <c r="B38" s="59">
        <v>0.27779999999999999</v>
      </c>
      <c r="C38" s="12">
        <v>0.27779999999999999</v>
      </c>
      <c r="D38" s="12">
        <v>0.27779999999999999</v>
      </c>
      <c r="E38" s="12" t="s">
        <v>421</v>
      </c>
      <c r="F38" s="12">
        <v>0.27779999999999999</v>
      </c>
      <c r="G38" s="121"/>
      <c r="H38" s="155"/>
    </row>
    <row r="39" spans="2:9" ht="14.1" customHeight="1">
      <c r="B39" s="195" t="s">
        <v>422</v>
      </c>
      <c r="C39" s="196"/>
      <c r="D39" s="196"/>
      <c r="E39" s="196"/>
      <c r="F39" s="196"/>
      <c r="G39" s="196"/>
      <c r="H39" s="197"/>
    </row>
    <row r="40" spans="2:9" ht="14.1" customHeight="1">
      <c r="B40" s="93" t="s">
        <v>51</v>
      </c>
      <c r="C40" s="81"/>
      <c r="D40" s="81"/>
      <c r="E40" s="81"/>
      <c r="F40" s="81" t="s">
        <v>52</v>
      </c>
      <c r="G40" s="81"/>
      <c r="H40" s="162"/>
    </row>
    <row r="41" spans="2:9" ht="17.100000000000001" customHeight="1">
      <c r="B41" s="120" t="s">
        <v>423</v>
      </c>
      <c r="C41" s="121"/>
      <c r="D41" s="121"/>
      <c r="E41" s="121"/>
      <c r="F41" s="121" t="s">
        <v>424</v>
      </c>
      <c r="G41" s="121"/>
      <c r="H41" s="155"/>
    </row>
    <row r="42" spans="2:9" ht="21" customHeight="1">
      <c r="B42" s="93" t="s">
        <v>53</v>
      </c>
      <c r="C42" s="81"/>
      <c r="D42" s="81"/>
      <c r="E42" s="81"/>
      <c r="F42" s="81" t="s">
        <v>54</v>
      </c>
      <c r="G42" s="81"/>
      <c r="H42" s="162"/>
    </row>
    <row r="43" spans="2:9" ht="15" customHeight="1">
      <c r="B43" s="120" t="s">
        <v>425</v>
      </c>
      <c r="C43" s="121"/>
      <c r="D43" s="121"/>
      <c r="E43" s="121"/>
      <c r="F43" s="121" t="s">
        <v>412</v>
      </c>
      <c r="G43" s="121"/>
      <c r="H43" s="155"/>
    </row>
    <row r="44" spans="2:9" ht="12.95" customHeight="1">
      <c r="B44" s="93" t="s">
        <v>55</v>
      </c>
      <c r="C44" s="81"/>
      <c r="D44" s="81"/>
      <c r="E44" s="81"/>
      <c r="F44" s="81" t="s">
        <v>56</v>
      </c>
      <c r="G44" s="81"/>
      <c r="H44" s="162"/>
    </row>
    <row r="45" spans="2:9" ht="24" customHeight="1">
      <c r="B45" s="120" t="s">
        <v>423</v>
      </c>
      <c r="C45" s="121"/>
      <c r="D45" s="121"/>
      <c r="E45" s="121"/>
      <c r="F45" s="121" t="s">
        <v>424</v>
      </c>
      <c r="G45" s="121"/>
      <c r="H45" s="155"/>
    </row>
    <row r="46" spans="2:9" ht="14.1" customHeight="1">
      <c r="B46" s="93" t="s">
        <v>57</v>
      </c>
      <c r="C46" s="81"/>
      <c r="D46" s="81"/>
      <c r="E46" s="81"/>
      <c r="F46" s="81" t="s">
        <v>58</v>
      </c>
      <c r="G46" s="81"/>
      <c r="H46" s="162"/>
    </row>
    <row r="47" spans="2:9" ht="14.1" customHeight="1">
      <c r="B47" s="120" t="s">
        <v>425</v>
      </c>
      <c r="C47" s="121"/>
      <c r="D47" s="121"/>
      <c r="E47" s="121"/>
      <c r="F47" s="121" t="s">
        <v>412</v>
      </c>
      <c r="G47" s="121"/>
      <c r="H47" s="155"/>
    </row>
    <row r="48" spans="2:9" ht="15.95" customHeight="1">
      <c r="B48" s="195" t="s">
        <v>426</v>
      </c>
      <c r="C48" s="196"/>
      <c r="D48" s="196"/>
      <c r="E48" s="196"/>
      <c r="F48" s="196"/>
      <c r="G48" s="196"/>
      <c r="H48" s="197"/>
    </row>
    <row r="49" spans="2:8" ht="16.5" customHeight="1">
      <c r="B49" s="120" t="s">
        <v>427</v>
      </c>
      <c r="C49" s="121"/>
      <c r="D49" s="121"/>
      <c r="E49" s="121"/>
      <c r="F49" s="121"/>
      <c r="G49" s="121"/>
      <c r="H49" s="155"/>
    </row>
    <row r="50" spans="2:8" ht="18.95" customHeight="1">
      <c r="B50" s="78" t="s">
        <v>60</v>
      </c>
      <c r="C50" s="79"/>
      <c r="D50" s="79"/>
      <c r="E50" s="74"/>
      <c r="F50" s="73" t="s">
        <v>61</v>
      </c>
      <c r="G50" s="79"/>
      <c r="H50" s="80"/>
    </row>
    <row r="51" spans="2:8" ht="16.5" customHeight="1">
      <c r="B51" s="112" t="s">
        <v>428</v>
      </c>
      <c r="C51" s="113"/>
      <c r="D51" s="113"/>
      <c r="E51" s="86"/>
      <c r="F51" s="85" t="s">
        <v>429</v>
      </c>
      <c r="G51" s="113"/>
      <c r="H51" s="114"/>
    </row>
    <row r="52" spans="2:8" ht="15" customHeight="1">
      <c r="B52" s="93" t="s">
        <v>62</v>
      </c>
      <c r="C52" s="81"/>
      <c r="D52" s="81"/>
      <c r="E52" s="81"/>
      <c r="F52" s="81" t="s">
        <v>63</v>
      </c>
      <c r="G52" s="81"/>
      <c r="H52" s="162"/>
    </row>
    <row r="53" spans="2:8" ht="38.25" customHeight="1" thickBot="1">
      <c r="B53" s="198" t="s">
        <v>430</v>
      </c>
      <c r="C53" s="199"/>
      <c r="D53" s="199"/>
      <c r="E53" s="199"/>
      <c r="F53" s="200">
        <v>9982154328</v>
      </c>
      <c r="G53" s="200"/>
      <c r="H53" s="201"/>
    </row>
    <row r="54" spans="2:8" ht="36" customHeight="1" thickBot="1">
      <c r="B54" s="131"/>
      <c r="C54" s="132"/>
      <c r="D54" s="132"/>
      <c r="E54" s="132"/>
      <c r="F54" s="132"/>
      <c r="G54" s="132"/>
      <c r="H54" s="133"/>
    </row>
    <row r="55" spans="2:8" ht="15" thickBot="1">
      <c r="B55" s="134" t="s">
        <v>64</v>
      </c>
      <c r="C55" s="135"/>
      <c r="D55" s="135"/>
      <c r="E55" s="135"/>
      <c r="F55" s="135"/>
      <c r="G55" s="135"/>
      <c r="H55" s="136"/>
    </row>
  </sheetData>
  <mergeCells count="82">
    <mergeCell ref="B52:E52"/>
    <mergeCell ref="F52:H52"/>
    <mergeCell ref="B53:E53"/>
    <mergeCell ref="F53:H53"/>
    <mergeCell ref="B54:H54"/>
    <mergeCell ref="B55:H55"/>
    <mergeCell ref="B48:H48"/>
    <mergeCell ref="B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7:H37"/>
    <mergeCell ref="G38:H38"/>
    <mergeCell ref="B39:H39"/>
    <mergeCell ref="B40:E40"/>
    <mergeCell ref="F40:H40"/>
    <mergeCell ref="B41:E41"/>
    <mergeCell ref="F41:H41"/>
    <mergeCell ref="B33:D33"/>
    <mergeCell ref="E33:F33"/>
    <mergeCell ref="G33:H33"/>
    <mergeCell ref="B34:H34"/>
    <mergeCell ref="B35:H35"/>
    <mergeCell ref="B36:H36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G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2" operator="lessThanOrEqual">
      <formula>0</formula>
    </cfRule>
    <cfRule type="cellIs" dxfId="1" priority="3" stopIfTrue="1" operator="between">
      <formula>0</formula>
      <formula>0.15</formula>
    </cfRule>
    <cfRule type="cellIs" dxfId="0" priority="4" operator="greaterThanOrEqual">
      <formula>0.15</formula>
    </cfRule>
  </conditionalFormatting>
  <hyperlinks>
    <hyperlink ref="B35" r:id="rId1" xr:uid="{7C75BEE7-D37B-42D4-B699-3B905E328BEE}"/>
    <hyperlink ref="B53" r:id="rId2" xr:uid="{5D09B1D7-CACC-4F36-B430-F8585111937B}"/>
  </hyperlinks>
  <pageMargins left="0.7" right="0.7" top="0.75" bottom="0.75" header="0.3" footer="0.3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E9C78A2-DD71-4729-8450-3FD8FF90B4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4270-2957-4C29-ABA3-F9F1592C41F6}">
  <sheetPr>
    <pageSetUpPr fitToPage="1"/>
  </sheetPr>
  <dimension ref="B1:H54"/>
  <sheetViews>
    <sheetView topLeftCell="A43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3.7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 ht="33.75" customHeight="1">
      <c r="B7" s="90" t="s">
        <v>136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24.7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26.2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6.25" customHeight="1">
      <c r="B11" s="55" t="s">
        <v>81</v>
      </c>
      <c r="C11" s="102" t="s">
        <v>311</v>
      </c>
      <c r="D11" s="103"/>
      <c r="E11" s="104"/>
      <c r="F11" s="19" t="s">
        <v>318</v>
      </c>
      <c r="G11" s="169" t="s">
        <v>315</v>
      </c>
      <c r="H11" s="170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86</v>
      </c>
      <c r="H14" s="5" t="s">
        <v>12</v>
      </c>
    </row>
    <row r="15" spans="2:8" ht="25.5" customHeight="1">
      <c r="B15" s="75" t="s">
        <v>279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86</v>
      </c>
      <c r="D17" s="86"/>
      <c r="E17" s="49" t="s">
        <v>22</v>
      </c>
      <c r="F17" s="47" t="s">
        <v>216</v>
      </c>
      <c r="G17" s="50" t="s">
        <v>23</v>
      </c>
      <c r="H17" s="5" t="s">
        <v>86</v>
      </c>
    </row>
    <row r="18" spans="2:8" ht="27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232</v>
      </c>
      <c r="G20" s="82"/>
      <c r="H20" s="5" t="s">
        <v>232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43.5" customHeight="1">
      <c r="B22" s="109" t="s">
        <v>241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137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138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12</v>
      </c>
      <c r="C29" s="108"/>
      <c r="D29" s="85">
        <v>2021</v>
      </c>
      <c r="E29" s="86"/>
      <c r="F29" s="7">
        <v>12</v>
      </c>
      <c r="G29" s="12">
        <f>(F29-B29)/B29</f>
        <v>0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8.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66.75" customHeight="1" thickBot="1">
      <c r="B35" s="123" t="s">
        <v>295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</v>
      </c>
      <c r="C38" s="12">
        <v>1</v>
      </c>
      <c r="D38" s="12">
        <v>1</v>
      </c>
      <c r="E38" s="12" t="s">
        <v>50</v>
      </c>
      <c r="F38" s="12">
        <v>0.75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 ht="30.95" customHeight="1">
      <c r="B40" s="112" t="s">
        <v>139</v>
      </c>
      <c r="C40" s="113"/>
      <c r="D40" s="113"/>
      <c r="E40" s="86"/>
      <c r="F40" s="85" t="s">
        <v>140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7.75" customHeight="1">
      <c r="B42" s="112" t="s">
        <v>305</v>
      </c>
      <c r="C42" s="113"/>
      <c r="D42" s="113"/>
      <c r="E42" s="86"/>
      <c r="F42" s="85" t="s">
        <v>138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 ht="26.25" customHeight="1">
      <c r="B44" s="112" t="s">
        <v>141</v>
      </c>
      <c r="C44" s="113"/>
      <c r="D44" s="113"/>
      <c r="E44" s="86"/>
      <c r="F44" s="85" t="s">
        <v>142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5.5" customHeight="1">
      <c r="B46" s="85" t="s">
        <v>335</v>
      </c>
      <c r="C46" s="113"/>
      <c r="D46" s="113"/>
      <c r="E46" s="113"/>
      <c r="F46" s="85" t="s">
        <v>138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310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242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37" t="s">
        <v>301</v>
      </c>
      <c r="C52" s="138"/>
      <c r="D52" s="138"/>
      <c r="E52" s="139"/>
      <c r="F52" s="140">
        <v>9988874322</v>
      </c>
      <c r="G52" s="141"/>
      <c r="H52" s="142"/>
    </row>
    <row r="53" spans="2:8" ht="54.7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">
    <cfRule type="containsText" dxfId="123" priority="6" operator="containsText" text="NO APLICA">
      <formula>NOT(ISERROR(SEARCH("NO APLICA",B38)))</formula>
    </cfRule>
    <cfRule type="cellIs" dxfId="122" priority="7" operator="greaterThan">
      <formula>1.2</formula>
    </cfRule>
    <cfRule type="cellIs" dxfId="121" priority="8" operator="lessThan">
      <formula>0.5</formula>
    </cfRule>
    <cfRule type="cellIs" dxfId="120" priority="9" operator="between">
      <formula>0.5</formula>
      <formula>0.7</formula>
    </cfRule>
    <cfRule type="cellIs" dxfId="119" priority="10" operator="greaterThan">
      <formula>0.7</formula>
    </cfRule>
  </conditionalFormatting>
  <conditionalFormatting sqref="C38:F38">
    <cfRule type="containsText" dxfId="118" priority="1" operator="containsText" text="NO APLICA">
      <formula>NOT(ISERROR(SEARCH("NO APLICA",C38)))</formula>
    </cfRule>
    <cfRule type="cellIs" dxfId="117" priority="2" operator="greaterThan">
      <formula>1.2</formula>
    </cfRule>
    <cfRule type="cellIs" dxfId="116" priority="3" operator="lessThan">
      <formula>0.5</formula>
    </cfRule>
    <cfRule type="cellIs" dxfId="115" priority="4" operator="between">
      <formula>0.5</formula>
      <formula>0.7</formula>
    </cfRule>
    <cfRule type="cellIs" dxfId="114" priority="5" operator="greaterThan">
      <formula>0.7</formula>
    </cfRule>
  </conditionalFormatting>
  <hyperlinks>
    <hyperlink ref="B52" r:id="rId1" xr:uid="{696C4F73-D0B1-40DD-AF86-60364DD1F7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7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8385458-AEE4-4D03-9AE5-93225BBB5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'A- 3.4.2.2.'!B38:F38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3639-CCF6-4A25-8F72-511163AC7046}">
  <sheetPr>
    <pageSetUpPr fitToPage="1"/>
  </sheetPr>
  <dimension ref="B3:H56"/>
  <sheetViews>
    <sheetView topLeftCell="A45" workbookViewId="0">
      <selection activeCell="B3" sqref="B3:H56"/>
    </sheetView>
  </sheetViews>
  <sheetFormatPr baseColWidth="10" defaultRowHeight="15"/>
  <sheetData>
    <row r="3" spans="2:8" ht="15.75" thickBot="1"/>
    <row r="4" spans="2:8">
      <c r="B4" s="146"/>
      <c r="C4" s="147"/>
      <c r="D4" s="147"/>
      <c r="E4" s="147"/>
      <c r="F4" s="147"/>
      <c r="G4" s="147"/>
      <c r="H4" s="148"/>
    </row>
    <row r="5" spans="2:8">
      <c r="B5" s="149"/>
      <c r="C5" s="150"/>
      <c r="D5" s="150"/>
      <c r="E5" s="150"/>
      <c r="F5" s="150"/>
      <c r="G5" s="150"/>
      <c r="H5" s="151"/>
    </row>
    <row r="6" spans="2:8" ht="57.6" customHeight="1" thickBot="1">
      <c r="B6" s="152"/>
      <c r="C6" s="153"/>
      <c r="D6" s="153"/>
      <c r="E6" s="153"/>
      <c r="F6" s="153"/>
      <c r="G6" s="153"/>
      <c r="H6" s="154"/>
    </row>
    <row r="7" spans="2:8" ht="19.5" thickBot="1">
      <c r="B7" s="87" t="s">
        <v>287</v>
      </c>
      <c r="C7" s="88"/>
      <c r="D7" s="88"/>
      <c r="E7" s="88"/>
      <c r="F7" s="88"/>
      <c r="G7" s="88"/>
      <c r="H7" s="89"/>
    </row>
    <row r="8" spans="2:8">
      <c r="B8" s="78" t="s">
        <v>0</v>
      </c>
      <c r="C8" s="79"/>
      <c r="D8" s="79"/>
      <c r="E8" s="79"/>
      <c r="F8" s="79"/>
      <c r="G8" s="79"/>
      <c r="H8" s="80"/>
    </row>
    <row r="9" spans="2:8" ht="24" customHeight="1">
      <c r="B9" s="90" t="s">
        <v>136</v>
      </c>
      <c r="C9" s="91"/>
      <c r="D9" s="91"/>
      <c r="E9" s="91"/>
      <c r="F9" s="91"/>
      <c r="G9" s="91"/>
      <c r="H9" s="92"/>
    </row>
    <row r="10" spans="2:8" ht="48">
      <c r="B10" s="93" t="s">
        <v>68</v>
      </c>
      <c r="C10" s="81"/>
      <c r="D10" s="81"/>
      <c r="E10" s="81"/>
      <c r="F10" s="73" t="s">
        <v>77</v>
      </c>
      <c r="G10" s="74"/>
      <c r="H10" s="46" t="s">
        <v>1</v>
      </c>
    </row>
    <row r="11" spans="2:8" ht="30.95" customHeight="1">
      <c r="B11" s="94" t="s">
        <v>316</v>
      </c>
      <c r="C11" s="95"/>
      <c r="D11" s="96"/>
      <c r="E11" s="96"/>
      <c r="F11" s="121" t="s">
        <v>243</v>
      </c>
      <c r="G11" s="121"/>
      <c r="H11" s="41" t="s">
        <v>101</v>
      </c>
    </row>
    <row r="12" spans="2:8" ht="15.75" thickBot="1">
      <c r="B12" s="78" t="s">
        <v>2</v>
      </c>
      <c r="C12" s="79"/>
      <c r="D12" s="79"/>
      <c r="E12" s="74"/>
      <c r="F12" s="73" t="s">
        <v>3</v>
      </c>
      <c r="G12" s="79"/>
      <c r="H12" s="80"/>
    </row>
    <row r="13" spans="2:8" ht="36.6" customHeight="1">
      <c r="B13" s="55" t="s">
        <v>381</v>
      </c>
      <c r="C13" s="102" t="s">
        <v>311</v>
      </c>
      <c r="D13" s="103"/>
      <c r="E13" s="104"/>
      <c r="F13" s="19" t="s">
        <v>318</v>
      </c>
      <c r="G13" s="169" t="s">
        <v>315</v>
      </c>
      <c r="H13" s="170"/>
    </row>
    <row r="14" spans="2:8">
      <c r="B14" s="78" t="s">
        <v>4</v>
      </c>
      <c r="C14" s="79"/>
      <c r="D14" s="79"/>
      <c r="E14" s="79"/>
      <c r="F14" s="79"/>
      <c r="G14" s="79"/>
      <c r="H14" s="80"/>
    </row>
    <row r="15" spans="2:8" ht="24">
      <c r="B15" s="15" t="s">
        <v>5</v>
      </c>
      <c r="C15" s="73" t="s">
        <v>6</v>
      </c>
      <c r="D15" s="74"/>
      <c r="E15" s="16" t="s">
        <v>7</v>
      </c>
      <c r="F15" s="16" t="s">
        <v>8</v>
      </c>
      <c r="G15" s="16" t="s">
        <v>9</v>
      </c>
      <c r="H15" s="6" t="s">
        <v>10</v>
      </c>
    </row>
    <row r="16" spans="2:8">
      <c r="B16" s="17" t="s">
        <v>85</v>
      </c>
      <c r="C16" s="83" t="s">
        <v>86</v>
      </c>
      <c r="D16" s="84"/>
      <c r="E16" s="18" t="s">
        <v>87</v>
      </c>
      <c r="F16" s="18" t="s">
        <v>86</v>
      </c>
      <c r="G16" s="5" t="s">
        <v>86</v>
      </c>
      <c r="H16" s="5" t="s">
        <v>12</v>
      </c>
    </row>
    <row r="17" spans="2:8" ht="21.6" customHeight="1">
      <c r="B17" s="75" t="s">
        <v>279</v>
      </c>
      <c r="C17" s="76"/>
      <c r="D17" s="76"/>
      <c r="E17" s="76"/>
      <c r="F17" s="77"/>
      <c r="G17" s="73" t="s">
        <v>14</v>
      </c>
      <c r="H17" s="80"/>
    </row>
    <row r="18" spans="2:8">
      <c r="B18" s="8" t="s">
        <v>15</v>
      </c>
      <c r="C18" s="71" t="s">
        <v>16</v>
      </c>
      <c r="D18" s="72"/>
      <c r="E18" s="9" t="s">
        <v>17</v>
      </c>
      <c r="F18" s="16" t="s">
        <v>7</v>
      </c>
      <c r="G18" s="13" t="s">
        <v>18</v>
      </c>
      <c r="H18" s="6" t="s">
        <v>19</v>
      </c>
    </row>
    <row r="19" spans="2:8">
      <c r="B19" s="48" t="s">
        <v>20</v>
      </c>
      <c r="C19" s="85" t="s">
        <v>86</v>
      </c>
      <c r="D19" s="86"/>
      <c r="E19" s="49" t="s">
        <v>22</v>
      </c>
      <c r="F19" s="47" t="s">
        <v>216</v>
      </c>
      <c r="G19" s="50" t="s">
        <v>23</v>
      </c>
      <c r="H19" s="5" t="s">
        <v>86</v>
      </c>
    </row>
    <row r="20" spans="2:8" ht="30.95" customHeight="1">
      <c r="B20" s="78" t="s">
        <v>374</v>
      </c>
      <c r="C20" s="79"/>
      <c r="D20" s="79"/>
      <c r="E20" s="74"/>
      <c r="F20" s="73" t="s">
        <v>24</v>
      </c>
      <c r="G20" s="79"/>
      <c r="H20" s="80"/>
    </row>
    <row r="21" spans="2:8" ht="48">
      <c r="B21" s="15" t="s">
        <v>25</v>
      </c>
      <c r="C21" s="16" t="s">
        <v>26</v>
      </c>
      <c r="D21" s="40" t="s">
        <v>65</v>
      </c>
      <c r="E21" s="16" t="s">
        <v>66</v>
      </c>
      <c r="F21" s="81" t="s">
        <v>27</v>
      </c>
      <c r="G21" s="81"/>
      <c r="H21" s="6" t="s">
        <v>28</v>
      </c>
    </row>
    <row r="22" spans="2:8">
      <c r="B22" s="17" t="s">
        <v>91</v>
      </c>
      <c r="C22" s="18" t="s">
        <v>11</v>
      </c>
      <c r="D22" s="18" t="s">
        <v>11</v>
      </c>
      <c r="E22" s="18" t="s">
        <v>92</v>
      </c>
      <c r="F22" s="82" t="s">
        <v>232</v>
      </c>
      <c r="G22" s="82"/>
      <c r="H22" s="5" t="s">
        <v>232</v>
      </c>
    </row>
    <row r="23" spans="2:8">
      <c r="B23" s="78" t="s">
        <v>30</v>
      </c>
      <c r="C23" s="79"/>
      <c r="D23" s="79"/>
      <c r="E23" s="79"/>
      <c r="F23" s="79"/>
      <c r="G23" s="79"/>
      <c r="H23" s="80"/>
    </row>
    <row r="24" spans="2:8" ht="30.6" customHeight="1">
      <c r="B24" s="109" t="s">
        <v>302</v>
      </c>
      <c r="C24" s="110"/>
      <c r="D24" s="110"/>
      <c r="E24" s="110"/>
      <c r="F24" s="110"/>
      <c r="G24" s="110"/>
      <c r="H24" s="111"/>
    </row>
    <row r="25" spans="2:8">
      <c r="B25" s="78" t="s">
        <v>31</v>
      </c>
      <c r="C25" s="79"/>
      <c r="D25" s="79"/>
      <c r="E25" s="79"/>
      <c r="F25" s="79"/>
      <c r="G25" s="79"/>
      <c r="H25" s="80"/>
    </row>
    <row r="26" spans="2:8">
      <c r="B26" s="112" t="s">
        <v>137</v>
      </c>
      <c r="C26" s="113"/>
      <c r="D26" s="113"/>
      <c r="E26" s="113"/>
      <c r="F26" s="113"/>
      <c r="G26" s="113"/>
      <c r="H26" s="114"/>
    </row>
    <row r="27" spans="2:8">
      <c r="B27" s="78" t="s">
        <v>32</v>
      </c>
      <c r="C27" s="79"/>
      <c r="D27" s="79"/>
      <c r="E27" s="74"/>
      <c r="F27" s="73" t="s">
        <v>33</v>
      </c>
      <c r="G27" s="79"/>
      <c r="H27" s="80"/>
    </row>
    <row r="28" spans="2:8">
      <c r="B28" s="112" t="s">
        <v>303</v>
      </c>
      <c r="C28" s="113"/>
      <c r="D28" s="113"/>
      <c r="E28" s="86"/>
      <c r="F28" s="85" t="s">
        <v>96</v>
      </c>
      <c r="G28" s="113"/>
      <c r="H28" s="114"/>
    </row>
    <row r="29" spans="2:8">
      <c r="B29" s="78" t="s">
        <v>34</v>
      </c>
      <c r="C29" s="79"/>
      <c r="D29" s="79"/>
      <c r="E29" s="74"/>
      <c r="F29" s="73" t="s">
        <v>35</v>
      </c>
      <c r="G29" s="79"/>
      <c r="H29" s="80"/>
    </row>
    <row r="30" spans="2:8">
      <c r="B30" s="78" t="s">
        <v>36</v>
      </c>
      <c r="C30" s="74"/>
      <c r="D30" s="73" t="s">
        <v>37</v>
      </c>
      <c r="E30" s="74"/>
      <c r="F30" s="16" t="s">
        <v>36</v>
      </c>
      <c r="G30" s="16" t="s">
        <v>38</v>
      </c>
      <c r="H30" s="14" t="s">
        <v>37</v>
      </c>
    </row>
    <row r="31" spans="2:8">
      <c r="B31" s="166">
        <v>0</v>
      </c>
      <c r="C31" s="108"/>
      <c r="D31" s="85">
        <v>2021</v>
      </c>
      <c r="E31" s="86"/>
      <c r="F31" s="7">
        <v>11</v>
      </c>
      <c r="G31" s="12" t="e">
        <f>(F31-B31)/B31</f>
        <v>#DIV/0!</v>
      </c>
      <c r="H31" s="11">
        <v>2024</v>
      </c>
    </row>
    <row r="32" spans="2:8" ht="15.75" thickBot="1">
      <c r="B32" s="97" t="s">
        <v>39</v>
      </c>
      <c r="C32" s="98"/>
      <c r="D32" s="98"/>
      <c r="E32" s="98"/>
      <c r="F32" s="98"/>
      <c r="G32" s="98"/>
      <c r="H32" s="101"/>
    </row>
    <row r="33" spans="2:8" ht="25.5" customHeight="1" thickBot="1">
      <c r="B33" s="117" t="s">
        <v>69</v>
      </c>
      <c r="C33" s="118"/>
      <c r="D33" s="118"/>
      <c r="E33" s="119"/>
      <c r="F33" s="117" t="s">
        <v>375</v>
      </c>
      <c r="G33" s="118"/>
      <c r="H33" s="119"/>
    </row>
    <row r="34" spans="2:8" ht="24">
      <c r="B34" s="115" t="s">
        <v>40</v>
      </c>
      <c r="C34" s="116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>
      <c r="B35" s="157" t="s">
        <v>76</v>
      </c>
      <c r="C35" s="163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>
      <c r="B36" s="78" t="s">
        <v>43</v>
      </c>
      <c r="C36" s="79"/>
      <c r="D36" s="122"/>
      <c r="E36" s="122"/>
      <c r="F36" s="122"/>
      <c r="G36" s="122"/>
      <c r="H36" s="80"/>
    </row>
    <row r="37" spans="2:8" ht="20.45" customHeight="1" thickBot="1">
      <c r="B37" s="123" t="s">
        <v>351</v>
      </c>
      <c r="C37" s="124"/>
      <c r="D37" s="124"/>
      <c r="E37" s="124"/>
      <c r="F37" s="124"/>
      <c r="G37" s="124"/>
      <c r="H37" s="125"/>
    </row>
    <row r="38" spans="2:8" ht="15.75" thickBot="1">
      <c r="B38" s="117" t="s">
        <v>44</v>
      </c>
      <c r="C38" s="118"/>
      <c r="D38" s="118"/>
      <c r="E38" s="118"/>
      <c r="F38" s="118"/>
      <c r="G38" s="118"/>
      <c r="H38" s="119"/>
    </row>
    <row r="39" spans="2:8" ht="15.75" thickBot="1">
      <c r="B39" s="10" t="s">
        <v>45</v>
      </c>
      <c r="C39" s="10" t="s">
        <v>46</v>
      </c>
      <c r="D39" s="30" t="s">
        <v>47</v>
      </c>
      <c r="E39" s="10" t="s">
        <v>214</v>
      </c>
      <c r="F39" s="10" t="s">
        <v>48</v>
      </c>
      <c r="G39" s="117" t="s">
        <v>49</v>
      </c>
      <c r="H39" s="119"/>
    </row>
    <row r="40" spans="2:8" ht="15.75" thickBot="1">
      <c r="B40" s="29">
        <v>1</v>
      </c>
      <c r="C40" s="12">
        <v>1</v>
      </c>
      <c r="D40" s="12">
        <v>1</v>
      </c>
      <c r="E40" s="12" t="s">
        <v>50</v>
      </c>
      <c r="F40" s="12">
        <v>0.75</v>
      </c>
      <c r="G40" s="126"/>
      <c r="H40" s="127"/>
    </row>
    <row r="41" spans="2:8">
      <c r="B41" s="78" t="s">
        <v>51</v>
      </c>
      <c r="C41" s="79"/>
      <c r="D41" s="79"/>
      <c r="E41" s="74"/>
      <c r="F41" s="73" t="s">
        <v>52</v>
      </c>
      <c r="G41" s="79"/>
      <c r="H41" s="80"/>
    </row>
    <row r="42" spans="2:8" ht="24" customHeight="1">
      <c r="B42" s="112" t="s">
        <v>304</v>
      </c>
      <c r="C42" s="113"/>
      <c r="D42" s="113"/>
      <c r="E42" s="86"/>
      <c r="F42" s="85" t="s">
        <v>309</v>
      </c>
      <c r="G42" s="113"/>
      <c r="H42" s="114"/>
    </row>
    <row r="43" spans="2:8">
      <c r="B43" s="78" t="s">
        <v>53</v>
      </c>
      <c r="C43" s="79"/>
      <c r="D43" s="79"/>
      <c r="E43" s="74"/>
      <c r="F43" s="73" t="s">
        <v>54</v>
      </c>
      <c r="G43" s="79"/>
      <c r="H43" s="80"/>
    </row>
    <row r="44" spans="2:8" ht="26.1" customHeight="1">
      <c r="B44" s="112" t="s">
        <v>305</v>
      </c>
      <c r="C44" s="113"/>
      <c r="D44" s="113"/>
      <c r="E44" s="86"/>
      <c r="F44" s="85" t="s">
        <v>303</v>
      </c>
      <c r="G44" s="113"/>
      <c r="H44" s="114"/>
    </row>
    <row r="45" spans="2:8">
      <c r="B45" s="78" t="s">
        <v>55</v>
      </c>
      <c r="C45" s="79"/>
      <c r="D45" s="79"/>
      <c r="E45" s="74"/>
      <c r="F45" s="73" t="s">
        <v>56</v>
      </c>
      <c r="G45" s="79"/>
      <c r="H45" s="80"/>
    </row>
    <row r="46" spans="2:8" ht="26.1" customHeight="1">
      <c r="B46" s="112" t="s">
        <v>306</v>
      </c>
      <c r="C46" s="113"/>
      <c r="D46" s="113"/>
      <c r="E46" s="86"/>
      <c r="F46" s="85" t="s">
        <v>308</v>
      </c>
      <c r="G46" s="113"/>
      <c r="H46" s="114"/>
    </row>
    <row r="47" spans="2:8">
      <c r="B47" s="78" t="s">
        <v>57</v>
      </c>
      <c r="C47" s="79"/>
      <c r="D47" s="79"/>
      <c r="E47" s="74"/>
      <c r="F47" s="73" t="s">
        <v>58</v>
      </c>
      <c r="G47" s="79"/>
      <c r="H47" s="80"/>
    </row>
    <row r="48" spans="2:8" ht="27" customHeight="1">
      <c r="B48" s="85" t="s">
        <v>305</v>
      </c>
      <c r="C48" s="113"/>
      <c r="D48" s="113"/>
      <c r="E48" s="113"/>
      <c r="F48" s="85" t="s">
        <v>303</v>
      </c>
      <c r="G48" s="113"/>
      <c r="H48" s="114"/>
    </row>
    <row r="49" spans="2:8">
      <c r="B49" s="128" t="s">
        <v>59</v>
      </c>
      <c r="C49" s="129"/>
      <c r="D49" s="129"/>
      <c r="E49" s="129"/>
      <c r="F49" s="129"/>
      <c r="G49" s="129"/>
      <c r="H49" s="130"/>
    </row>
    <row r="50" spans="2:8">
      <c r="B50" s="112" t="s">
        <v>307</v>
      </c>
      <c r="C50" s="113"/>
      <c r="D50" s="113"/>
      <c r="E50" s="113"/>
      <c r="F50" s="113"/>
      <c r="G50" s="113"/>
      <c r="H50" s="114"/>
    </row>
    <row r="51" spans="2:8">
      <c r="B51" s="78" t="s">
        <v>60</v>
      </c>
      <c r="C51" s="79"/>
      <c r="D51" s="79"/>
      <c r="E51" s="74"/>
      <c r="F51" s="73" t="s">
        <v>61</v>
      </c>
      <c r="G51" s="79"/>
      <c r="H51" s="80"/>
    </row>
    <row r="52" spans="2:8">
      <c r="B52" s="112" t="s">
        <v>111</v>
      </c>
      <c r="C52" s="113"/>
      <c r="D52" s="113"/>
      <c r="E52" s="86"/>
      <c r="F52" s="85" t="s">
        <v>242</v>
      </c>
      <c r="G52" s="113"/>
      <c r="H52" s="114"/>
    </row>
    <row r="53" spans="2:8">
      <c r="B53" s="78" t="s">
        <v>62</v>
      </c>
      <c r="C53" s="79"/>
      <c r="D53" s="79"/>
      <c r="E53" s="74"/>
      <c r="F53" s="73" t="s">
        <v>63</v>
      </c>
      <c r="G53" s="79"/>
      <c r="H53" s="80"/>
    </row>
    <row r="54" spans="2:8" ht="15.75" thickBot="1">
      <c r="B54" s="137" t="s">
        <v>301</v>
      </c>
      <c r="C54" s="138"/>
      <c r="D54" s="138"/>
      <c r="E54" s="139"/>
      <c r="F54" s="140">
        <v>9988874322</v>
      </c>
      <c r="G54" s="141"/>
      <c r="H54" s="142"/>
    </row>
    <row r="55" spans="2:8" ht="58.5" customHeight="1" thickBot="1">
      <c r="B55" s="131"/>
      <c r="C55" s="132"/>
      <c r="D55" s="132"/>
      <c r="E55" s="132"/>
      <c r="F55" s="132"/>
      <c r="G55" s="132"/>
      <c r="H55" s="133"/>
    </row>
    <row r="56" spans="2:8" ht="15.75" thickBot="1">
      <c r="B56" s="134" t="s">
        <v>64</v>
      </c>
      <c r="C56" s="135"/>
      <c r="D56" s="135"/>
      <c r="E56" s="135"/>
      <c r="F56" s="135"/>
      <c r="G56" s="135"/>
      <c r="H56" s="136"/>
    </row>
  </sheetData>
  <mergeCells count="75">
    <mergeCell ref="B4:H6"/>
    <mergeCell ref="B7:H7"/>
    <mergeCell ref="B8:H8"/>
    <mergeCell ref="B9:H9"/>
    <mergeCell ref="B10:E10"/>
    <mergeCell ref="F10:G10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37:H37"/>
    <mergeCell ref="B38:H38"/>
    <mergeCell ref="G39:H39"/>
    <mergeCell ref="G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50:H50"/>
    <mergeCell ref="B51:E51"/>
    <mergeCell ref="F51:H51"/>
    <mergeCell ref="B55:H55"/>
    <mergeCell ref="B56:H56"/>
    <mergeCell ref="B52:E52"/>
    <mergeCell ref="F52:H52"/>
    <mergeCell ref="B53:E53"/>
    <mergeCell ref="F53:H53"/>
    <mergeCell ref="B54:E54"/>
    <mergeCell ref="F54:H54"/>
  </mergeCells>
  <conditionalFormatting sqref="B40">
    <cfRule type="containsText" dxfId="113" priority="6" operator="containsText" text="NO APLICA">
      <formula>NOT(ISERROR(SEARCH("NO APLICA",B40)))</formula>
    </cfRule>
    <cfRule type="cellIs" dxfId="112" priority="7" operator="greaterThan">
      <formula>1.2</formula>
    </cfRule>
    <cfRule type="cellIs" dxfId="111" priority="8" operator="lessThan">
      <formula>0.5</formula>
    </cfRule>
    <cfRule type="cellIs" dxfId="110" priority="9" operator="between">
      <formula>0.5</formula>
      <formula>0.7</formula>
    </cfRule>
    <cfRule type="cellIs" dxfId="109" priority="10" operator="greaterThan">
      <formula>0.7</formula>
    </cfRule>
  </conditionalFormatting>
  <conditionalFormatting sqref="C40:F40">
    <cfRule type="containsText" dxfId="108" priority="1" operator="containsText" text="NO APLICA">
      <formula>NOT(ISERROR(SEARCH("NO APLICA",C40)))</formula>
    </cfRule>
    <cfRule type="cellIs" dxfId="107" priority="2" operator="greaterThan">
      <formula>1.2</formula>
    </cfRule>
    <cfRule type="cellIs" dxfId="106" priority="3" operator="lessThan">
      <formula>0.5</formula>
    </cfRule>
    <cfRule type="cellIs" dxfId="105" priority="4" operator="between">
      <formula>0.5</formula>
      <formula>0.7</formula>
    </cfRule>
    <cfRule type="cellIs" dxfId="104" priority="5" operator="greaterThan">
      <formula>0.7</formula>
    </cfRule>
  </conditionalFormatting>
  <hyperlinks>
    <hyperlink ref="B54" r:id="rId1" xr:uid="{53AECDAD-5576-45E7-B451-4A3782B4B9D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D0C686F-1560-49AE-92F3-892C88E682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'A- 3.4.2.3.'!B40:F40</xm:f>
              <xm:sqref>G40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047B-1A3F-46A0-860F-447B4EF27C9E}">
  <dimension ref="B1:H54"/>
  <sheetViews>
    <sheetView topLeftCell="A41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 t="s">
        <v>82</v>
      </c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3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244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24.7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102</v>
      </c>
    </row>
    <row r="10" spans="2:8" ht="24.7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2.75" customHeight="1">
      <c r="B11" s="55" t="s">
        <v>81</v>
      </c>
      <c r="C11" s="102" t="s">
        <v>311</v>
      </c>
      <c r="D11" s="103"/>
      <c r="E11" s="104"/>
      <c r="F11" s="19" t="s">
        <v>319</v>
      </c>
      <c r="G11" s="121" t="s">
        <v>320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245</v>
      </c>
      <c r="H14" s="5" t="s">
        <v>12</v>
      </c>
    </row>
    <row r="15" spans="2:8" ht="22.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18" t="s">
        <v>86</v>
      </c>
      <c r="D17" s="49" t="s">
        <v>21</v>
      </c>
      <c r="E17" s="49" t="s">
        <v>22</v>
      </c>
      <c r="F17" s="47" t="s">
        <v>23</v>
      </c>
      <c r="G17" s="50" t="s">
        <v>23</v>
      </c>
      <c r="H17" s="18" t="s">
        <v>86</v>
      </c>
    </row>
    <row r="18" spans="2:8" ht="33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223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38.25" customHeight="1">
      <c r="B22" s="109" t="s">
        <v>246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247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1000</v>
      </c>
      <c r="C29" s="108"/>
      <c r="D29" s="85">
        <v>2021</v>
      </c>
      <c r="E29" s="86"/>
      <c r="F29" s="7">
        <v>45000</v>
      </c>
      <c r="G29" s="54">
        <f>(F29-B29)/B29</f>
        <v>44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4.7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71.25" customHeight="1" thickBot="1">
      <c r="B35" s="123" t="s">
        <v>248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1.196</v>
      </c>
      <c r="C38" s="12">
        <v>2.137</v>
      </c>
      <c r="D38" s="12">
        <v>0.53420000000000001</v>
      </c>
      <c r="E38" s="12" t="s">
        <v>50</v>
      </c>
      <c r="F38" s="12">
        <v>1.1698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151</v>
      </c>
      <c r="C40" s="113"/>
      <c r="D40" s="113"/>
      <c r="E40" s="86"/>
      <c r="F40" s="85" t="s">
        <v>152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2.5" customHeight="1">
      <c r="B42" s="112" t="s">
        <v>150</v>
      </c>
      <c r="C42" s="113"/>
      <c r="D42" s="113"/>
      <c r="E42" s="86"/>
      <c r="F42" s="85" t="s">
        <v>143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153</v>
      </c>
      <c r="C44" s="113"/>
      <c r="D44" s="113"/>
      <c r="E44" s="86"/>
      <c r="F44" s="85" t="s">
        <v>154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7.75" customHeight="1">
      <c r="B46" s="85" t="s">
        <v>150</v>
      </c>
      <c r="C46" s="113"/>
      <c r="D46" s="113"/>
      <c r="E46" s="113"/>
      <c r="F46" s="85" t="s">
        <v>143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382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155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291</v>
      </c>
      <c r="C52" s="144"/>
      <c r="D52" s="144"/>
      <c r="E52" s="145"/>
      <c r="F52" s="140">
        <v>9988874322</v>
      </c>
      <c r="G52" s="141"/>
      <c r="H52" s="142"/>
    </row>
    <row r="53" spans="2:8" ht="45.7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4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">
    <cfRule type="containsText" dxfId="103" priority="6" operator="containsText" text="NO APLICA">
      <formula>NOT(ISERROR(SEARCH("NO APLICA",B38)))</formula>
    </cfRule>
    <cfRule type="cellIs" dxfId="102" priority="7" operator="greaterThan">
      <formula>1.2</formula>
    </cfRule>
    <cfRule type="cellIs" dxfId="101" priority="8" operator="lessThan">
      <formula>0.5</formula>
    </cfRule>
    <cfRule type="cellIs" dxfId="100" priority="9" operator="between">
      <formula>0.5</formula>
      <formula>0.7</formula>
    </cfRule>
    <cfRule type="cellIs" dxfId="99" priority="10" operator="greaterThan">
      <formula>0.7</formula>
    </cfRule>
  </conditionalFormatting>
  <conditionalFormatting sqref="C38:F38">
    <cfRule type="containsText" dxfId="98" priority="1" operator="containsText" text="NO APLICA">
      <formula>NOT(ISERROR(SEARCH("NO APLICA",C38)))</formula>
    </cfRule>
    <cfRule type="cellIs" dxfId="97" priority="2" operator="greaterThan">
      <formula>1.2</formula>
    </cfRule>
    <cfRule type="cellIs" dxfId="96" priority="3" operator="lessThan">
      <formula>0.5</formula>
    </cfRule>
    <cfRule type="cellIs" dxfId="95" priority="4" operator="between">
      <formula>0.5</formula>
      <formula>0.7</formula>
    </cfRule>
    <cfRule type="cellIs" dxfId="94" priority="5" operator="greaterThan">
      <formula>0.7</formula>
    </cfRule>
  </conditionalFormatting>
  <hyperlinks>
    <hyperlink ref="B52" r:id="rId1" xr:uid="{D2B04680-57F7-445E-8274-956233BBFC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D9DEFD0-640C-40CF-AFBC-00B59FF7396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'C-3.4.3.'!B38:F38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A9C-1B93-49B5-BB77-281C41D6403F}">
  <dimension ref="B1:H54"/>
  <sheetViews>
    <sheetView topLeftCell="A42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9.7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249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9.7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28.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1.25" customHeight="1">
      <c r="B11" s="55" t="s">
        <v>81</v>
      </c>
      <c r="C11" s="102" t="s">
        <v>311</v>
      </c>
      <c r="D11" s="103"/>
      <c r="E11" s="104"/>
      <c r="F11" s="19" t="s">
        <v>319</v>
      </c>
      <c r="G11" s="121" t="s">
        <v>320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88</v>
      </c>
      <c r="H14" s="5" t="s">
        <v>12</v>
      </c>
    </row>
    <row r="15" spans="2:8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87</v>
      </c>
      <c r="D17" s="86"/>
      <c r="E17" s="49" t="s">
        <v>22</v>
      </c>
      <c r="F17" s="47" t="s">
        <v>23</v>
      </c>
      <c r="G17" s="50" t="s">
        <v>23</v>
      </c>
      <c r="H17" s="18" t="s">
        <v>87</v>
      </c>
    </row>
    <row r="18" spans="2:8" ht="24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88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26.25" customHeight="1">
      <c r="B22" s="109" t="s">
        <v>144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251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45400</v>
      </c>
      <c r="C29" s="108"/>
      <c r="D29" s="85">
        <v>2021</v>
      </c>
      <c r="E29" s="86"/>
      <c r="F29" s="7">
        <v>45000</v>
      </c>
      <c r="G29" s="12">
        <f>(F29-B29)/B29</f>
        <v>-8.8105726872246704E-3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30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69.75" customHeight="1" thickBot="1">
      <c r="B35" s="123" t="s">
        <v>252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1.1046</v>
      </c>
      <c r="C38" s="12">
        <v>0.78449999999999998</v>
      </c>
      <c r="D38" s="12">
        <v>1.2611000000000001</v>
      </c>
      <c r="E38" s="12" t="s">
        <v>50</v>
      </c>
      <c r="F38" s="12">
        <v>0.97389999999999999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146</v>
      </c>
      <c r="C40" s="113"/>
      <c r="D40" s="113"/>
      <c r="E40" s="86"/>
      <c r="F40" s="85" t="s">
        <v>147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1.75" customHeight="1">
      <c r="B42" s="112" t="s">
        <v>337</v>
      </c>
      <c r="C42" s="113"/>
      <c r="D42" s="113"/>
      <c r="E42" s="86"/>
      <c r="F42" s="85" t="s">
        <v>145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148</v>
      </c>
      <c r="C44" s="113"/>
      <c r="D44" s="113"/>
      <c r="E44" s="86"/>
      <c r="F44" s="85" t="s">
        <v>149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4.75" customHeight="1">
      <c r="B46" s="85" t="s">
        <v>336</v>
      </c>
      <c r="C46" s="113"/>
      <c r="D46" s="113"/>
      <c r="E46" s="113"/>
      <c r="F46" s="85" t="s">
        <v>145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382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155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291</v>
      </c>
      <c r="C52" s="144"/>
      <c r="D52" s="144"/>
      <c r="E52" s="145"/>
      <c r="F52" s="140">
        <v>9988874322</v>
      </c>
      <c r="G52" s="141"/>
      <c r="H52" s="142"/>
    </row>
    <row r="53" spans="2:8" ht="63.7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">
    <cfRule type="containsText" dxfId="93" priority="6" operator="containsText" text="NO APLICA">
      <formula>NOT(ISERROR(SEARCH("NO APLICA",B38)))</formula>
    </cfRule>
    <cfRule type="cellIs" dxfId="92" priority="7" operator="greaterThan">
      <formula>1.2</formula>
    </cfRule>
    <cfRule type="cellIs" dxfId="91" priority="8" operator="lessThan">
      <formula>0.5</formula>
    </cfRule>
    <cfRule type="cellIs" dxfId="90" priority="9" operator="between">
      <formula>0.5</formula>
      <formula>0.7</formula>
    </cfRule>
    <cfRule type="cellIs" dxfId="89" priority="10" operator="greaterThan">
      <formula>0.7</formula>
    </cfRule>
  </conditionalFormatting>
  <conditionalFormatting sqref="C38:F38">
    <cfRule type="containsText" dxfId="88" priority="1" operator="containsText" text="NO APLICA">
      <formula>NOT(ISERROR(SEARCH("NO APLICA",C38)))</formula>
    </cfRule>
    <cfRule type="cellIs" dxfId="87" priority="2" operator="greaterThan">
      <formula>1.2</formula>
    </cfRule>
    <cfRule type="cellIs" dxfId="86" priority="3" operator="lessThan">
      <formula>0.5</formula>
    </cfRule>
    <cfRule type="cellIs" dxfId="85" priority="4" operator="between">
      <formula>0.5</formula>
      <formula>0.7</formula>
    </cfRule>
    <cfRule type="cellIs" dxfId="84" priority="5" operator="greaterThan">
      <formula>0.7</formula>
    </cfRule>
  </conditionalFormatting>
  <hyperlinks>
    <hyperlink ref="B52" r:id="rId1" xr:uid="{02FB7539-8CBC-436E-B204-8E7FA81B7C9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3D21718-F453-4CC6-904E-FA7543C91D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'A- 3.4.3.1'!B38:F38</xm:f>
              <xm:sqref>G38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EF7C-673C-4564-B4A8-3149BFEA58EE}">
  <sheetPr>
    <pageSetUpPr fitToPage="1"/>
  </sheetPr>
  <dimension ref="B1:H54"/>
  <sheetViews>
    <sheetView topLeftCell="A42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0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156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44.2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31.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1" customHeight="1">
      <c r="B11" s="55" t="s">
        <v>81</v>
      </c>
      <c r="C11" s="102" t="s">
        <v>311</v>
      </c>
      <c r="D11" s="103"/>
      <c r="E11" s="104"/>
      <c r="F11" s="19" t="s">
        <v>319</v>
      </c>
      <c r="G11" s="121" t="s">
        <v>320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104</v>
      </c>
      <c r="H14" s="5" t="s">
        <v>12</v>
      </c>
    </row>
    <row r="15" spans="2:8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90</v>
      </c>
      <c r="D17" s="86"/>
      <c r="E17" s="49" t="s">
        <v>22</v>
      </c>
      <c r="F17" s="47" t="s">
        <v>253</v>
      </c>
      <c r="G17" s="50" t="s">
        <v>23</v>
      </c>
      <c r="H17" s="50" t="s">
        <v>250</v>
      </c>
    </row>
    <row r="18" spans="2:8" ht="21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48" customHeight="1">
      <c r="B22" s="109" t="s">
        <v>254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255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1000</v>
      </c>
      <c r="C29" s="108"/>
      <c r="D29" s="85">
        <v>2021</v>
      </c>
      <c r="E29" s="86"/>
      <c r="F29" s="7">
        <v>1184</v>
      </c>
      <c r="G29" s="54">
        <f>(F29-B29)/B29</f>
        <v>0.184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33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7" customHeight="1" thickBot="1">
      <c r="B35" s="123" t="s">
        <v>256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12">
        <v>1.196</v>
      </c>
      <c r="C38" s="12">
        <v>2.137</v>
      </c>
      <c r="D38" s="12">
        <v>0.53420000000000001</v>
      </c>
      <c r="E38" s="12" t="s">
        <v>50</v>
      </c>
      <c r="F38" s="12">
        <v>1.1698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158</v>
      </c>
      <c r="C40" s="113"/>
      <c r="D40" s="113"/>
      <c r="E40" s="86"/>
      <c r="F40" s="85" t="s">
        <v>159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>
      <c r="B42" s="112" t="s">
        <v>296</v>
      </c>
      <c r="C42" s="113"/>
      <c r="D42" s="113"/>
      <c r="E42" s="86"/>
      <c r="F42" s="85" t="s">
        <v>157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160</v>
      </c>
      <c r="C44" s="113"/>
      <c r="D44" s="113"/>
      <c r="E44" s="86"/>
      <c r="F44" s="85" t="s">
        <v>161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>
      <c r="B46" s="85" t="s">
        <v>296</v>
      </c>
      <c r="C46" s="113"/>
      <c r="D46" s="113"/>
      <c r="E46" s="113"/>
      <c r="F46" s="85" t="s">
        <v>157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382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155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291</v>
      </c>
      <c r="C52" s="144"/>
      <c r="D52" s="144"/>
      <c r="E52" s="145"/>
      <c r="F52" s="140">
        <v>9988874322</v>
      </c>
      <c r="G52" s="141"/>
      <c r="H52" s="142"/>
    </row>
    <row r="53" spans="2:8" ht="77.2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83" priority="1" operator="containsText" text="NO APLICA">
      <formula>NOT(ISERROR(SEARCH("NO APLICA",B38)))</formula>
    </cfRule>
    <cfRule type="cellIs" dxfId="82" priority="2" operator="greaterThan">
      <formula>1.2</formula>
    </cfRule>
    <cfRule type="cellIs" dxfId="81" priority="3" operator="lessThan">
      <formula>0.5</formula>
    </cfRule>
    <cfRule type="cellIs" dxfId="80" priority="4" operator="between">
      <formula>0.5</formula>
      <formula>0.7</formula>
    </cfRule>
    <cfRule type="cellIs" dxfId="79" priority="5" operator="greaterThan">
      <formula>0.7</formula>
    </cfRule>
  </conditionalFormatting>
  <hyperlinks>
    <hyperlink ref="B52" r:id="rId1" xr:uid="{21CBE543-052A-4B1D-9FF6-5E74C994A72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981B66A-F8DF-4056-A130-0A1CDAB30B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'A-3.4.3.2'!B38:F38</xm:f>
              <xm:sqref>G38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A315-79CA-4B1A-940F-3E3989DCE937}">
  <sheetPr>
    <pageSetUpPr fitToPage="1"/>
  </sheetPr>
  <dimension ref="B1:H54"/>
  <sheetViews>
    <sheetView topLeftCell="A43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2.2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162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5.2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22.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8" customHeight="1">
      <c r="B11" s="55" t="s">
        <v>81</v>
      </c>
      <c r="C11" s="102" t="s">
        <v>311</v>
      </c>
      <c r="D11" s="103"/>
      <c r="E11" s="104"/>
      <c r="F11" s="19" t="s">
        <v>319</v>
      </c>
      <c r="G11" s="121" t="s">
        <v>320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88</v>
      </c>
      <c r="H14" s="5" t="s">
        <v>12</v>
      </c>
    </row>
    <row r="15" spans="2:8" ht="22.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90</v>
      </c>
      <c r="D17" s="86"/>
      <c r="E17" s="49" t="s">
        <v>22</v>
      </c>
      <c r="F17" s="47" t="s">
        <v>23</v>
      </c>
      <c r="G17" s="50" t="s">
        <v>23</v>
      </c>
      <c r="H17" s="50" t="s">
        <v>217</v>
      </c>
    </row>
    <row r="18" spans="2:8" ht="25.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45.75" customHeight="1">
      <c r="B22" s="109" t="s">
        <v>257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163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164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186</v>
      </c>
      <c r="C29" s="108"/>
      <c r="D29" s="85">
        <v>2021</v>
      </c>
      <c r="E29" s="86"/>
      <c r="F29" s="7">
        <v>46</v>
      </c>
      <c r="G29" s="12">
        <f>(F29-B29)/B29</f>
        <v>-0.75268817204301075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5.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34.5" customHeight="1" thickBot="1">
      <c r="B35" s="123" t="s">
        <v>258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12">
        <v>1</v>
      </c>
      <c r="C38" s="12">
        <v>2.8833000000000002</v>
      </c>
      <c r="D38" s="12" t="s">
        <v>385</v>
      </c>
      <c r="E38" s="12" t="s">
        <v>50</v>
      </c>
      <c r="F38" s="12">
        <v>0.73909999999999998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165</v>
      </c>
      <c r="C40" s="113"/>
      <c r="D40" s="113"/>
      <c r="E40" s="86"/>
      <c r="F40" s="85" t="s">
        <v>166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3.25" customHeight="1">
      <c r="B42" s="112" t="s">
        <v>339</v>
      </c>
      <c r="C42" s="113"/>
      <c r="D42" s="113"/>
      <c r="E42" s="86"/>
      <c r="F42" s="85" t="s">
        <v>164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167</v>
      </c>
      <c r="C44" s="113"/>
      <c r="D44" s="113"/>
      <c r="E44" s="86"/>
      <c r="F44" s="85" t="s">
        <v>168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6.25" customHeight="1">
      <c r="B46" s="85" t="s">
        <v>338</v>
      </c>
      <c r="C46" s="113"/>
      <c r="D46" s="113"/>
      <c r="E46" s="113"/>
      <c r="F46" s="85" t="s">
        <v>164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382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155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291</v>
      </c>
      <c r="C52" s="144"/>
      <c r="D52" s="144"/>
      <c r="E52" s="145"/>
      <c r="F52" s="140">
        <v>9988874322</v>
      </c>
      <c r="G52" s="141"/>
      <c r="H52" s="142"/>
    </row>
    <row r="53" spans="2:8" ht="73.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:F38">
    <cfRule type="containsText" dxfId="78" priority="1" operator="containsText" text="NO APLICA">
      <formula>NOT(ISERROR(SEARCH("NO APLICA",B38)))</formula>
    </cfRule>
    <cfRule type="cellIs" dxfId="77" priority="2" operator="greaterThan">
      <formula>1.2</formula>
    </cfRule>
    <cfRule type="cellIs" dxfId="76" priority="3" operator="lessThan">
      <formula>0.5</formula>
    </cfRule>
    <cfRule type="cellIs" dxfId="75" priority="4" operator="between">
      <formula>0.5</formula>
      <formula>0.7</formula>
    </cfRule>
    <cfRule type="cellIs" dxfId="74" priority="5" operator="greaterThan">
      <formula>0.7</formula>
    </cfRule>
  </conditionalFormatting>
  <hyperlinks>
    <hyperlink ref="B52" r:id="rId1" xr:uid="{70E7D490-2F9F-4801-A12B-657DD481897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366A556-855B-4C7B-A983-32D1F580CE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'A- 3.4.3.3.'!B38:F38</xm:f>
              <xm:sqref>G38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A234-42BD-4C08-9C98-D48E11133BEE}">
  <dimension ref="B1:H54"/>
  <sheetViews>
    <sheetView topLeftCell="A43" workbookViewId="0">
      <selection activeCell="B1" sqref="B1:H54"/>
    </sheetView>
  </sheetViews>
  <sheetFormatPr baseColWidth="10" defaultRowHeight="15"/>
  <cols>
    <col min="8" max="8" width="12.5703125" customWidth="1"/>
  </cols>
  <sheetData>
    <row r="1" spans="2:8" ht="15.75" thickBot="1"/>
    <row r="2" spans="2:8">
      <c r="B2" s="146" t="s">
        <v>82</v>
      </c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5.2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169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2.2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211</v>
      </c>
    </row>
    <row r="10" spans="2:8" ht="25.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1" customHeight="1">
      <c r="B11" s="55" t="s">
        <v>81</v>
      </c>
      <c r="C11" s="102" t="s">
        <v>311</v>
      </c>
      <c r="D11" s="103"/>
      <c r="E11" s="104"/>
      <c r="F11" s="19" t="s">
        <v>321</v>
      </c>
      <c r="G11" s="121" t="s">
        <v>322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91</v>
      </c>
      <c r="H14" s="5" t="s">
        <v>12</v>
      </c>
    </row>
    <row r="15" spans="2:8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49" t="s">
        <v>90</v>
      </c>
      <c r="D17" s="49" t="s">
        <v>21</v>
      </c>
      <c r="E17" s="49" t="s">
        <v>22</v>
      </c>
      <c r="F17" s="47" t="s">
        <v>253</v>
      </c>
      <c r="G17" s="50" t="s">
        <v>23</v>
      </c>
      <c r="H17" s="50" t="s">
        <v>217</v>
      </c>
    </row>
    <row r="18" spans="2:8" ht="24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218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40.5" customHeight="1">
      <c r="B22" s="109" t="s">
        <v>259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260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15253</v>
      </c>
      <c r="C29" s="108"/>
      <c r="D29" s="85">
        <v>2021</v>
      </c>
      <c r="E29" s="86"/>
      <c r="F29" s="7">
        <v>61500</v>
      </c>
      <c r="G29" s="12">
        <f>(F29-B29)/B29</f>
        <v>3.0319937061561659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9.2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7" customHeight="1" thickBot="1">
      <c r="B35" s="123" t="s">
        <v>261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0.97450000000000003</v>
      </c>
      <c r="C38" s="12">
        <v>1.4106000000000001</v>
      </c>
      <c r="D38" s="12">
        <v>27.449200000000001</v>
      </c>
      <c r="E38" s="12" t="s">
        <v>50</v>
      </c>
      <c r="F38" s="12">
        <v>0.32850000000000001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170</v>
      </c>
      <c r="C40" s="113"/>
      <c r="D40" s="113"/>
      <c r="E40" s="86"/>
      <c r="F40" s="85" t="s">
        <v>171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31.5" customHeight="1">
      <c r="B42" s="112" t="s">
        <v>340</v>
      </c>
      <c r="C42" s="113"/>
      <c r="D42" s="113"/>
      <c r="E42" s="86"/>
      <c r="F42" s="85" t="s">
        <v>262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172</v>
      </c>
      <c r="C44" s="113"/>
      <c r="D44" s="113"/>
      <c r="E44" s="86"/>
      <c r="F44" s="85" t="s">
        <v>173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4" customHeight="1">
      <c r="B46" s="85" t="s">
        <v>341</v>
      </c>
      <c r="C46" s="113"/>
      <c r="D46" s="113"/>
      <c r="E46" s="113"/>
      <c r="F46" s="85" t="s">
        <v>262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387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174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292</v>
      </c>
      <c r="C52" s="144"/>
      <c r="D52" s="144"/>
      <c r="E52" s="145"/>
      <c r="F52" s="140">
        <v>9988874322</v>
      </c>
      <c r="G52" s="141"/>
      <c r="H52" s="142"/>
    </row>
    <row r="53" spans="2:8" ht="69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4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">
    <cfRule type="containsText" dxfId="73" priority="6" operator="containsText" text="NO APLICA">
      <formula>NOT(ISERROR(SEARCH("NO APLICA",B38)))</formula>
    </cfRule>
    <cfRule type="cellIs" dxfId="72" priority="7" operator="greaterThan">
      <formula>1.2</formula>
    </cfRule>
    <cfRule type="cellIs" dxfId="71" priority="8" operator="lessThan">
      <formula>0.5</formula>
    </cfRule>
    <cfRule type="cellIs" dxfId="70" priority="9" operator="between">
      <formula>0.5</formula>
      <formula>0.7</formula>
    </cfRule>
    <cfRule type="cellIs" dxfId="69" priority="10" operator="greaterThan">
      <formula>0.7</formula>
    </cfRule>
  </conditionalFormatting>
  <conditionalFormatting sqref="C38:F38">
    <cfRule type="containsText" dxfId="68" priority="1" operator="containsText" text="NO APLICA">
      <formula>NOT(ISERROR(SEARCH("NO APLICA",C38)))</formula>
    </cfRule>
    <cfRule type="cellIs" dxfId="67" priority="2" operator="greaterThan">
      <formula>1.2</formula>
    </cfRule>
    <cfRule type="cellIs" dxfId="66" priority="3" operator="lessThan">
      <formula>0.5</formula>
    </cfRule>
    <cfRule type="cellIs" dxfId="65" priority="4" operator="between">
      <formula>0.5</formula>
      <formula>0.7</formula>
    </cfRule>
    <cfRule type="cellIs" dxfId="64" priority="5" operator="greaterThan">
      <formula>0.7</formula>
    </cfRule>
  </conditionalFormatting>
  <hyperlinks>
    <hyperlink ref="B52" r:id="rId1" xr:uid="{828D2204-8BBE-4222-8E11-93AA1B43B20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F8AB978-931A-46AC-BE3C-C357505C5D0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'C-3.4.4.'!B38:F38</xm:f>
              <xm:sqref>G38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06C1-D90A-48BA-94D9-E11C205F3B83}">
  <sheetPr>
    <pageSetUpPr fitToPage="1"/>
  </sheetPr>
  <dimension ref="B1:H54"/>
  <sheetViews>
    <sheetView topLeftCell="A43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5.2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175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4.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31.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5.5" customHeight="1">
      <c r="B11" s="55" t="s">
        <v>81</v>
      </c>
      <c r="C11" s="102" t="s">
        <v>311</v>
      </c>
      <c r="D11" s="103"/>
      <c r="E11" s="104"/>
      <c r="F11" s="19" t="s">
        <v>321</v>
      </c>
      <c r="G11" s="121" t="s">
        <v>322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91</v>
      </c>
      <c r="H14" s="5" t="s">
        <v>12</v>
      </c>
    </row>
    <row r="15" spans="2:8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90</v>
      </c>
      <c r="D17" s="86"/>
      <c r="E17" s="49" t="s">
        <v>22</v>
      </c>
      <c r="F17" s="47" t="s">
        <v>89</v>
      </c>
      <c r="G17" s="50" t="s">
        <v>23</v>
      </c>
      <c r="H17" s="50" t="s">
        <v>217</v>
      </c>
    </row>
    <row r="18" spans="2:8" ht="25.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88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36" customHeight="1">
      <c r="B22" s="109" t="s">
        <v>263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176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456</v>
      </c>
      <c r="C29" s="108"/>
      <c r="D29" s="85">
        <v>2021</v>
      </c>
      <c r="E29" s="86"/>
      <c r="F29" s="7">
        <v>500</v>
      </c>
      <c r="G29" s="12">
        <f>(F29-B29)/B29</f>
        <v>9.6491228070175433E-2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7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78" customHeight="1" thickBot="1">
      <c r="B35" s="123" t="s">
        <v>383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0.99329999999999996</v>
      </c>
      <c r="C38" s="12">
        <v>0.95479999999999998</v>
      </c>
      <c r="D38" s="12">
        <v>1.9111</v>
      </c>
      <c r="E38" s="12" t="s">
        <v>50</v>
      </c>
      <c r="F38" s="12">
        <v>0.93799999999999994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 ht="33" customHeight="1">
      <c r="B40" s="112" t="s">
        <v>177</v>
      </c>
      <c r="C40" s="113"/>
      <c r="D40" s="113"/>
      <c r="E40" s="86"/>
      <c r="F40" s="85" t="s">
        <v>178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9.25" customHeight="1">
      <c r="B42" s="112" t="s">
        <v>342</v>
      </c>
      <c r="C42" s="113"/>
      <c r="D42" s="113"/>
      <c r="E42" s="86"/>
      <c r="F42" s="85" t="s">
        <v>264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 ht="33" customHeight="1">
      <c r="B44" s="112" t="s">
        <v>179</v>
      </c>
      <c r="C44" s="113"/>
      <c r="D44" s="113"/>
      <c r="E44" s="86"/>
      <c r="F44" s="85" t="s">
        <v>180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5.5" customHeight="1">
      <c r="B46" s="85" t="s">
        <v>343</v>
      </c>
      <c r="C46" s="113"/>
      <c r="D46" s="113"/>
      <c r="E46" s="113"/>
      <c r="F46" s="85" t="s">
        <v>264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386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181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292</v>
      </c>
      <c r="C52" s="144"/>
      <c r="D52" s="144"/>
      <c r="E52" s="145"/>
      <c r="F52" s="140">
        <v>9988874322</v>
      </c>
      <c r="G52" s="141"/>
      <c r="H52" s="142"/>
    </row>
    <row r="53" spans="2:8" ht="46.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">
    <cfRule type="containsText" dxfId="63" priority="6" operator="containsText" text="NO APLICA">
      <formula>NOT(ISERROR(SEARCH("NO APLICA",B38)))</formula>
    </cfRule>
    <cfRule type="cellIs" dxfId="62" priority="7" operator="greaterThan">
      <formula>1.2</formula>
    </cfRule>
    <cfRule type="cellIs" dxfId="61" priority="8" operator="lessThan">
      <formula>0.5</formula>
    </cfRule>
    <cfRule type="cellIs" dxfId="60" priority="9" operator="between">
      <formula>0.5</formula>
      <formula>0.7</formula>
    </cfRule>
    <cfRule type="cellIs" dxfId="59" priority="10" operator="greaterThan">
      <formula>0.7</formula>
    </cfRule>
  </conditionalFormatting>
  <conditionalFormatting sqref="C38:F38">
    <cfRule type="containsText" dxfId="58" priority="1" operator="containsText" text="NO APLICA">
      <formula>NOT(ISERROR(SEARCH("NO APLICA",C38)))</formula>
    </cfRule>
    <cfRule type="cellIs" dxfId="57" priority="2" operator="greaterThan">
      <formula>1.2</formula>
    </cfRule>
    <cfRule type="cellIs" dxfId="56" priority="3" operator="lessThan">
      <formula>0.5</formula>
    </cfRule>
    <cfRule type="cellIs" dxfId="55" priority="4" operator="between">
      <formula>0.5</formula>
      <formula>0.7</formula>
    </cfRule>
    <cfRule type="cellIs" dxfId="54" priority="5" operator="greaterThan">
      <formula>0.7</formula>
    </cfRule>
  </conditionalFormatting>
  <hyperlinks>
    <hyperlink ref="B52" r:id="rId1" xr:uid="{24C8DD8E-EDAE-4755-A796-33895626FC9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5CCDFC1-A8EA-45D3-B2DB-C39C70972E9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'A-3.4.4.1.'!B38:F38</xm:f>
              <xm:sqref>G38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E8DB-8769-429A-89D6-A4647C33E58C}">
  <sheetPr>
    <pageSetUpPr fitToPage="1"/>
  </sheetPr>
  <dimension ref="B1:H54"/>
  <sheetViews>
    <sheetView topLeftCell="A41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5.2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182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8.2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27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4.25" customHeight="1">
      <c r="B11" s="55" t="s">
        <v>81</v>
      </c>
      <c r="C11" s="102" t="s">
        <v>311</v>
      </c>
      <c r="D11" s="103"/>
      <c r="E11" s="104"/>
      <c r="F11" s="19" t="s">
        <v>321</v>
      </c>
      <c r="G11" s="121" t="s">
        <v>322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104</v>
      </c>
      <c r="H14" s="5" t="s">
        <v>12</v>
      </c>
    </row>
    <row r="15" spans="2:8" ht="14.2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49" t="s">
        <v>90</v>
      </c>
      <c r="D17" s="49" t="s">
        <v>21</v>
      </c>
      <c r="E17" s="49" t="s">
        <v>22</v>
      </c>
      <c r="F17" s="47" t="s">
        <v>23</v>
      </c>
      <c r="G17" s="50" t="s">
        <v>23</v>
      </c>
      <c r="H17" s="50" t="s">
        <v>250</v>
      </c>
    </row>
    <row r="18" spans="2:8" ht="29.2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232</v>
      </c>
      <c r="G20" s="82"/>
      <c r="H20" s="5" t="s">
        <v>232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>
      <c r="B22" s="109" t="s">
        <v>183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184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0</v>
      </c>
      <c r="C29" s="108"/>
      <c r="D29" s="85">
        <v>2021</v>
      </c>
      <c r="E29" s="86"/>
      <c r="F29" s="7">
        <v>46</v>
      </c>
      <c r="G29" s="12" t="e">
        <f>(F29-B29)/B29</f>
        <v>#DIV/0!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6.2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8.5" customHeight="1" thickBot="1">
      <c r="B35" s="123" t="s">
        <v>297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0.95450000000000002</v>
      </c>
      <c r="C38" s="12">
        <v>2</v>
      </c>
      <c r="D38" s="12">
        <v>0.22220000000000001</v>
      </c>
      <c r="E38" s="12" t="s">
        <v>50</v>
      </c>
      <c r="F38" s="12">
        <v>0.91110000000000002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 ht="24.75" customHeight="1">
      <c r="B40" s="112" t="s">
        <v>186</v>
      </c>
      <c r="C40" s="113"/>
      <c r="D40" s="113"/>
      <c r="E40" s="86"/>
      <c r="F40" s="85" t="s">
        <v>187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>
      <c r="B42" s="112" t="s">
        <v>298</v>
      </c>
      <c r="C42" s="113"/>
      <c r="D42" s="113"/>
      <c r="E42" s="86"/>
      <c r="F42" s="85" t="s">
        <v>185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 ht="28.5" customHeight="1">
      <c r="B44" s="112" t="s">
        <v>188</v>
      </c>
      <c r="C44" s="113"/>
      <c r="D44" s="113"/>
      <c r="E44" s="86"/>
      <c r="F44" s="85" t="s">
        <v>189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>
      <c r="B46" s="85" t="s">
        <v>298</v>
      </c>
      <c r="C46" s="113"/>
      <c r="D46" s="113"/>
      <c r="E46" s="113"/>
      <c r="F46" s="85" t="s">
        <v>185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386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181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292</v>
      </c>
      <c r="C52" s="144"/>
      <c r="D52" s="144"/>
      <c r="E52" s="145"/>
      <c r="F52" s="140">
        <v>9988874322</v>
      </c>
      <c r="G52" s="141"/>
      <c r="H52" s="142"/>
    </row>
    <row r="53" spans="2:8" ht="50.2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4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">
    <cfRule type="containsText" dxfId="53" priority="6" operator="containsText" text="NO APLICA">
      <formula>NOT(ISERROR(SEARCH("NO APLICA",B38)))</formula>
    </cfRule>
    <cfRule type="cellIs" dxfId="52" priority="7" operator="greaterThan">
      <formula>1.2</formula>
    </cfRule>
    <cfRule type="cellIs" dxfId="51" priority="8" operator="lessThan">
      <formula>0.5</formula>
    </cfRule>
    <cfRule type="cellIs" dxfId="50" priority="9" operator="between">
      <formula>0.5</formula>
      <formula>0.7</formula>
    </cfRule>
    <cfRule type="cellIs" dxfId="49" priority="10" operator="greaterThan">
      <formula>0.7</formula>
    </cfRule>
  </conditionalFormatting>
  <conditionalFormatting sqref="C38:F38">
    <cfRule type="containsText" dxfId="48" priority="1" operator="containsText" text="NO APLICA">
      <formula>NOT(ISERROR(SEARCH("NO APLICA",C38)))</formula>
    </cfRule>
    <cfRule type="cellIs" dxfId="47" priority="2" operator="greaterThan">
      <formula>1.2</formula>
    </cfRule>
    <cfRule type="cellIs" dxfId="46" priority="3" operator="lessThan">
      <formula>0.5</formula>
    </cfRule>
    <cfRule type="cellIs" dxfId="45" priority="4" operator="between">
      <formula>0.5</formula>
      <formula>0.7</formula>
    </cfRule>
    <cfRule type="cellIs" dxfId="44" priority="5" operator="greaterThan">
      <formula>0.7</formula>
    </cfRule>
  </conditionalFormatting>
  <hyperlinks>
    <hyperlink ref="B52" r:id="rId1" xr:uid="{0CA71FD3-C434-4FF7-A428-034C54D577E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B43DA55-0F0A-4D28-ADEB-6998FB6876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'A-3.4.4.2.'!B38:F38</xm:f>
              <xm:sqref>G38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6BAD-5D72-41A6-9889-88BC8D66F84C}">
  <sheetPr>
    <pageSetUpPr fitToPage="1"/>
  </sheetPr>
  <dimension ref="B1:K54"/>
  <sheetViews>
    <sheetView topLeftCell="A41" workbookViewId="0">
      <selection activeCell="B1" sqref="B1:H54"/>
    </sheetView>
  </sheetViews>
  <sheetFormatPr baseColWidth="10" defaultRowHeight="15"/>
  <sheetData>
    <row r="1" spans="2:11" ht="15.75" thickBot="1"/>
    <row r="2" spans="2:11">
      <c r="B2" s="146" t="s">
        <v>82</v>
      </c>
      <c r="C2" s="147"/>
      <c r="D2" s="147"/>
      <c r="E2" s="147"/>
      <c r="F2" s="147"/>
      <c r="G2" s="147"/>
      <c r="H2" s="148"/>
    </row>
    <row r="3" spans="2:11">
      <c r="B3" s="149"/>
      <c r="C3" s="150"/>
      <c r="D3" s="150"/>
      <c r="E3" s="150"/>
      <c r="F3" s="150"/>
      <c r="G3" s="150"/>
      <c r="H3" s="151"/>
    </row>
    <row r="4" spans="2:11" ht="65.25" customHeight="1" thickBot="1">
      <c r="B4" s="152"/>
      <c r="C4" s="153"/>
      <c r="D4" s="153"/>
      <c r="E4" s="153"/>
      <c r="F4" s="153"/>
      <c r="G4" s="153"/>
      <c r="H4" s="154"/>
    </row>
    <row r="5" spans="2:11" ht="19.5" thickBot="1">
      <c r="B5" s="87" t="s">
        <v>287</v>
      </c>
      <c r="C5" s="88"/>
      <c r="D5" s="88"/>
      <c r="E5" s="88"/>
      <c r="F5" s="88"/>
      <c r="G5" s="88"/>
      <c r="H5" s="89"/>
    </row>
    <row r="6" spans="2:11">
      <c r="B6" s="78" t="s">
        <v>0</v>
      </c>
      <c r="C6" s="79"/>
      <c r="D6" s="79"/>
      <c r="E6" s="79"/>
      <c r="F6" s="79"/>
      <c r="G6" s="79"/>
      <c r="H6" s="80"/>
      <c r="K6" t="s">
        <v>191</v>
      </c>
    </row>
    <row r="7" spans="2:11">
      <c r="B7" s="112" t="s">
        <v>190</v>
      </c>
      <c r="C7" s="113"/>
      <c r="D7" s="113"/>
      <c r="E7" s="113"/>
      <c r="F7" s="113"/>
      <c r="G7" s="113"/>
      <c r="H7" s="114"/>
    </row>
    <row r="8" spans="2:11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11" ht="33.75" customHeight="1">
      <c r="B9" s="94" t="s">
        <v>316</v>
      </c>
      <c r="C9" s="95"/>
      <c r="D9" s="96"/>
      <c r="E9" s="96"/>
      <c r="F9" s="121" t="s">
        <v>80</v>
      </c>
      <c r="G9" s="121"/>
      <c r="H9" s="41" t="s">
        <v>101</v>
      </c>
    </row>
    <row r="10" spans="2:11" ht="27.7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11" ht="86.25" customHeight="1">
      <c r="B11" s="55" t="s">
        <v>81</v>
      </c>
      <c r="C11" s="102" t="s">
        <v>311</v>
      </c>
      <c r="D11" s="103"/>
      <c r="E11" s="104"/>
      <c r="F11" s="19" t="s">
        <v>321</v>
      </c>
      <c r="G11" s="121" t="s">
        <v>322</v>
      </c>
      <c r="H11" s="155"/>
    </row>
    <row r="12" spans="2:11">
      <c r="B12" s="78" t="s">
        <v>4</v>
      </c>
      <c r="C12" s="79"/>
      <c r="D12" s="79"/>
      <c r="E12" s="79"/>
      <c r="F12" s="79"/>
      <c r="G12" s="79"/>
      <c r="H12" s="80"/>
    </row>
    <row r="13" spans="2:11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11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104</v>
      </c>
      <c r="H14" s="5" t="s">
        <v>12</v>
      </c>
    </row>
    <row r="15" spans="2:11" ht="21.7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11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90</v>
      </c>
      <c r="D17" s="86"/>
      <c r="E17" s="49" t="s">
        <v>22</v>
      </c>
      <c r="F17" s="47" t="s">
        <v>253</v>
      </c>
      <c r="G17" s="50" t="s">
        <v>23</v>
      </c>
      <c r="H17" s="50" t="s">
        <v>90</v>
      </c>
    </row>
    <row r="18" spans="2:8" ht="24.75" customHeight="1">
      <c r="B18" s="78" t="s">
        <v>67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223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41.25" customHeight="1">
      <c r="B22" s="109" t="s">
        <v>265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266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1080</v>
      </c>
      <c r="C29" s="108"/>
      <c r="D29" s="85">
        <v>2021</v>
      </c>
      <c r="E29" s="86"/>
      <c r="F29" s="7">
        <v>3060</v>
      </c>
      <c r="G29" s="12">
        <f>(F29-B29)/B29</f>
        <v>1.8333333333333333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2.5" customHeight="1" thickBot="1">
      <c r="B31" s="117" t="s">
        <v>69</v>
      </c>
      <c r="C31" s="118"/>
      <c r="D31" s="118"/>
      <c r="E31" s="119"/>
      <c r="F31" s="117" t="s">
        <v>78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79.5" customHeight="1" thickBot="1">
      <c r="B35" s="123" t="s">
        <v>267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0.99556</v>
      </c>
      <c r="C38" s="12">
        <v>1.3940999999999999</v>
      </c>
      <c r="D38" s="12">
        <v>2.83</v>
      </c>
      <c r="E38" s="12" t="s">
        <v>50</v>
      </c>
      <c r="F38" s="12">
        <v>122.81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192</v>
      </c>
      <c r="C40" s="113"/>
      <c r="D40" s="113"/>
      <c r="E40" s="86"/>
      <c r="F40" s="85" t="s">
        <v>193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>
      <c r="B42" s="112" t="s">
        <v>345</v>
      </c>
      <c r="C42" s="113"/>
      <c r="D42" s="113"/>
      <c r="E42" s="86"/>
      <c r="F42" s="85" t="s">
        <v>268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194</v>
      </c>
      <c r="C44" s="113"/>
      <c r="D44" s="113"/>
      <c r="E44" s="86"/>
      <c r="F44" s="85" t="s">
        <v>195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>
      <c r="B46" s="85" t="s">
        <v>344</v>
      </c>
      <c r="C46" s="113"/>
      <c r="D46" s="113"/>
      <c r="E46" s="113"/>
      <c r="F46" s="85" t="s">
        <v>268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386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181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292</v>
      </c>
      <c r="C52" s="144"/>
      <c r="D52" s="144"/>
      <c r="E52" s="145"/>
      <c r="F52" s="140">
        <v>9988874322</v>
      </c>
      <c r="G52" s="141"/>
      <c r="H52" s="142"/>
    </row>
    <row r="53" spans="2:8" ht="63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8:E8"/>
    <mergeCell ref="F8:G8"/>
    <mergeCell ref="B7:H7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">
    <cfRule type="containsText" dxfId="43" priority="6" operator="containsText" text="NO APLICA">
      <formula>NOT(ISERROR(SEARCH("NO APLICA",B38)))</formula>
    </cfRule>
    <cfRule type="cellIs" dxfId="42" priority="7" operator="greaterThan">
      <formula>1.2</formula>
    </cfRule>
    <cfRule type="cellIs" dxfId="41" priority="8" operator="lessThan">
      <formula>0.5</formula>
    </cfRule>
    <cfRule type="cellIs" dxfId="40" priority="9" operator="between">
      <formula>0.5</formula>
      <formula>0.7</formula>
    </cfRule>
    <cfRule type="cellIs" dxfId="39" priority="10" operator="greaterThan">
      <formula>0.7</formula>
    </cfRule>
  </conditionalFormatting>
  <conditionalFormatting sqref="C38:F38">
    <cfRule type="containsText" dxfId="38" priority="1" operator="containsText" text="NO APLICA">
      <formula>NOT(ISERROR(SEARCH("NO APLICA",C38)))</formula>
    </cfRule>
    <cfRule type="cellIs" dxfId="37" priority="2" operator="greaterThan">
      <formula>1.2</formula>
    </cfRule>
    <cfRule type="cellIs" dxfId="36" priority="3" operator="lessThan">
      <formula>0.5</formula>
    </cfRule>
    <cfRule type="cellIs" dxfId="35" priority="4" operator="between">
      <formula>0.5</formula>
      <formula>0.7</formula>
    </cfRule>
    <cfRule type="cellIs" dxfId="34" priority="5" operator="greaterThan">
      <formula>0.7</formula>
    </cfRule>
  </conditionalFormatting>
  <hyperlinks>
    <hyperlink ref="B52" r:id="rId1" xr:uid="{732E1ACD-FD2B-4A74-9863-2C34DB78D5E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BECB85A-2DFE-440D-87FD-5C7B112B69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'A-3.4.4.3.'!B38:F38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opLeftCell="A30" zoomScale="80" zoomScaleNormal="80" workbookViewId="0">
      <selection activeCell="B1" sqref="B1:H54"/>
    </sheetView>
  </sheetViews>
  <sheetFormatPr baseColWidth="10" defaultColWidth="11.42578125" defaultRowHeight="14.25"/>
  <cols>
    <col min="1" max="4" width="11.42578125" style="1"/>
    <col min="5" max="5" width="12.42578125" style="1" customWidth="1"/>
    <col min="6" max="7" width="13.42578125" style="1" customWidth="1"/>
    <col min="8" max="8" width="19.5703125" style="1" customWidth="1"/>
    <col min="9" max="9" width="12" style="1" customWidth="1"/>
    <col min="10" max="16384" width="11.42578125" style="1"/>
  </cols>
  <sheetData>
    <row r="1" spans="2:17" ht="15" thickBot="1"/>
    <row r="2" spans="2:17" ht="37.5" customHeight="1">
      <c r="B2" s="20" t="s">
        <v>212</v>
      </c>
      <c r="C2" s="21"/>
      <c r="D2" s="21"/>
      <c r="E2" s="21"/>
      <c r="F2" s="21"/>
      <c r="G2" s="21"/>
      <c r="H2" s="22"/>
    </row>
    <row r="3" spans="2:17" ht="20.45" customHeight="1">
      <c r="B3" s="23"/>
      <c r="C3" s="24"/>
      <c r="D3" s="24"/>
      <c r="E3" s="24"/>
      <c r="F3" s="24"/>
      <c r="G3" s="24"/>
      <c r="H3" s="25"/>
    </row>
    <row r="4" spans="2:17" ht="15" thickBot="1">
      <c r="B4" s="26"/>
      <c r="C4" s="27"/>
      <c r="D4" s="27"/>
      <c r="E4" s="27"/>
      <c r="F4" s="27"/>
      <c r="G4" s="27"/>
      <c r="H4" s="28"/>
    </row>
    <row r="5" spans="2:17" ht="27" customHeight="1" thickBot="1">
      <c r="B5" s="87" t="s">
        <v>287</v>
      </c>
      <c r="C5" s="88"/>
      <c r="D5" s="88"/>
      <c r="E5" s="88"/>
      <c r="F5" s="88"/>
      <c r="G5" s="88"/>
      <c r="H5" s="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78" t="s">
        <v>0</v>
      </c>
      <c r="C6" s="79"/>
      <c r="D6" s="79"/>
      <c r="E6" s="79"/>
      <c r="F6" s="79"/>
      <c r="G6" s="79"/>
      <c r="H6" s="80"/>
      <c r="J6" s="2"/>
      <c r="K6" s="2"/>
      <c r="L6" s="2"/>
      <c r="M6" s="2"/>
      <c r="N6" s="2"/>
      <c r="O6" s="2"/>
      <c r="P6" s="2"/>
      <c r="Q6" s="2"/>
    </row>
    <row r="7" spans="2:17" ht="33" customHeight="1">
      <c r="B7" s="90" t="s">
        <v>79</v>
      </c>
      <c r="C7" s="91"/>
      <c r="D7" s="91"/>
      <c r="E7" s="91"/>
      <c r="F7" s="91"/>
      <c r="G7" s="91"/>
      <c r="H7" s="92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  <c r="J8" s="4"/>
      <c r="K8" s="4"/>
      <c r="L8" s="4"/>
      <c r="M8" s="4"/>
      <c r="N8" s="4"/>
      <c r="O8" s="4"/>
      <c r="P8" s="4"/>
      <c r="Q8" s="4"/>
    </row>
    <row r="9" spans="2:17" ht="26.25" customHeight="1">
      <c r="B9" s="94" t="s">
        <v>316</v>
      </c>
      <c r="C9" s="95"/>
      <c r="D9" s="96"/>
      <c r="E9" s="96"/>
      <c r="F9" s="85" t="s">
        <v>243</v>
      </c>
      <c r="G9" s="86"/>
      <c r="H9" s="41" t="s">
        <v>373</v>
      </c>
      <c r="J9" s="3"/>
      <c r="K9" s="3"/>
      <c r="L9" s="3"/>
      <c r="M9" s="3"/>
      <c r="N9" s="3"/>
      <c r="O9" s="3"/>
      <c r="P9" s="3"/>
      <c r="Q9" s="3"/>
    </row>
    <row r="10" spans="2:17" ht="34.5" customHeight="1" thickBot="1">
      <c r="B10" s="97" t="s">
        <v>2</v>
      </c>
      <c r="C10" s="98"/>
      <c r="D10" s="98"/>
      <c r="E10" s="99"/>
      <c r="F10" s="100" t="s">
        <v>3</v>
      </c>
      <c r="G10" s="98"/>
      <c r="H10" s="101"/>
      <c r="J10" s="4"/>
      <c r="K10" s="4"/>
      <c r="L10" s="4"/>
      <c r="M10" s="4"/>
      <c r="N10" s="4"/>
      <c r="O10" s="4"/>
      <c r="P10" s="4"/>
      <c r="Q10" s="4"/>
    </row>
    <row r="11" spans="2:17" ht="72.599999999999994" customHeight="1">
      <c r="B11" s="55" t="s">
        <v>81</v>
      </c>
      <c r="C11" s="102" t="s">
        <v>311</v>
      </c>
      <c r="D11" s="103"/>
      <c r="E11" s="104"/>
      <c r="F11" s="61">
        <v>3.6</v>
      </c>
      <c r="G11" s="105" t="s">
        <v>315</v>
      </c>
      <c r="H11" s="106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>
      <c r="B12" s="81" t="s">
        <v>4</v>
      </c>
      <c r="C12" s="81"/>
      <c r="D12" s="81"/>
      <c r="E12" s="81"/>
      <c r="F12" s="81"/>
      <c r="G12" s="81"/>
      <c r="H12" s="81"/>
    </row>
    <row r="13" spans="2:17" ht="25.5" customHeight="1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95" customHeight="1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18" t="s">
        <v>215</v>
      </c>
      <c r="H14" s="56" t="s">
        <v>12</v>
      </c>
    </row>
    <row r="15" spans="2:17" ht="16.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17" ht="16.5" customHeight="1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>
      <c r="B17" s="48" t="s">
        <v>20</v>
      </c>
      <c r="C17" s="85" t="s">
        <v>90</v>
      </c>
      <c r="D17" s="86"/>
      <c r="E17" s="49" t="s">
        <v>22</v>
      </c>
      <c r="F17" s="47" t="s">
        <v>216</v>
      </c>
      <c r="G17" s="49" t="s">
        <v>217</v>
      </c>
      <c r="H17" s="41" t="s">
        <v>20</v>
      </c>
    </row>
    <row r="18" spans="2:8" ht="30.9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7.1" customHeight="1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 ht="18" customHeight="1">
      <c r="B20" s="17" t="s">
        <v>91</v>
      </c>
      <c r="C20" s="18" t="s">
        <v>11</v>
      </c>
      <c r="D20" s="18" t="s">
        <v>11</v>
      </c>
      <c r="E20" s="18" t="s">
        <v>218</v>
      </c>
      <c r="F20" s="82" t="s">
        <v>93</v>
      </c>
      <c r="G20" s="82"/>
      <c r="H20" s="5" t="s">
        <v>91</v>
      </c>
    </row>
    <row r="21" spans="2:8" ht="15.75" customHeight="1">
      <c r="B21" s="78" t="s">
        <v>30</v>
      </c>
      <c r="C21" s="79"/>
      <c r="D21" s="79"/>
      <c r="E21" s="79"/>
      <c r="F21" s="79"/>
      <c r="G21" s="79"/>
      <c r="H21" s="80"/>
    </row>
    <row r="22" spans="2:8" ht="48" customHeight="1">
      <c r="B22" s="109" t="s">
        <v>219</v>
      </c>
      <c r="C22" s="110"/>
      <c r="D22" s="110"/>
      <c r="E22" s="110"/>
      <c r="F22" s="110"/>
      <c r="G22" s="110"/>
      <c r="H22" s="111"/>
    </row>
    <row r="23" spans="2:8" ht="15.75" customHeight="1">
      <c r="B23" s="78" t="s">
        <v>31</v>
      </c>
      <c r="C23" s="79"/>
      <c r="D23" s="79"/>
      <c r="E23" s="79"/>
      <c r="F23" s="79"/>
      <c r="G23" s="79"/>
      <c r="H23" s="80"/>
    </row>
    <row r="24" spans="2:8" ht="32.25" customHeight="1">
      <c r="B24" s="112" t="s">
        <v>94</v>
      </c>
      <c r="C24" s="113"/>
      <c r="D24" s="113"/>
      <c r="E24" s="113"/>
      <c r="F24" s="113"/>
      <c r="G24" s="113"/>
      <c r="H24" s="114"/>
    </row>
    <row r="25" spans="2:8" ht="15.75" customHeight="1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 ht="24.75" customHeight="1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 ht="15.95" customHeight="1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07">
        <v>443327.91</v>
      </c>
      <c r="C29" s="108"/>
      <c r="D29" s="85">
        <v>2023</v>
      </c>
      <c r="E29" s="86"/>
      <c r="F29" s="51">
        <v>449832</v>
      </c>
      <c r="G29" s="12">
        <f>(F29-B29)/B29</f>
        <v>1.467105917152842E-2</v>
      </c>
      <c r="H29" s="11">
        <v>2024</v>
      </c>
    </row>
    <row r="30" spans="2:8" ht="19.5" customHeight="1" thickBot="1">
      <c r="B30" s="97" t="s">
        <v>39</v>
      </c>
      <c r="C30" s="98"/>
      <c r="D30" s="98"/>
      <c r="E30" s="98"/>
      <c r="F30" s="98"/>
      <c r="G30" s="98"/>
      <c r="H30" s="101"/>
    </row>
    <row r="31" spans="2:8" ht="27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6.1" customHeight="1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9" ht="45.95" customHeight="1">
      <c r="B33" s="120" t="s">
        <v>76</v>
      </c>
      <c r="C33" s="121"/>
      <c r="D33" s="49" t="s">
        <v>75</v>
      </c>
      <c r="E33" s="49" t="s">
        <v>74</v>
      </c>
      <c r="F33" s="58" t="s">
        <v>71</v>
      </c>
      <c r="G33" s="49" t="s">
        <v>72</v>
      </c>
      <c r="H33" s="50" t="s">
        <v>73</v>
      </c>
      <c r="I33" s="32"/>
    </row>
    <row r="34" spans="2:9" ht="15" customHeight="1">
      <c r="B34" s="78" t="s">
        <v>43</v>
      </c>
      <c r="C34" s="79"/>
      <c r="D34" s="122"/>
      <c r="E34" s="122"/>
      <c r="F34" s="122"/>
      <c r="G34" s="122"/>
      <c r="H34" s="80"/>
    </row>
    <row r="35" spans="2:9" ht="60.75" customHeight="1" thickBot="1">
      <c r="B35" s="123" t="s">
        <v>312</v>
      </c>
      <c r="C35" s="124"/>
      <c r="D35" s="124"/>
      <c r="E35" s="124"/>
      <c r="F35" s="124"/>
      <c r="G35" s="124"/>
      <c r="H35" s="125"/>
    </row>
    <row r="36" spans="2:9" ht="29.25" customHeight="1" thickBot="1">
      <c r="B36" s="117" t="s">
        <v>44</v>
      </c>
      <c r="C36" s="118"/>
      <c r="D36" s="118"/>
      <c r="E36" s="118"/>
      <c r="F36" s="118"/>
      <c r="G36" s="118"/>
      <c r="H36" s="119"/>
    </row>
    <row r="37" spans="2:9" ht="27.95" customHeight="1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9" ht="38.1" customHeight="1" thickBot="1">
      <c r="B38" s="59">
        <v>0.99650000000000005</v>
      </c>
      <c r="C38" s="12">
        <v>0.90029999999999999</v>
      </c>
      <c r="D38" s="12">
        <v>1.1439999999999999</v>
      </c>
      <c r="E38" s="12" t="s">
        <v>50</v>
      </c>
      <c r="F38" s="12">
        <v>0.75</v>
      </c>
      <c r="G38" s="126"/>
      <c r="H38" s="127"/>
    </row>
    <row r="39" spans="2:9" ht="14.1" customHeight="1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9" ht="21.75" customHeight="1">
      <c r="B40" s="112" t="s">
        <v>97</v>
      </c>
      <c r="C40" s="113"/>
      <c r="D40" s="113"/>
      <c r="E40" s="86"/>
      <c r="F40" s="85" t="s">
        <v>327</v>
      </c>
      <c r="G40" s="113"/>
      <c r="H40" s="114"/>
    </row>
    <row r="41" spans="2:9" ht="17.100000000000001" customHeight="1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9" ht="21" customHeight="1">
      <c r="B42" s="112" t="s">
        <v>326</v>
      </c>
      <c r="C42" s="113"/>
      <c r="D42" s="113"/>
      <c r="E42" s="86"/>
      <c r="F42" s="85" t="s">
        <v>95</v>
      </c>
      <c r="G42" s="113"/>
      <c r="H42" s="114"/>
    </row>
    <row r="43" spans="2:9" ht="15" customHeight="1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9" ht="26.25" customHeight="1">
      <c r="B44" s="112" t="s">
        <v>98</v>
      </c>
      <c r="C44" s="113"/>
      <c r="D44" s="113"/>
      <c r="E44" s="86"/>
      <c r="F44" s="85" t="s">
        <v>328</v>
      </c>
      <c r="G44" s="113"/>
      <c r="H44" s="114"/>
    </row>
    <row r="45" spans="2:9" ht="24" customHeight="1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9" ht="14.1" customHeight="1">
      <c r="B46" s="85" t="s">
        <v>288</v>
      </c>
      <c r="C46" s="113"/>
      <c r="D46" s="113"/>
      <c r="E46" s="113"/>
      <c r="F46" s="85" t="s">
        <v>95</v>
      </c>
      <c r="G46" s="113"/>
      <c r="H46" s="114"/>
    </row>
    <row r="47" spans="2:9" ht="14.1" customHeight="1">
      <c r="B47" s="128" t="s">
        <v>59</v>
      </c>
      <c r="C47" s="129"/>
      <c r="D47" s="129"/>
      <c r="E47" s="129"/>
      <c r="F47" s="129"/>
      <c r="G47" s="129"/>
      <c r="H47" s="130"/>
    </row>
    <row r="48" spans="2:9" ht="15.95" customHeight="1">
      <c r="B48" s="112" t="s">
        <v>280</v>
      </c>
      <c r="C48" s="113"/>
      <c r="D48" s="113"/>
      <c r="E48" s="113"/>
      <c r="F48" s="113"/>
      <c r="G48" s="113"/>
      <c r="H48" s="114"/>
    </row>
    <row r="49" spans="2:8" ht="16.5" customHeight="1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 ht="18.95" customHeight="1">
      <c r="B50" s="112" t="s">
        <v>99</v>
      </c>
      <c r="C50" s="113"/>
      <c r="D50" s="113"/>
      <c r="E50" s="86"/>
      <c r="F50" s="85" t="s">
        <v>384</v>
      </c>
      <c r="G50" s="113"/>
      <c r="H50" s="114"/>
    </row>
    <row r="51" spans="2:8" ht="16.5" customHeight="1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" customHeight="1" thickBot="1">
      <c r="B52" s="137" t="s">
        <v>289</v>
      </c>
      <c r="C52" s="138"/>
      <c r="D52" s="138"/>
      <c r="E52" s="139"/>
      <c r="F52" s="140">
        <v>9988874322</v>
      </c>
      <c r="G52" s="141"/>
      <c r="H52" s="142"/>
    </row>
    <row r="53" spans="2:8" ht="52.5" customHeight="1" thickBot="1">
      <c r="B53" s="131"/>
      <c r="C53" s="132"/>
      <c r="D53" s="132"/>
      <c r="E53" s="132"/>
      <c r="F53" s="132"/>
      <c r="G53" s="132"/>
      <c r="H53" s="133"/>
    </row>
    <row r="54" spans="2:8" ht="18" customHeight="1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4:H34"/>
    <mergeCell ref="B35:H35"/>
    <mergeCell ref="B36:H36"/>
    <mergeCell ref="B39:E39"/>
    <mergeCell ref="F39:H39"/>
    <mergeCell ref="G37:H37"/>
    <mergeCell ref="G38:H38"/>
    <mergeCell ref="B30:H30"/>
    <mergeCell ref="B32:C32"/>
    <mergeCell ref="B31:E31"/>
    <mergeCell ref="F31:H31"/>
    <mergeCell ref="B33:C33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9:E9"/>
    <mergeCell ref="B10:E10"/>
    <mergeCell ref="F10:H10"/>
    <mergeCell ref="B12:H12"/>
    <mergeCell ref="F9:G9"/>
    <mergeCell ref="C11:E11"/>
    <mergeCell ref="G11:H11"/>
    <mergeCell ref="B5:H5"/>
    <mergeCell ref="B6:H6"/>
    <mergeCell ref="B7:H7"/>
    <mergeCell ref="B8:E8"/>
    <mergeCell ref="F8:G8"/>
    <mergeCell ref="C16:D16"/>
    <mergeCell ref="C13:D13"/>
    <mergeCell ref="D28:E28"/>
    <mergeCell ref="B15:F15"/>
    <mergeCell ref="B18:E18"/>
    <mergeCell ref="F18:H18"/>
    <mergeCell ref="F19:G19"/>
    <mergeCell ref="F20:G20"/>
    <mergeCell ref="G15:H15"/>
    <mergeCell ref="C14:D14"/>
    <mergeCell ref="C17:D17"/>
  </mergeCells>
  <conditionalFormatting sqref="B38:F38">
    <cfRule type="containsText" dxfId="199" priority="1" operator="containsText" text="NO APLICA">
      <formula>NOT(ISERROR(SEARCH("NO APLICA",B38)))</formula>
    </cfRule>
    <cfRule type="cellIs" dxfId="198" priority="2" operator="greaterThan">
      <formula>1.2</formula>
    </cfRule>
    <cfRule type="cellIs" dxfId="197" priority="3" operator="lessThan">
      <formula>0.5</formula>
    </cfRule>
    <cfRule type="cellIs" dxfId="196" priority="4" operator="between">
      <formula>0.5</formula>
      <formula>0.7</formula>
    </cfRule>
    <cfRule type="cellIs" dxfId="195" priority="5" operator="greaterThan">
      <formula>0.7</formula>
    </cfRule>
  </conditionalFormatting>
  <hyperlinks>
    <hyperlink ref="B52" r:id="rId1" xr:uid="{CD6B2F57-C372-40B4-AD37-A711C177239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7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'P- 3.4.1'!B38:F38</xm:f>
              <xm:sqref>G38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06CF-FBB6-4409-8C49-2C70A11A6D62}">
  <sheetPr>
    <pageSetUpPr fitToPage="1"/>
  </sheetPr>
  <dimension ref="B1:H54"/>
  <sheetViews>
    <sheetView topLeftCell="A44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 t="s">
        <v>213</v>
      </c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0.7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 ht="24.75" customHeight="1">
      <c r="B7" s="90" t="s">
        <v>196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6.7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30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0.25" customHeight="1">
      <c r="B11" s="55" t="s">
        <v>81</v>
      </c>
      <c r="C11" s="102" t="s">
        <v>311</v>
      </c>
      <c r="D11" s="103"/>
      <c r="E11" s="104"/>
      <c r="F11" s="19" t="s">
        <v>321</v>
      </c>
      <c r="G11" s="121" t="s">
        <v>322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88</v>
      </c>
      <c r="H14" s="5" t="s">
        <v>12</v>
      </c>
    </row>
    <row r="15" spans="2:8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86</v>
      </c>
      <c r="D17" s="86"/>
      <c r="E17" s="49" t="s">
        <v>22</v>
      </c>
      <c r="F17" s="47" t="s">
        <v>216</v>
      </c>
      <c r="G17" s="50" t="s">
        <v>23</v>
      </c>
      <c r="H17" s="18" t="s">
        <v>86</v>
      </c>
    </row>
    <row r="18" spans="2:8" ht="24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235</v>
      </c>
      <c r="G20" s="82"/>
      <c r="H20" s="5" t="s">
        <v>232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30" customHeight="1">
      <c r="B22" s="109" t="s">
        <v>197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198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0</v>
      </c>
      <c r="C29" s="108"/>
      <c r="D29" s="85">
        <v>2021</v>
      </c>
      <c r="E29" s="86"/>
      <c r="F29" s="7">
        <v>15</v>
      </c>
      <c r="G29" s="12" t="e">
        <f>(F29-B29)/B29</f>
        <v>#DIV/0!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5.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60.75" customHeight="1" thickBot="1">
      <c r="B35" s="123" t="s">
        <v>299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</v>
      </c>
      <c r="C38" s="12">
        <v>0.33329999999999999</v>
      </c>
      <c r="D38" s="12">
        <v>0</v>
      </c>
      <c r="E38" s="12" t="s">
        <v>50</v>
      </c>
      <c r="F38" s="12">
        <v>0.4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 ht="27" customHeight="1">
      <c r="B40" s="112" t="s">
        <v>270</v>
      </c>
      <c r="C40" s="113"/>
      <c r="D40" s="113"/>
      <c r="E40" s="86"/>
      <c r="F40" s="85" t="s">
        <v>269</v>
      </c>
      <c r="G40" s="113"/>
      <c r="H40" s="114"/>
    </row>
    <row r="41" spans="2:8">
      <c r="B41" s="78"/>
      <c r="C41" s="79"/>
      <c r="D41" s="79"/>
      <c r="E41" s="74"/>
      <c r="F41" s="73"/>
      <c r="G41" s="79"/>
      <c r="H41" s="80"/>
    </row>
    <row r="42" spans="2:8" ht="27.75" customHeight="1">
      <c r="B42" s="112" t="s">
        <v>346</v>
      </c>
      <c r="C42" s="113"/>
      <c r="D42" s="113"/>
      <c r="E42" s="86"/>
      <c r="F42" s="85" t="s">
        <v>273</v>
      </c>
      <c r="G42" s="113"/>
      <c r="H42" s="114"/>
    </row>
    <row r="43" spans="2:8">
      <c r="B43" s="78"/>
      <c r="C43" s="79"/>
      <c r="D43" s="79"/>
      <c r="E43" s="74"/>
      <c r="F43" s="73"/>
      <c r="G43" s="79"/>
      <c r="H43" s="80"/>
    </row>
    <row r="44" spans="2:8" ht="28.5" customHeight="1">
      <c r="B44" s="112" t="s">
        <v>271</v>
      </c>
      <c r="C44" s="113"/>
      <c r="D44" s="113"/>
      <c r="E44" s="86"/>
      <c r="F44" s="85" t="s">
        <v>272</v>
      </c>
      <c r="G44" s="113"/>
      <c r="H44" s="114"/>
    </row>
    <row r="45" spans="2:8">
      <c r="B45" s="78"/>
      <c r="C45" s="79"/>
      <c r="D45" s="79"/>
      <c r="E45" s="74"/>
      <c r="F45" s="73"/>
      <c r="G45" s="79"/>
      <c r="H45" s="80"/>
    </row>
    <row r="46" spans="2:8" ht="29.25" customHeight="1">
      <c r="B46" s="85" t="s">
        <v>347</v>
      </c>
      <c r="C46" s="113"/>
      <c r="D46" s="113"/>
      <c r="E46" s="113"/>
      <c r="F46" s="85" t="s">
        <v>273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71" t="s">
        <v>386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181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292</v>
      </c>
      <c r="C52" s="144"/>
      <c r="D52" s="144"/>
      <c r="E52" s="145"/>
      <c r="F52" s="140">
        <v>9988874322</v>
      </c>
      <c r="G52" s="141"/>
      <c r="H52" s="142"/>
    </row>
    <row r="53" spans="2:8" ht="78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">
    <cfRule type="containsText" dxfId="33" priority="6" operator="containsText" text="NO APLICA">
      <formula>NOT(ISERROR(SEARCH("NO APLICA",B38)))</formula>
    </cfRule>
    <cfRule type="cellIs" dxfId="32" priority="7" operator="greaterThan">
      <formula>1.2</formula>
    </cfRule>
    <cfRule type="cellIs" dxfId="31" priority="8" operator="lessThan">
      <formula>0.5</formula>
    </cfRule>
    <cfRule type="cellIs" dxfId="30" priority="9" operator="between">
      <formula>0.5</formula>
      <formula>0.7</formula>
    </cfRule>
    <cfRule type="cellIs" dxfId="29" priority="10" operator="greaterThan">
      <formula>0.7</formula>
    </cfRule>
  </conditionalFormatting>
  <conditionalFormatting sqref="C38:F38">
    <cfRule type="containsText" dxfId="28" priority="1" operator="containsText" text="NO APLICA">
      <formula>NOT(ISERROR(SEARCH("NO APLICA",C38)))</formula>
    </cfRule>
    <cfRule type="cellIs" dxfId="27" priority="2" operator="greaterThan">
      <formula>1.2</formula>
    </cfRule>
    <cfRule type="cellIs" dxfId="26" priority="3" operator="lessThan">
      <formula>0.5</formula>
    </cfRule>
    <cfRule type="cellIs" dxfId="25" priority="4" operator="between">
      <formula>0.5</formula>
      <formula>0.7</formula>
    </cfRule>
    <cfRule type="cellIs" dxfId="24" priority="5" operator="greaterThan">
      <formula>0.7</formula>
    </cfRule>
  </conditionalFormatting>
  <hyperlinks>
    <hyperlink ref="B52" r:id="rId1" xr:uid="{FEA7C82A-8C0B-4574-BF84-CB76F158AC6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7293D3F-B9F8-4742-A4D7-C18090C63F4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'A-3.4.4.4.'!B38:F38</xm:f>
              <xm:sqref>G38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8B4B-FE74-4836-B7B3-7EFDB96ED6C1}">
  <sheetPr>
    <pageSetUpPr fitToPage="1"/>
  </sheetPr>
  <dimension ref="B1:H54"/>
  <sheetViews>
    <sheetView topLeftCell="A42" workbookViewId="0">
      <selection activeCell="B1" sqref="B1:H54"/>
    </sheetView>
  </sheetViews>
  <sheetFormatPr baseColWidth="10" defaultRowHeight="15"/>
  <sheetData>
    <row r="1" spans="2:8" ht="15.75" thickBot="1"/>
    <row r="2" spans="2:8" ht="14.45" customHeight="1">
      <c r="B2" s="146" t="s">
        <v>82</v>
      </c>
      <c r="C2" s="147"/>
      <c r="D2" s="147"/>
      <c r="E2" s="147"/>
      <c r="F2" s="147"/>
      <c r="G2" s="147"/>
      <c r="H2" s="148"/>
    </row>
    <row r="3" spans="2:8" ht="14.45" customHeight="1">
      <c r="B3" s="149"/>
      <c r="C3" s="150"/>
      <c r="D3" s="150"/>
      <c r="E3" s="150"/>
      <c r="F3" s="150"/>
      <c r="G3" s="150"/>
      <c r="H3" s="151"/>
    </row>
    <row r="4" spans="2:8" ht="62.25" customHeight="1" thickBot="1">
      <c r="B4" s="152"/>
      <c r="C4" s="153"/>
      <c r="D4" s="153"/>
      <c r="E4" s="153"/>
      <c r="F4" s="153"/>
      <c r="G4" s="153"/>
      <c r="H4" s="154"/>
    </row>
    <row r="5" spans="2:8" ht="18.600000000000001" customHeight="1" thickBot="1">
      <c r="B5" s="87" t="s">
        <v>287</v>
      </c>
      <c r="C5" s="88"/>
      <c r="D5" s="88"/>
      <c r="E5" s="88"/>
      <c r="F5" s="88"/>
      <c r="G5" s="88"/>
      <c r="H5" s="89"/>
    </row>
    <row r="6" spans="2:8" ht="14.45" customHeight="1">
      <c r="B6" s="172" t="s">
        <v>0</v>
      </c>
      <c r="C6" s="173"/>
      <c r="D6" s="173"/>
      <c r="E6" s="173"/>
      <c r="F6" s="173"/>
      <c r="G6" s="173"/>
      <c r="H6" s="174"/>
    </row>
    <row r="7" spans="2:8" ht="14.45" customHeight="1">
      <c r="B7" s="90" t="s">
        <v>202</v>
      </c>
      <c r="C7" s="91"/>
      <c r="D7" s="91"/>
      <c r="E7" s="91"/>
      <c r="F7" s="91"/>
      <c r="G7" s="91"/>
      <c r="H7" s="92"/>
    </row>
    <row r="8" spans="2:8" ht="48" customHeight="1">
      <c r="B8" s="78" t="s">
        <v>68</v>
      </c>
      <c r="C8" s="79"/>
      <c r="D8" s="79"/>
      <c r="E8" s="74"/>
      <c r="F8" s="73" t="s">
        <v>77</v>
      </c>
      <c r="G8" s="74"/>
      <c r="H8" s="46" t="s">
        <v>1</v>
      </c>
    </row>
    <row r="9" spans="2:8" ht="41.25" customHeight="1">
      <c r="B9" s="94" t="s">
        <v>316</v>
      </c>
      <c r="C9" s="95"/>
      <c r="D9" s="96"/>
      <c r="E9" s="96"/>
      <c r="F9" s="85" t="s">
        <v>243</v>
      </c>
      <c r="G9" s="86"/>
      <c r="H9" s="41" t="s">
        <v>102</v>
      </c>
    </row>
    <row r="10" spans="2:8" ht="31.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4" customHeight="1">
      <c r="B11" s="55" t="s">
        <v>81</v>
      </c>
      <c r="C11" s="102" t="s">
        <v>311</v>
      </c>
      <c r="D11" s="103"/>
      <c r="E11" s="104"/>
      <c r="F11" s="19" t="s">
        <v>318</v>
      </c>
      <c r="G11" s="169" t="s">
        <v>315</v>
      </c>
      <c r="H11" s="170"/>
    </row>
    <row r="12" spans="2:8" ht="14.45" customHeight="1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93</v>
      </c>
      <c r="H14" s="5" t="s">
        <v>235</v>
      </c>
    </row>
    <row r="15" spans="2:8" ht="14.4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86</v>
      </c>
      <c r="D17" s="86"/>
      <c r="E17" s="49" t="s">
        <v>23</v>
      </c>
      <c r="F17" s="47" t="s">
        <v>216</v>
      </c>
      <c r="G17" s="50" t="s">
        <v>23</v>
      </c>
      <c r="H17" s="18" t="s">
        <v>86</v>
      </c>
    </row>
    <row r="18" spans="2:8" ht="24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235</v>
      </c>
      <c r="G20" s="82"/>
      <c r="H20" s="5" t="s">
        <v>232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27.75" customHeight="1">
      <c r="B22" s="109" t="s">
        <v>274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275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0</v>
      </c>
      <c r="C29" s="108"/>
      <c r="D29" s="85">
        <v>2021</v>
      </c>
      <c r="E29" s="86"/>
      <c r="F29" s="7">
        <v>12</v>
      </c>
      <c r="G29" s="12" t="e">
        <f>(F29-B29)/B29</f>
        <v>#DIV/0!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4.7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6.25" customHeight="1" thickBot="1">
      <c r="B35" s="123" t="s">
        <v>300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</v>
      </c>
      <c r="C38" s="12">
        <v>1</v>
      </c>
      <c r="D38" s="12">
        <v>1</v>
      </c>
      <c r="E38" s="12" t="s">
        <v>50</v>
      </c>
      <c r="F38" s="12">
        <v>0.75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200</v>
      </c>
      <c r="C40" s="113"/>
      <c r="D40" s="113"/>
      <c r="E40" s="86"/>
      <c r="F40" s="85" t="s">
        <v>204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5.5" customHeight="1">
      <c r="B42" s="112" t="s">
        <v>348</v>
      </c>
      <c r="C42" s="113"/>
      <c r="D42" s="113"/>
      <c r="E42" s="86"/>
      <c r="F42" s="85" t="s">
        <v>199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205</v>
      </c>
      <c r="C44" s="113"/>
      <c r="D44" s="113"/>
      <c r="E44" s="86"/>
      <c r="F44" s="85" t="s">
        <v>201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3.25" customHeight="1">
      <c r="B46" s="85" t="s">
        <v>349</v>
      </c>
      <c r="C46" s="113"/>
      <c r="D46" s="113"/>
      <c r="E46" s="113"/>
      <c r="F46" s="85" t="s">
        <v>199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206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207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293</v>
      </c>
      <c r="C52" s="144"/>
      <c r="D52" s="144"/>
      <c r="E52" s="145"/>
      <c r="F52" s="140">
        <v>9988874322</v>
      </c>
      <c r="G52" s="141"/>
      <c r="H52" s="142"/>
    </row>
    <row r="53" spans="2:8" ht="66.7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12:H12"/>
    <mergeCell ref="C13:D13"/>
    <mergeCell ref="B15:F15"/>
    <mergeCell ref="G15:H15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  <mergeCell ref="C16:D16"/>
    <mergeCell ref="C14:D14"/>
    <mergeCell ref="B26:E26"/>
    <mergeCell ref="F26:H26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F18:H18"/>
    <mergeCell ref="B18:E18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F42:H42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F43:H43"/>
    <mergeCell ref="B44:E44"/>
    <mergeCell ref="F44:H44"/>
    <mergeCell ref="B45:E45"/>
    <mergeCell ref="F45:H45"/>
    <mergeCell ref="B43:E43"/>
  </mergeCells>
  <conditionalFormatting sqref="B38">
    <cfRule type="containsText" dxfId="23" priority="6" operator="containsText" text="NO APLICA">
      <formula>NOT(ISERROR(SEARCH("NO APLICA",B38)))</formula>
    </cfRule>
    <cfRule type="cellIs" dxfId="22" priority="7" operator="greaterThan">
      <formula>1.2</formula>
    </cfRule>
    <cfRule type="cellIs" dxfId="21" priority="8" operator="lessThan">
      <formula>0.5</formula>
    </cfRule>
    <cfRule type="cellIs" dxfId="20" priority="9" operator="between">
      <formula>0.5</formula>
      <formula>0.7</formula>
    </cfRule>
    <cfRule type="cellIs" dxfId="19" priority="10" operator="greaterThan">
      <formula>0.7</formula>
    </cfRule>
  </conditionalFormatting>
  <conditionalFormatting sqref="C38:F38">
    <cfRule type="containsText" dxfId="18" priority="1" operator="containsText" text="NO APLICA">
      <formula>NOT(ISERROR(SEARCH("NO APLICA",C38)))</formula>
    </cfRule>
    <cfRule type="cellIs" dxfId="17" priority="2" operator="greaterThan">
      <formula>1.2</formula>
    </cfRule>
    <cfRule type="cellIs" dxfId="16" priority="3" operator="lessThan">
      <formula>0.5</formula>
    </cfRule>
    <cfRule type="cellIs" dxfId="15" priority="4" operator="between">
      <formula>0.5</formula>
      <formula>0.7</formula>
    </cfRule>
    <cfRule type="cellIs" dxfId="14" priority="5" operator="greaterThan">
      <formula>0.7</formula>
    </cfRule>
  </conditionalFormatting>
  <hyperlinks>
    <hyperlink ref="B52" r:id="rId1" xr:uid="{2E0FF8EB-A4A2-49C1-B62D-21432BCA5A4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E928AC6-9061-4688-B0F2-05319BA37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'C-3.4.5.'!B38:F38</xm:f>
              <xm:sqref>G38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00F9-2422-4429-B549-C035D17C04AC}">
  <sheetPr>
    <pageSetUpPr fitToPage="1"/>
  </sheetPr>
  <dimension ref="B1:H54"/>
  <sheetViews>
    <sheetView topLeftCell="A42" workbookViewId="0">
      <selection activeCell="B1" sqref="B1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6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208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40.5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101</v>
      </c>
    </row>
    <row r="10" spans="2:8" ht="27.7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4.25" customHeight="1">
      <c r="B11" s="55" t="s">
        <v>81</v>
      </c>
      <c r="C11" s="102" t="s">
        <v>311</v>
      </c>
      <c r="D11" s="103"/>
      <c r="E11" s="104"/>
      <c r="F11" s="19" t="s">
        <v>318</v>
      </c>
      <c r="G11" s="169" t="s">
        <v>315</v>
      </c>
      <c r="H11" s="170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83" t="s">
        <v>86</v>
      </c>
      <c r="D14" s="84"/>
      <c r="E14" s="18" t="s">
        <v>87</v>
      </c>
      <c r="F14" s="18" t="s">
        <v>86</v>
      </c>
      <c r="G14" s="5" t="s">
        <v>91</v>
      </c>
      <c r="H14" s="5" t="s">
        <v>12</v>
      </c>
    </row>
    <row r="15" spans="2:8" ht="21.75" customHeight="1">
      <c r="B15" s="75" t="s">
        <v>13</v>
      </c>
      <c r="C15" s="76"/>
      <c r="D15" s="76"/>
      <c r="E15" s="76"/>
      <c r="F15" s="77"/>
      <c r="G15" s="73" t="s">
        <v>277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91</v>
      </c>
      <c r="D17" s="86"/>
      <c r="E17" s="49" t="s">
        <v>22</v>
      </c>
      <c r="F17" s="47" t="s">
        <v>216</v>
      </c>
      <c r="G17" s="50" t="s">
        <v>23</v>
      </c>
      <c r="H17" s="5" t="s">
        <v>91</v>
      </c>
    </row>
    <row r="18" spans="2:8" ht="24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235</v>
      </c>
      <c r="G20" s="82"/>
      <c r="H20" s="5" t="s">
        <v>232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27.75" customHeight="1">
      <c r="B22" s="109" t="s">
        <v>278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276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203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0</v>
      </c>
      <c r="C29" s="108"/>
      <c r="D29" s="85">
        <v>2021</v>
      </c>
      <c r="E29" s="86"/>
      <c r="F29" s="7">
        <v>12</v>
      </c>
      <c r="G29" s="12" t="e">
        <f>(F29-B29)/B29</f>
        <v>#DIV/0!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4.7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2.5" customHeight="1" thickBot="1">
      <c r="B35" s="123" t="s">
        <v>369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</v>
      </c>
      <c r="C38" s="12">
        <v>1</v>
      </c>
      <c r="D38" s="12">
        <v>1</v>
      </c>
      <c r="E38" s="12" t="s">
        <v>50</v>
      </c>
      <c r="F38" s="12">
        <v>0.75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200</v>
      </c>
      <c r="C40" s="113"/>
      <c r="D40" s="113"/>
      <c r="E40" s="86"/>
      <c r="F40" s="85" t="s">
        <v>204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 ht="22.5" customHeight="1">
      <c r="B42" s="112" t="s">
        <v>209</v>
      </c>
      <c r="C42" s="113"/>
      <c r="D42" s="113"/>
      <c r="E42" s="86"/>
      <c r="F42" s="85" t="s">
        <v>203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205</v>
      </c>
      <c r="C44" s="113"/>
      <c r="D44" s="113"/>
      <c r="E44" s="86"/>
      <c r="F44" s="85" t="s">
        <v>210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 ht="24.75" customHeight="1">
      <c r="B46" s="85" t="s">
        <v>286</v>
      </c>
      <c r="C46" s="113"/>
      <c r="D46" s="113"/>
      <c r="E46" s="113"/>
      <c r="F46" s="85" t="s">
        <v>203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206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207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293</v>
      </c>
      <c r="C52" s="144"/>
      <c r="D52" s="144"/>
      <c r="E52" s="145"/>
      <c r="F52" s="140">
        <v>9988874322</v>
      </c>
      <c r="G52" s="141"/>
      <c r="H52" s="142"/>
    </row>
    <row r="53" spans="2:8" ht="59.2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F43:H43"/>
    <mergeCell ref="B44:E44"/>
    <mergeCell ref="F44:H44"/>
    <mergeCell ref="B45:E45"/>
    <mergeCell ref="F45:H45"/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</mergeCells>
  <conditionalFormatting sqref="B38">
    <cfRule type="containsText" dxfId="13" priority="6" operator="containsText" text="NO APLICA">
      <formula>NOT(ISERROR(SEARCH("NO APLICA",B38)))</formula>
    </cfRule>
    <cfRule type="cellIs" dxfId="12" priority="7" operator="greaterThan">
      <formula>1.2</formula>
    </cfRule>
    <cfRule type="cellIs" dxfId="11" priority="8" operator="lessThan">
      <formula>0.5</formula>
    </cfRule>
    <cfRule type="cellIs" dxfId="10" priority="9" operator="between">
      <formula>0.5</formula>
      <formula>0.7</formula>
    </cfRule>
    <cfRule type="cellIs" dxfId="9" priority="10" operator="greaterThan">
      <formula>0.7</formula>
    </cfRule>
  </conditionalFormatting>
  <conditionalFormatting sqref="C38:F38">
    <cfRule type="containsText" dxfId="8" priority="1" operator="containsText" text="NO APLICA">
      <formula>NOT(ISERROR(SEARCH("NO APLICA",C38)))</formula>
    </cfRule>
    <cfRule type="cellIs" dxfId="7" priority="2" operator="greaterThan">
      <formula>1.2</formula>
    </cfRule>
    <cfRule type="cellIs" dxfId="6" priority="3" operator="lessThan">
      <formula>0.5</formula>
    </cfRule>
    <cfRule type="cellIs" dxfId="5" priority="4" operator="between">
      <formula>0.5</formula>
      <formula>0.7</formula>
    </cfRule>
    <cfRule type="cellIs" dxfId="4" priority="5" operator="greaterThan">
      <formula>0.7</formula>
    </cfRule>
  </conditionalFormatting>
  <hyperlinks>
    <hyperlink ref="B52" r:id="rId1" xr:uid="{951D1B4A-0496-42B3-9B22-0AF00DB366A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905F64-596E-4777-8870-737E1023BA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'A-3.4.5.1'!B38:F38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9A21-A664-42CF-900B-EF802224CC94}">
  <sheetPr>
    <pageSetUpPr fitToPage="1"/>
  </sheetPr>
  <dimension ref="B1:H54"/>
  <sheetViews>
    <sheetView workbookViewId="0">
      <selection activeCell="B1" sqref="B1:H54"/>
    </sheetView>
  </sheetViews>
  <sheetFormatPr baseColWidth="10" defaultRowHeight="15"/>
  <sheetData>
    <row r="1" spans="2:8" ht="15.75" thickBot="1"/>
    <row r="2" spans="2:8" ht="18" customHeight="1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67.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100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24.75" customHeight="1">
      <c r="B9" s="94" t="s">
        <v>316</v>
      </c>
      <c r="C9" s="95"/>
      <c r="D9" s="96"/>
      <c r="E9" s="96"/>
      <c r="F9" s="85" t="s">
        <v>243</v>
      </c>
      <c r="G9" s="86"/>
      <c r="H9" s="41" t="s">
        <v>102</v>
      </c>
    </row>
    <row r="10" spans="2:8" ht="23.2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81.75" customHeight="1">
      <c r="B11" s="55" t="s">
        <v>81</v>
      </c>
      <c r="C11" s="102" t="s">
        <v>311</v>
      </c>
      <c r="D11" s="103"/>
      <c r="E11" s="104"/>
      <c r="F11" s="19" t="s">
        <v>314</v>
      </c>
      <c r="G11" s="121" t="s">
        <v>313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18" t="s">
        <v>86</v>
      </c>
      <c r="D14" s="18" t="s">
        <v>11</v>
      </c>
      <c r="E14" s="18" t="s">
        <v>87</v>
      </c>
      <c r="F14" s="18" t="s">
        <v>86</v>
      </c>
      <c r="G14" s="5" t="s">
        <v>88</v>
      </c>
      <c r="H14" s="5" t="s">
        <v>12</v>
      </c>
    </row>
    <row r="15" spans="2:8" ht="23.2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85" t="s">
        <v>90</v>
      </c>
      <c r="D17" s="86"/>
      <c r="E17" s="49" t="s">
        <v>216</v>
      </c>
      <c r="F17" s="47" t="s">
        <v>229</v>
      </c>
      <c r="G17" s="50" t="s">
        <v>23</v>
      </c>
      <c r="H17" s="50" t="s">
        <v>228</v>
      </c>
    </row>
    <row r="18" spans="2:8" ht="27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92</v>
      </c>
      <c r="F20" s="82" t="s">
        <v>231</v>
      </c>
      <c r="G20" s="82"/>
      <c r="H20" s="5" t="s">
        <v>232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24" customHeight="1">
      <c r="B22" s="109" t="s">
        <v>226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105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 ht="20.25" customHeight="1">
      <c r="B26" s="112" t="s">
        <v>227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12">
        <v>2200</v>
      </c>
      <c r="C29" s="86"/>
      <c r="D29" s="85">
        <v>2021</v>
      </c>
      <c r="E29" s="86"/>
      <c r="F29" s="7">
        <v>2200</v>
      </c>
      <c r="G29" s="12">
        <f>(F29-B29)/B29</f>
        <v>0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3.2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48">
      <c r="B33" s="120" t="s">
        <v>76</v>
      </c>
      <c r="C33" s="121"/>
      <c r="D33" s="49" t="s">
        <v>75</v>
      </c>
      <c r="E33" s="49" t="s">
        <v>74</v>
      </c>
      <c r="F33" s="58" t="s">
        <v>71</v>
      </c>
      <c r="G33" s="49" t="s">
        <v>72</v>
      </c>
      <c r="H33" s="50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64.5" customHeight="1" thickBot="1">
      <c r="B35" s="123" t="s">
        <v>230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</v>
      </c>
      <c r="C38" s="12">
        <v>1</v>
      </c>
      <c r="D38" s="12">
        <v>1</v>
      </c>
      <c r="E38" s="12" t="s">
        <v>50</v>
      </c>
      <c r="F38" s="29">
        <v>0.75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 ht="24" customHeight="1">
      <c r="B40" s="112" t="s">
        <v>106</v>
      </c>
      <c r="C40" s="113"/>
      <c r="D40" s="113"/>
      <c r="E40" s="86"/>
      <c r="F40" s="85" t="s">
        <v>107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>
      <c r="B42" s="112" t="s">
        <v>282</v>
      </c>
      <c r="C42" s="113"/>
      <c r="D42" s="113"/>
      <c r="E42" s="86"/>
      <c r="F42" s="85" t="s">
        <v>283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 ht="21.75" customHeight="1">
      <c r="B44" s="112" t="s">
        <v>108</v>
      </c>
      <c r="C44" s="113"/>
      <c r="D44" s="113"/>
      <c r="E44" s="86"/>
      <c r="F44" s="85" t="s">
        <v>109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>
      <c r="B46" s="85" t="s">
        <v>281</v>
      </c>
      <c r="C46" s="113"/>
      <c r="D46" s="113"/>
      <c r="E46" s="113"/>
      <c r="F46" s="85" t="s">
        <v>283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370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112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290</v>
      </c>
      <c r="C52" s="144"/>
      <c r="D52" s="144"/>
      <c r="E52" s="145"/>
      <c r="F52" s="140">
        <v>9988874322</v>
      </c>
      <c r="G52" s="141"/>
      <c r="H52" s="142"/>
    </row>
    <row r="53" spans="2:8" ht="63.7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4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C17:D17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48:H48"/>
    <mergeCell ref="B42:E42"/>
    <mergeCell ref="F42:H42"/>
    <mergeCell ref="B43:E43"/>
    <mergeCell ref="F43:H43"/>
    <mergeCell ref="B44:E44"/>
    <mergeCell ref="F44:H44"/>
    <mergeCell ref="B52:E52"/>
    <mergeCell ref="F52:H52"/>
    <mergeCell ref="B53:H53"/>
    <mergeCell ref="B54:H54"/>
    <mergeCell ref="B2:H4"/>
    <mergeCell ref="B49:E49"/>
    <mergeCell ref="F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H47"/>
  </mergeCells>
  <conditionalFormatting sqref="B38 F38">
    <cfRule type="containsText" dxfId="194" priority="6" operator="containsText" text="NO APLICA">
      <formula>NOT(ISERROR(SEARCH("NO APLICA",B38)))</formula>
    </cfRule>
    <cfRule type="cellIs" dxfId="193" priority="7" operator="greaterThan">
      <formula>1.2</formula>
    </cfRule>
    <cfRule type="cellIs" dxfId="192" priority="8" operator="lessThan">
      <formula>0.5</formula>
    </cfRule>
    <cfRule type="cellIs" dxfId="191" priority="9" operator="between">
      <formula>0.5</formula>
      <formula>0.7</formula>
    </cfRule>
    <cfRule type="cellIs" dxfId="190" priority="10" operator="greaterThan">
      <formula>0.7</formula>
    </cfRule>
  </conditionalFormatting>
  <conditionalFormatting sqref="C38:E38">
    <cfRule type="containsText" dxfId="189" priority="1" operator="containsText" text="NO APLICA">
      <formula>NOT(ISERROR(SEARCH("NO APLICA",C38)))</formula>
    </cfRule>
    <cfRule type="cellIs" dxfId="188" priority="2" operator="greaterThan">
      <formula>1.2</formula>
    </cfRule>
    <cfRule type="cellIs" dxfId="187" priority="3" operator="lessThan">
      <formula>0.5</formula>
    </cfRule>
    <cfRule type="cellIs" dxfId="186" priority="4" operator="between">
      <formula>0.5</formula>
      <formula>0.7</formula>
    </cfRule>
    <cfRule type="cellIs" dxfId="185" priority="5" operator="greaterThan">
      <formula>0.7</formula>
    </cfRule>
  </conditionalFormatting>
  <hyperlinks>
    <hyperlink ref="B52" r:id="rId1" xr:uid="{A2195B62-A51D-4837-B0B8-3650CE21BD3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fitToWidth="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6BBB8B6-C409-40BF-AEA4-26D6AA7188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3.4.1.1'!B38:F38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E0F8-BC7F-45C0-ADA3-540997849C43}">
  <sheetPr>
    <pageSetUpPr fitToPage="1"/>
  </sheetPr>
  <dimension ref="B1:H54"/>
  <sheetViews>
    <sheetView topLeftCell="A41" workbookViewId="0">
      <selection activeCell="B1" sqref="B1:H54"/>
    </sheetView>
  </sheetViews>
  <sheetFormatPr baseColWidth="10" defaultRowHeight="15"/>
  <cols>
    <col min="8" max="8" width="14.140625" customWidth="1"/>
  </cols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59.2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220</v>
      </c>
      <c r="C7" s="91"/>
      <c r="D7" s="91"/>
      <c r="E7" s="91"/>
      <c r="F7" s="91"/>
      <c r="G7" s="91"/>
      <c r="H7" s="92"/>
    </row>
    <row r="8" spans="2:8" ht="36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9" customHeight="1">
      <c r="B9" s="94" t="s">
        <v>316</v>
      </c>
      <c r="C9" s="95"/>
      <c r="D9" s="96"/>
      <c r="E9" s="96"/>
      <c r="F9" s="85" t="s">
        <v>243</v>
      </c>
      <c r="G9" s="86"/>
      <c r="H9" s="41" t="s">
        <v>101</v>
      </c>
    </row>
    <row r="10" spans="2:8" ht="27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2" customHeight="1">
      <c r="B11" s="55" t="s">
        <v>81</v>
      </c>
      <c r="C11" s="102" t="s">
        <v>311</v>
      </c>
      <c r="D11" s="103"/>
      <c r="E11" s="104"/>
      <c r="F11" s="19" t="s">
        <v>314</v>
      </c>
      <c r="G11" s="121" t="s">
        <v>317</v>
      </c>
      <c r="H11" s="155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57" t="s">
        <v>85</v>
      </c>
      <c r="C14" s="82" t="s">
        <v>104</v>
      </c>
      <c r="D14" s="82"/>
      <c r="E14" s="18" t="s">
        <v>91</v>
      </c>
      <c r="F14" s="18" t="s">
        <v>104</v>
      </c>
      <c r="G14" s="18" t="s">
        <v>222</v>
      </c>
      <c r="H14" s="5" t="s">
        <v>12</v>
      </c>
    </row>
    <row r="15" spans="2:8">
      <c r="B15" s="160" t="s">
        <v>13</v>
      </c>
      <c r="C15" s="161"/>
      <c r="D15" s="161"/>
      <c r="E15" s="161"/>
      <c r="F15" s="161"/>
      <c r="G15" s="81" t="s">
        <v>14</v>
      </c>
      <c r="H15" s="162"/>
    </row>
    <row r="16" spans="2:8">
      <c r="B16" s="8" t="s">
        <v>15</v>
      </c>
      <c r="C16" s="159" t="s">
        <v>16</v>
      </c>
      <c r="D16" s="159"/>
      <c r="E16" s="9" t="s">
        <v>17</v>
      </c>
      <c r="F16" s="16" t="s">
        <v>7</v>
      </c>
      <c r="G16" s="16" t="s">
        <v>18</v>
      </c>
      <c r="H16" s="6" t="s">
        <v>19</v>
      </c>
    </row>
    <row r="17" spans="2:8">
      <c r="B17" s="48" t="s">
        <v>20</v>
      </c>
      <c r="C17" s="121" t="s">
        <v>90</v>
      </c>
      <c r="D17" s="121"/>
      <c r="E17" s="49" t="s">
        <v>22</v>
      </c>
      <c r="F17" s="49" t="s">
        <v>216</v>
      </c>
      <c r="G17" s="49" t="s">
        <v>23</v>
      </c>
      <c r="H17" s="50" t="s">
        <v>221</v>
      </c>
    </row>
    <row r="18" spans="2:8" ht="24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223</v>
      </c>
      <c r="F20" s="82" t="s">
        <v>93</v>
      </c>
      <c r="G20" s="82"/>
      <c r="H20" s="5" t="s">
        <v>91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27.75" customHeight="1">
      <c r="B22" s="112" t="s">
        <v>224</v>
      </c>
      <c r="C22" s="113"/>
      <c r="D22" s="113"/>
      <c r="E22" s="113"/>
      <c r="F22" s="113"/>
      <c r="G22" s="113"/>
      <c r="H22" s="114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114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 ht="21.75" customHeight="1">
      <c r="B26" s="112" t="s">
        <v>227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56">
        <v>25008</v>
      </c>
      <c r="C29" s="108"/>
      <c r="D29" s="85">
        <v>2021</v>
      </c>
      <c r="E29" s="86"/>
      <c r="F29" s="60">
        <v>41245</v>
      </c>
      <c r="G29" s="12">
        <f>(F29-B29)/B29</f>
        <v>0.64927223288547664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27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7" customHeight="1" thickBot="1">
      <c r="B35" s="123" t="s">
        <v>330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29">
        <v>1</v>
      </c>
      <c r="C38" s="12">
        <v>1</v>
      </c>
      <c r="D38" s="12">
        <v>1</v>
      </c>
      <c r="E38" s="12" t="s">
        <v>50</v>
      </c>
      <c r="F38" s="29">
        <v>0.75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115</v>
      </c>
      <c r="C40" s="113"/>
      <c r="D40" s="113"/>
      <c r="E40" s="86"/>
      <c r="F40" s="85" t="s">
        <v>116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>
      <c r="B42" s="112" t="s">
        <v>329</v>
      </c>
      <c r="C42" s="113"/>
      <c r="D42" s="113"/>
      <c r="E42" s="86"/>
      <c r="F42" s="85" t="s">
        <v>284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117</v>
      </c>
      <c r="C44" s="113"/>
      <c r="D44" s="113"/>
      <c r="E44" s="86"/>
      <c r="F44" s="85" t="s">
        <v>118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>
      <c r="B46" s="112" t="s">
        <v>294</v>
      </c>
      <c r="C46" s="113"/>
      <c r="D46" s="113"/>
      <c r="E46" s="86"/>
      <c r="F46" s="85" t="s">
        <v>284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371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112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43" t="s">
        <v>290</v>
      </c>
      <c r="C52" s="144"/>
      <c r="D52" s="144"/>
      <c r="E52" s="145"/>
      <c r="F52" s="140">
        <v>9988874322</v>
      </c>
      <c r="G52" s="141"/>
      <c r="H52" s="142"/>
    </row>
    <row r="53" spans="2:8" ht="66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5">
    <mergeCell ref="B12:H12"/>
    <mergeCell ref="C13:D13"/>
    <mergeCell ref="B15:F15"/>
    <mergeCell ref="B9:E9"/>
    <mergeCell ref="F9:G9"/>
    <mergeCell ref="B10:E10"/>
    <mergeCell ref="F10:H10"/>
    <mergeCell ref="C11:E11"/>
    <mergeCell ref="G11:H11"/>
    <mergeCell ref="G15:H15"/>
    <mergeCell ref="B2:H4"/>
    <mergeCell ref="B5:H5"/>
    <mergeCell ref="B6:H6"/>
    <mergeCell ref="B7:H7"/>
    <mergeCell ref="B8:E8"/>
    <mergeCell ref="F8:G8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 F38">
    <cfRule type="containsText" dxfId="184" priority="6" operator="containsText" text="NO APLICA">
      <formula>NOT(ISERROR(SEARCH("NO APLICA",B38)))</formula>
    </cfRule>
    <cfRule type="cellIs" dxfId="183" priority="7" operator="greaterThan">
      <formula>1.2</formula>
    </cfRule>
    <cfRule type="cellIs" dxfId="182" priority="8" operator="lessThan">
      <formula>0.5</formula>
    </cfRule>
    <cfRule type="cellIs" dxfId="181" priority="9" operator="between">
      <formula>0.5</formula>
      <formula>0.7</formula>
    </cfRule>
    <cfRule type="cellIs" dxfId="180" priority="10" operator="greaterThan">
      <formula>0.7</formula>
    </cfRule>
  </conditionalFormatting>
  <conditionalFormatting sqref="C38:E38">
    <cfRule type="containsText" dxfId="179" priority="1" operator="containsText" text="NO APLICA">
      <formula>NOT(ISERROR(SEARCH("NO APLICA",C38)))</formula>
    </cfRule>
    <cfRule type="cellIs" dxfId="178" priority="2" operator="greaterThan">
      <formula>1.2</formula>
    </cfRule>
    <cfRule type="cellIs" dxfId="177" priority="3" operator="lessThan">
      <formula>0.5</formula>
    </cfRule>
    <cfRule type="cellIs" dxfId="176" priority="4" operator="between">
      <formula>0.5</formula>
      <formula>0.7</formula>
    </cfRule>
    <cfRule type="cellIs" dxfId="175" priority="5" operator="greaterThan">
      <formula>0.7</formula>
    </cfRule>
  </conditionalFormatting>
  <hyperlinks>
    <hyperlink ref="B52" r:id="rId1" xr:uid="{65D30042-C40B-489D-901F-07186BF9E5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DD32B18-6719-429A-9005-324BF1FFCB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'A- 3.4.1.2'!B38:F38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6441-8246-6B41-BAF3-0C1F0FEEEE2D}">
  <sheetPr>
    <pageSetUpPr fitToPage="1"/>
  </sheetPr>
  <dimension ref="B1:Q54"/>
  <sheetViews>
    <sheetView showGridLines="0" topLeftCell="A43" zoomScaleNormal="100" workbookViewId="0">
      <selection activeCell="B1" sqref="B1:H54"/>
    </sheetView>
  </sheetViews>
  <sheetFormatPr baseColWidth="10" defaultColWidth="11.42578125" defaultRowHeight="14.25"/>
  <cols>
    <col min="1" max="3" width="11.42578125" style="1"/>
    <col min="4" max="4" width="14.42578125" style="1" customWidth="1"/>
    <col min="5" max="5" width="12.42578125" style="1" customWidth="1"/>
    <col min="6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20" t="e">
        <f>+B2:I16G9CC2:H46</f>
        <v>#NAME?</v>
      </c>
      <c r="C2" s="21"/>
      <c r="D2" s="21"/>
      <c r="E2" s="21"/>
      <c r="F2" s="21"/>
      <c r="G2" s="21"/>
      <c r="H2" s="22"/>
    </row>
    <row r="3" spans="2:17" ht="37.5" customHeight="1">
      <c r="B3" s="23"/>
      <c r="C3" s="24"/>
      <c r="D3" s="24"/>
      <c r="E3" s="24"/>
      <c r="F3" s="24"/>
      <c r="G3" s="24"/>
      <c r="H3" s="25"/>
    </row>
    <row r="4" spans="2:17" ht="6.75" customHeight="1" thickBot="1">
      <c r="B4" s="26"/>
      <c r="C4" s="27"/>
      <c r="D4" s="27"/>
      <c r="E4" s="27"/>
      <c r="F4" s="27"/>
      <c r="G4" s="27"/>
      <c r="H4" s="28"/>
    </row>
    <row r="5" spans="2:17" ht="27" customHeight="1" thickBot="1">
      <c r="B5" s="87" t="s">
        <v>287</v>
      </c>
      <c r="C5" s="88"/>
      <c r="D5" s="88"/>
      <c r="E5" s="88"/>
      <c r="F5" s="88"/>
      <c r="G5" s="88"/>
      <c r="H5" s="8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78" t="s">
        <v>0</v>
      </c>
      <c r="C6" s="79"/>
      <c r="D6" s="79"/>
      <c r="E6" s="79"/>
      <c r="F6" s="79"/>
      <c r="G6" s="79"/>
      <c r="H6" s="80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90" t="s">
        <v>113</v>
      </c>
      <c r="C7" s="91"/>
      <c r="D7" s="91"/>
      <c r="E7" s="91"/>
      <c r="F7" s="91"/>
      <c r="G7" s="91"/>
      <c r="H7" s="92"/>
      <c r="J7" s="3"/>
      <c r="K7" s="3"/>
      <c r="L7" s="3"/>
      <c r="M7" s="3"/>
      <c r="N7" s="3"/>
      <c r="O7" s="3"/>
      <c r="P7" s="3"/>
      <c r="Q7" s="3"/>
    </row>
    <row r="8" spans="2:17" ht="15" customHeight="1">
      <c r="B8" s="93" t="s">
        <v>68</v>
      </c>
      <c r="C8" s="81"/>
      <c r="D8" s="81"/>
      <c r="E8" s="81"/>
      <c r="F8" s="81" t="s">
        <v>1</v>
      </c>
      <c r="G8" s="81"/>
      <c r="H8" s="162"/>
      <c r="J8" s="4"/>
      <c r="K8" s="4"/>
      <c r="L8" s="4"/>
      <c r="M8" s="4"/>
      <c r="N8" s="4"/>
      <c r="O8" s="4"/>
      <c r="P8" s="4"/>
      <c r="Q8" s="4"/>
    </row>
    <row r="9" spans="2:17" ht="28.5" customHeight="1">
      <c r="B9" s="94" t="s">
        <v>316</v>
      </c>
      <c r="C9" s="95"/>
      <c r="D9" s="96"/>
      <c r="E9" s="96"/>
      <c r="F9" s="85" t="s">
        <v>101</v>
      </c>
      <c r="G9" s="113"/>
      <c r="H9" s="114"/>
      <c r="J9" s="3"/>
      <c r="K9" s="3"/>
      <c r="L9" s="3"/>
      <c r="M9" s="3"/>
      <c r="N9" s="3"/>
      <c r="O9" s="3"/>
      <c r="P9" s="3"/>
      <c r="Q9" s="3"/>
    </row>
    <row r="10" spans="2:17" ht="24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  <c r="J10" s="4"/>
      <c r="K10" s="4"/>
      <c r="L10" s="4"/>
      <c r="M10" s="4"/>
      <c r="N10" s="4"/>
      <c r="O10" s="4"/>
      <c r="P10" s="4"/>
      <c r="Q10" s="4"/>
    </row>
    <row r="11" spans="2:17" ht="71.25" customHeight="1">
      <c r="B11" s="55" t="s">
        <v>81</v>
      </c>
      <c r="C11" s="102" t="s">
        <v>311</v>
      </c>
      <c r="D11" s="103"/>
      <c r="E11" s="104"/>
      <c r="F11" s="52" t="s">
        <v>83</v>
      </c>
      <c r="G11" s="164" t="s">
        <v>84</v>
      </c>
      <c r="H11" s="165"/>
    </row>
    <row r="12" spans="2:17" ht="17.100000000000001" customHeight="1">
      <c r="B12" s="78" t="s">
        <v>4</v>
      </c>
      <c r="C12" s="79"/>
      <c r="D12" s="79"/>
      <c r="E12" s="79"/>
      <c r="F12" s="79"/>
      <c r="G12" s="79"/>
      <c r="H12" s="80"/>
    </row>
    <row r="13" spans="2:17" ht="25.5" customHeight="1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95" customHeight="1">
      <c r="B14" s="17" t="s">
        <v>85</v>
      </c>
      <c r="C14" s="18" t="s">
        <v>86</v>
      </c>
      <c r="D14" s="18" t="s">
        <v>11</v>
      </c>
      <c r="E14" s="18" t="s">
        <v>87</v>
      </c>
      <c r="F14" s="18" t="s">
        <v>86</v>
      </c>
      <c r="G14" s="5" t="s">
        <v>88</v>
      </c>
      <c r="H14" s="5" t="s">
        <v>12</v>
      </c>
    </row>
    <row r="15" spans="2:17" ht="16.5" customHeight="1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17" ht="16.5" customHeight="1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>
      <c r="B17" s="48" t="s">
        <v>20</v>
      </c>
      <c r="C17" s="49" t="s">
        <v>90</v>
      </c>
      <c r="D17" s="49" t="s">
        <v>21</v>
      </c>
      <c r="E17" s="49" t="s">
        <v>22</v>
      </c>
      <c r="F17" s="47" t="s">
        <v>89</v>
      </c>
      <c r="G17" s="50" t="s">
        <v>23</v>
      </c>
      <c r="H17" s="50" t="s">
        <v>23</v>
      </c>
    </row>
    <row r="18" spans="2:8" ht="30.9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7.1" customHeight="1">
      <c r="B19" s="15" t="s">
        <v>25</v>
      </c>
      <c r="C19" s="16" t="s">
        <v>26</v>
      </c>
      <c r="D19" s="16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 ht="18" customHeight="1">
      <c r="B20" s="17" t="s">
        <v>29</v>
      </c>
      <c r="C20" s="18" t="s">
        <v>103</v>
      </c>
      <c r="D20" s="18" t="s">
        <v>104</v>
      </c>
      <c r="E20" s="18" t="s">
        <v>11</v>
      </c>
      <c r="F20" s="82" t="s">
        <v>85</v>
      </c>
      <c r="G20" s="82"/>
      <c r="H20" s="5" t="s">
        <v>91</v>
      </c>
    </row>
    <row r="21" spans="2:8" ht="15.75" customHeight="1">
      <c r="B21" s="78" t="s">
        <v>30</v>
      </c>
      <c r="C21" s="79"/>
      <c r="D21" s="79"/>
      <c r="E21" s="79"/>
      <c r="F21" s="79"/>
      <c r="G21" s="79"/>
      <c r="H21" s="80"/>
    </row>
    <row r="22" spans="2:8" ht="20.25" customHeight="1">
      <c r="B22" s="109" t="s">
        <v>119</v>
      </c>
      <c r="C22" s="110"/>
      <c r="D22" s="110"/>
      <c r="E22" s="110"/>
      <c r="F22" s="110"/>
      <c r="G22" s="110"/>
      <c r="H22" s="111"/>
    </row>
    <row r="23" spans="2:8" ht="15.75" customHeight="1">
      <c r="B23" s="78" t="s">
        <v>31</v>
      </c>
      <c r="C23" s="79"/>
      <c r="D23" s="79"/>
      <c r="E23" s="79"/>
      <c r="F23" s="79"/>
      <c r="G23" s="79"/>
      <c r="H23" s="80"/>
    </row>
    <row r="24" spans="2:8" ht="15.75" customHeight="1">
      <c r="B24" s="112" t="s">
        <v>120</v>
      </c>
      <c r="C24" s="113"/>
      <c r="D24" s="113"/>
      <c r="E24" s="113"/>
      <c r="F24" s="113"/>
      <c r="G24" s="113"/>
      <c r="H24" s="114"/>
    </row>
    <row r="25" spans="2:8" ht="15.75" customHeight="1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 ht="18" customHeight="1">
      <c r="B26" s="112" t="s">
        <v>121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 ht="15.95" customHeight="1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56">
        <v>180</v>
      </c>
      <c r="C29" s="108"/>
      <c r="D29" s="85">
        <v>2021</v>
      </c>
      <c r="E29" s="86"/>
      <c r="F29" s="7">
        <v>235</v>
      </c>
      <c r="G29" s="12">
        <f>(F29-B29)/B29</f>
        <v>0.30555555555555558</v>
      </c>
      <c r="H29" s="11">
        <v>2024</v>
      </c>
    </row>
    <row r="30" spans="2:8" ht="19.5" customHeight="1" thickBot="1">
      <c r="B30" s="97" t="s">
        <v>39</v>
      </c>
      <c r="C30" s="98"/>
      <c r="D30" s="98"/>
      <c r="E30" s="98"/>
      <c r="F30" s="98"/>
      <c r="G30" s="98"/>
      <c r="H30" s="101"/>
    </row>
    <row r="31" spans="2:8" ht="19.5" customHeight="1" thickBot="1">
      <c r="B31" s="117" t="s">
        <v>69</v>
      </c>
      <c r="C31" s="118"/>
      <c r="D31" s="118"/>
      <c r="E31" s="119"/>
      <c r="F31" s="117" t="s">
        <v>70</v>
      </c>
      <c r="G31" s="118"/>
      <c r="H31" s="119"/>
    </row>
    <row r="32" spans="2:8" ht="26.1" customHeight="1" thickBot="1">
      <c r="B32" s="115" t="s">
        <v>40</v>
      </c>
      <c r="C32" s="116"/>
      <c r="D32" s="31" t="s">
        <v>41</v>
      </c>
      <c r="E32" s="35" t="s">
        <v>42</v>
      </c>
      <c r="F32" s="33" t="s">
        <v>40</v>
      </c>
      <c r="G32" s="34" t="s">
        <v>41</v>
      </c>
      <c r="H32" s="36" t="s">
        <v>42</v>
      </c>
    </row>
    <row r="33" spans="2:9" ht="45.95" customHeight="1" thickBot="1">
      <c r="B33" s="157" t="s">
        <v>76</v>
      </c>
      <c r="C33" s="163"/>
      <c r="D33" s="37" t="s">
        <v>75</v>
      </c>
      <c r="E33" s="37" t="s">
        <v>74</v>
      </c>
      <c r="F33" s="38" t="s">
        <v>71</v>
      </c>
      <c r="G33" s="37" t="s">
        <v>72</v>
      </c>
      <c r="H33" s="39" t="s">
        <v>73</v>
      </c>
      <c r="I33" s="32"/>
    </row>
    <row r="34" spans="2:9" ht="15" customHeight="1">
      <c r="B34" s="78" t="s">
        <v>43</v>
      </c>
      <c r="C34" s="79"/>
      <c r="D34" s="122"/>
      <c r="E34" s="122"/>
      <c r="F34" s="79"/>
      <c r="G34" s="122"/>
      <c r="H34" s="80"/>
    </row>
    <row r="35" spans="2:9" ht="88.5" customHeight="1" thickBot="1">
      <c r="B35" s="123" t="s">
        <v>225</v>
      </c>
      <c r="C35" s="124"/>
      <c r="D35" s="124"/>
      <c r="E35" s="124"/>
      <c r="F35" s="124"/>
      <c r="G35" s="124"/>
      <c r="H35" s="125"/>
    </row>
    <row r="36" spans="2:9" ht="20.100000000000001" customHeight="1" thickBot="1">
      <c r="B36" s="117" t="s">
        <v>44</v>
      </c>
      <c r="C36" s="118"/>
      <c r="D36" s="118"/>
      <c r="E36" s="118"/>
      <c r="F36" s="118"/>
      <c r="G36" s="118"/>
      <c r="H36" s="119"/>
    </row>
    <row r="37" spans="2:9" ht="27.95" customHeight="1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9" ht="38.1" customHeight="1" thickBot="1">
      <c r="B38" s="12">
        <v>0.87739999999999996</v>
      </c>
      <c r="C38" s="12">
        <v>1.5622</v>
      </c>
      <c r="D38" s="12">
        <v>1.5767</v>
      </c>
      <c r="E38" s="12" t="s">
        <v>50</v>
      </c>
      <c r="F38" s="12">
        <v>1.0752999999999999</v>
      </c>
      <c r="G38" s="126"/>
      <c r="H38" s="127"/>
    </row>
    <row r="39" spans="2:9" ht="14.1" customHeight="1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9" ht="14.1" customHeight="1">
      <c r="B40" s="112" t="s">
        <v>122</v>
      </c>
      <c r="C40" s="113"/>
      <c r="D40" s="113"/>
      <c r="E40" s="86"/>
      <c r="F40" s="85" t="s">
        <v>123</v>
      </c>
      <c r="G40" s="113"/>
      <c r="H40" s="114"/>
    </row>
    <row r="41" spans="2:9" ht="17.100000000000001" customHeight="1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9" ht="21" customHeight="1">
      <c r="B42" s="112" t="s">
        <v>331</v>
      </c>
      <c r="C42" s="113"/>
      <c r="D42" s="113"/>
      <c r="E42" s="86"/>
      <c r="F42" s="85" t="s">
        <v>285</v>
      </c>
      <c r="G42" s="113"/>
      <c r="H42" s="114"/>
    </row>
    <row r="43" spans="2:9" ht="15" customHeight="1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9" ht="12.95" customHeight="1">
      <c r="B44" s="112" t="s">
        <v>124</v>
      </c>
      <c r="C44" s="113"/>
      <c r="D44" s="113"/>
      <c r="E44" s="86"/>
      <c r="F44" s="85" t="s">
        <v>125</v>
      </c>
      <c r="G44" s="113"/>
      <c r="H44" s="114"/>
    </row>
    <row r="45" spans="2:9" ht="24" customHeight="1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9" ht="14.1" customHeight="1">
      <c r="B46" s="85" t="s">
        <v>332</v>
      </c>
      <c r="C46" s="113"/>
      <c r="D46" s="113"/>
      <c r="E46" s="113"/>
      <c r="F46" s="85" t="s">
        <v>285</v>
      </c>
      <c r="G46" s="113"/>
      <c r="H46" s="114"/>
    </row>
    <row r="47" spans="2:9" ht="14.1" customHeight="1">
      <c r="B47" s="128" t="s">
        <v>59</v>
      </c>
      <c r="C47" s="129"/>
      <c r="D47" s="129"/>
      <c r="E47" s="129"/>
      <c r="F47" s="129"/>
      <c r="G47" s="129"/>
      <c r="H47" s="130"/>
    </row>
    <row r="48" spans="2:9" ht="15.95" customHeight="1">
      <c r="B48" s="112" t="s">
        <v>371</v>
      </c>
      <c r="C48" s="113"/>
      <c r="D48" s="113"/>
      <c r="E48" s="113"/>
      <c r="F48" s="113"/>
      <c r="G48" s="113"/>
      <c r="H48" s="114"/>
    </row>
    <row r="49" spans="2:8" ht="16.5" customHeight="1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 ht="18.95" customHeight="1">
      <c r="B50" s="112" t="s">
        <v>111</v>
      </c>
      <c r="C50" s="113"/>
      <c r="D50" s="113"/>
      <c r="E50" s="86"/>
      <c r="F50" s="85" t="s">
        <v>112</v>
      </c>
      <c r="G50" s="113"/>
      <c r="H50" s="114"/>
    </row>
    <row r="51" spans="2:8" ht="16.5" customHeight="1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" customHeight="1" thickBot="1">
      <c r="B52" s="143" t="s">
        <v>290</v>
      </c>
      <c r="C52" s="144"/>
      <c r="D52" s="144"/>
      <c r="E52" s="145"/>
      <c r="F52" s="140">
        <v>9988874322</v>
      </c>
      <c r="G52" s="141"/>
      <c r="H52" s="142"/>
    </row>
    <row r="53" spans="2:8" ht="57.75" customHeight="1" thickBot="1">
      <c r="B53" s="131"/>
      <c r="C53" s="132"/>
      <c r="D53" s="132"/>
      <c r="E53" s="132"/>
      <c r="F53" s="132"/>
      <c r="G53" s="132"/>
      <c r="H53" s="133"/>
    </row>
    <row r="54" spans="2:8" ht="18" customHeight="1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2"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C11:E11"/>
    <mergeCell ref="G11:H11"/>
    <mergeCell ref="B12:H12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54:H54"/>
    <mergeCell ref="B47:H47"/>
    <mergeCell ref="B48:H48"/>
    <mergeCell ref="B49:E49"/>
    <mergeCell ref="F49:H49"/>
    <mergeCell ref="B50:E50"/>
    <mergeCell ref="F50:H50"/>
    <mergeCell ref="B51:E51"/>
    <mergeCell ref="F51:H51"/>
    <mergeCell ref="B52:E52"/>
    <mergeCell ref="F52:H52"/>
    <mergeCell ref="B53:H53"/>
  </mergeCells>
  <conditionalFormatting sqref="B38:F38">
    <cfRule type="containsText" dxfId="174" priority="1" operator="containsText" text="NO APLICA">
      <formula>NOT(ISERROR(SEARCH("NO APLICA",B38)))</formula>
    </cfRule>
    <cfRule type="cellIs" dxfId="173" priority="2" operator="greaterThan">
      <formula>1.2</formula>
    </cfRule>
    <cfRule type="cellIs" dxfId="172" priority="3" operator="lessThan">
      <formula>0.5</formula>
    </cfRule>
    <cfRule type="cellIs" dxfId="171" priority="4" operator="between">
      <formula>0.5</formula>
      <formula>0.7</formula>
    </cfRule>
    <cfRule type="cellIs" dxfId="170" priority="5" operator="greaterThan">
      <formula>0.7</formula>
    </cfRule>
  </conditionalFormatting>
  <hyperlinks>
    <hyperlink ref="B52" r:id="rId1" xr:uid="{20C473EF-72B1-4206-B405-65923DE4172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C1CAED-E14F-2B42-A950-B5E28E676B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3.4.1.3. DESCENDENTE'!B38:F38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E122-A988-4EA1-AB31-51E93E4B6FB0}">
  <sheetPr>
    <pageSetUpPr fitToPage="1"/>
  </sheetPr>
  <dimension ref="B3:H55"/>
  <sheetViews>
    <sheetView topLeftCell="A42" workbookViewId="0">
      <selection activeCell="B3" sqref="B3:H55"/>
    </sheetView>
  </sheetViews>
  <sheetFormatPr baseColWidth="10" defaultRowHeight="15"/>
  <cols>
    <col min="1" max="1" width="3" customWidth="1"/>
    <col min="6" max="6" width="12" customWidth="1"/>
    <col min="7" max="7" width="13.140625" customWidth="1"/>
  </cols>
  <sheetData>
    <row r="3" spans="2:8" ht="15.75" thickBot="1"/>
    <row r="4" spans="2:8">
      <c r="B4" s="146" t="s">
        <v>191</v>
      </c>
      <c r="C4" s="147"/>
      <c r="D4" s="147"/>
      <c r="E4" s="147"/>
      <c r="F4" s="147"/>
      <c r="G4" s="147"/>
      <c r="H4" s="148"/>
    </row>
    <row r="5" spans="2:8">
      <c r="B5" s="149"/>
      <c r="C5" s="150"/>
      <c r="D5" s="150"/>
      <c r="E5" s="150"/>
      <c r="F5" s="150"/>
      <c r="G5" s="150"/>
      <c r="H5" s="151"/>
    </row>
    <row r="6" spans="2:8" ht="65.099999999999994" customHeight="1" thickBot="1">
      <c r="B6" s="152"/>
      <c r="C6" s="153"/>
      <c r="D6" s="153"/>
      <c r="E6" s="153"/>
      <c r="F6" s="153"/>
      <c r="G6" s="153"/>
      <c r="H6" s="154"/>
    </row>
    <row r="7" spans="2:8" ht="19.5" thickBot="1">
      <c r="B7" s="87" t="s">
        <v>367</v>
      </c>
      <c r="C7" s="88"/>
      <c r="D7" s="88"/>
      <c r="E7" s="88"/>
      <c r="F7" s="88"/>
      <c r="G7" s="88"/>
      <c r="H7" s="89"/>
    </row>
    <row r="8" spans="2:8">
      <c r="B8" s="78" t="s">
        <v>0</v>
      </c>
      <c r="C8" s="79"/>
      <c r="D8" s="79"/>
      <c r="E8" s="79"/>
      <c r="F8" s="79"/>
      <c r="G8" s="79"/>
      <c r="H8" s="80"/>
    </row>
    <row r="9" spans="2:8">
      <c r="B9" s="90" t="s">
        <v>352</v>
      </c>
      <c r="C9" s="91"/>
      <c r="D9" s="91"/>
      <c r="E9" s="91"/>
      <c r="F9" s="91"/>
      <c r="G9" s="91"/>
      <c r="H9" s="92"/>
    </row>
    <row r="10" spans="2:8" ht="48">
      <c r="B10" s="93" t="s">
        <v>68</v>
      </c>
      <c r="C10" s="81"/>
      <c r="D10" s="81"/>
      <c r="E10" s="81"/>
      <c r="F10" s="73" t="s">
        <v>77</v>
      </c>
      <c r="G10" s="74"/>
      <c r="H10" s="46" t="s">
        <v>1</v>
      </c>
    </row>
    <row r="11" spans="2:8" ht="37.5" customHeight="1">
      <c r="B11" s="94" t="s">
        <v>353</v>
      </c>
      <c r="C11" s="95"/>
      <c r="D11" s="96"/>
      <c r="E11" s="96"/>
      <c r="F11" s="85" t="s">
        <v>243</v>
      </c>
      <c r="G11" s="86"/>
      <c r="H11" s="41" t="s">
        <v>101</v>
      </c>
    </row>
    <row r="12" spans="2:8" ht="30" customHeight="1">
      <c r="B12" s="78" t="s">
        <v>2</v>
      </c>
      <c r="C12" s="79"/>
      <c r="D12" s="79"/>
      <c r="E12" s="74"/>
      <c r="F12" s="73" t="s">
        <v>3</v>
      </c>
      <c r="G12" s="79"/>
      <c r="H12" s="80"/>
    </row>
    <row r="13" spans="2:8" ht="68.099999999999994" customHeight="1">
      <c r="B13" s="62" t="s">
        <v>354</v>
      </c>
      <c r="C13" s="85" t="s">
        <v>311</v>
      </c>
      <c r="D13" s="113"/>
      <c r="E13" s="86"/>
      <c r="F13" s="52" t="s">
        <v>355</v>
      </c>
      <c r="G13" s="164" t="s">
        <v>372</v>
      </c>
      <c r="H13" s="165"/>
    </row>
    <row r="14" spans="2:8">
      <c r="B14" s="78" t="s">
        <v>4</v>
      </c>
      <c r="C14" s="79"/>
      <c r="D14" s="79"/>
      <c r="E14" s="79"/>
      <c r="F14" s="79"/>
      <c r="G14" s="79"/>
      <c r="H14" s="80"/>
    </row>
    <row r="15" spans="2:8" ht="24">
      <c r="B15" s="15" t="s">
        <v>5</v>
      </c>
      <c r="C15" s="73" t="s">
        <v>6</v>
      </c>
      <c r="D15" s="74"/>
      <c r="E15" s="16" t="s">
        <v>7</v>
      </c>
      <c r="F15" s="16" t="s">
        <v>8</v>
      </c>
      <c r="G15" s="16" t="s">
        <v>9</v>
      </c>
      <c r="H15" s="6" t="s">
        <v>10</v>
      </c>
    </row>
    <row r="16" spans="2:8">
      <c r="B16" s="17" t="s">
        <v>85</v>
      </c>
      <c r="C16" s="83" t="s">
        <v>86</v>
      </c>
      <c r="D16" s="84"/>
      <c r="E16" s="18" t="s">
        <v>87</v>
      </c>
      <c r="F16" s="18" t="s">
        <v>86</v>
      </c>
      <c r="G16" s="5" t="s">
        <v>88</v>
      </c>
      <c r="H16" s="5" t="s">
        <v>12</v>
      </c>
    </row>
    <row r="17" spans="2:8">
      <c r="B17" s="75" t="s">
        <v>13</v>
      </c>
      <c r="C17" s="76"/>
      <c r="D17" s="76"/>
      <c r="E17" s="76"/>
      <c r="F17" s="77"/>
      <c r="G17" s="73" t="s">
        <v>14</v>
      </c>
      <c r="H17" s="80"/>
    </row>
    <row r="18" spans="2:8">
      <c r="B18" s="8" t="s">
        <v>15</v>
      </c>
      <c r="C18" s="71" t="s">
        <v>16</v>
      </c>
      <c r="D18" s="72"/>
      <c r="E18" s="9" t="s">
        <v>17</v>
      </c>
      <c r="F18" s="16" t="s">
        <v>7</v>
      </c>
      <c r="G18" s="13" t="s">
        <v>18</v>
      </c>
      <c r="H18" s="6" t="s">
        <v>19</v>
      </c>
    </row>
    <row r="19" spans="2:8">
      <c r="B19" s="48" t="s">
        <v>20</v>
      </c>
      <c r="C19" s="85" t="s">
        <v>90</v>
      </c>
      <c r="D19" s="86"/>
      <c r="E19" s="49" t="s">
        <v>22</v>
      </c>
      <c r="F19" s="47" t="s">
        <v>216</v>
      </c>
      <c r="G19" s="50" t="s">
        <v>23</v>
      </c>
      <c r="H19" s="50" t="s">
        <v>89</v>
      </c>
    </row>
    <row r="20" spans="2:8" ht="30.95" customHeight="1">
      <c r="B20" s="78" t="s">
        <v>374</v>
      </c>
      <c r="C20" s="79"/>
      <c r="D20" s="79"/>
      <c r="E20" s="74"/>
      <c r="F20" s="73" t="s">
        <v>24</v>
      </c>
      <c r="G20" s="79"/>
      <c r="H20" s="80"/>
    </row>
    <row r="21" spans="2:8" ht="48">
      <c r="B21" s="15" t="s">
        <v>25</v>
      </c>
      <c r="C21" s="16" t="s">
        <v>26</v>
      </c>
      <c r="D21" s="40" t="s">
        <v>65</v>
      </c>
      <c r="E21" s="16" t="s">
        <v>66</v>
      </c>
      <c r="F21" s="81" t="s">
        <v>27</v>
      </c>
      <c r="G21" s="81"/>
      <c r="H21" s="6" t="s">
        <v>28</v>
      </c>
    </row>
    <row r="22" spans="2:8">
      <c r="B22" s="17" t="s">
        <v>91</v>
      </c>
      <c r="C22" s="18" t="s">
        <v>11</v>
      </c>
      <c r="D22" s="18" t="s">
        <v>11</v>
      </c>
      <c r="E22" s="18" t="s">
        <v>235</v>
      </c>
      <c r="F22" s="82" t="s">
        <v>93</v>
      </c>
      <c r="G22" s="82"/>
      <c r="H22" s="5" t="s">
        <v>91</v>
      </c>
    </row>
    <row r="23" spans="2:8">
      <c r="B23" s="78" t="s">
        <v>30</v>
      </c>
      <c r="C23" s="79"/>
      <c r="D23" s="79"/>
      <c r="E23" s="79"/>
      <c r="F23" s="79"/>
      <c r="G23" s="79"/>
      <c r="H23" s="80"/>
    </row>
    <row r="24" spans="2:8" ht="43.5" customHeight="1">
      <c r="B24" s="109" t="s">
        <v>356</v>
      </c>
      <c r="C24" s="110"/>
      <c r="D24" s="110"/>
      <c r="E24" s="110"/>
      <c r="F24" s="110"/>
      <c r="G24" s="110"/>
      <c r="H24" s="111"/>
    </row>
    <row r="25" spans="2:8">
      <c r="B25" s="78" t="s">
        <v>31</v>
      </c>
      <c r="C25" s="79"/>
      <c r="D25" s="79"/>
      <c r="E25" s="79"/>
      <c r="F25" s="79"/>
      <c r="G25" s="79"/>
      <c r="H25" s="80"/>
    </row>
    <row r="26" spans="2:8">
      <c r="B26" s="112" t="s">
        <v>357</v>
      </c>
      <c r="C26" s="113"/>
      <c r="D26" s="113"/>
      <c r="E26" s="113"/>
      <c r="F26" s="113"/>
      <c r="G26" s="113"/>
      <c r="H26" s="114"/>
    </row>
    <row r="27" spans="2:8">
      <c r="B27" s="78" t="s">
        <v>32</v>
      </c>
      <c r="C27" s="79"/>
      <c r="D27" s="79"/>
      <c r="E27" s="74"/>
      <c r="F27" s="73" t="s">
        <v>33</v>
      </c>
      <c r="G27" s="79"/>
      <c r="H27" s="80"/>
    </row>
    <row r="28" spans="2:8">
      <c r="B28" s="112" t="s">
        <v>110</v>
      </c>
      <c r="C28" s="113"/>
      <c r="D28" s="113"/>
      <c r="E28" s="86"/>
      <c r="F28" s="85" t="s">
        <v>96</v>
      </c>
      <c r="G28" s="113"/>
      <c r="H28" s="114"/>
    </row>
    <row r="29" spans="2:8">
      <c r="B29" s="78" t="s">
        <v>34</v>
      </c>
      <c r="C29" s="79"/>
      <c r="D29" s="79"/>
      <c r="E29" s="74"/>
      <c r="F29" s="73" t="s">
        <v>35</v>
      </c>
      <c r="G29" s="79"/>
      <c r="H29" s="80"/>
    </row>
    <row r="30" spans="2:8">
      <c r="B30" s="78" t="s">
        <v>36</v>
      </c>
      <c r="C30" s="74"/>
      <c r="D30" s="73" t="s">
        <v>37</v>
      </c>
      <c r="E30" s="74"/>
      <c r="F30" s="16" t="s">
        <v>36</v>
      </c>
      <c r="G30" s="16" t="s">
        <v>38</v>
      </c>
      <c r="H30" s="14" t="s">
        <v>37</v>
      </c>
    </row>
    <row r="31" spans="2:8">
      <c r="B31" s="166">
        <v>180</v>
      </c>
      <c r="C31" s="108"/>
      <c r="D31" s="85">
        <v>2021</v>
      </c>
      <c r="E31" s="86"/>
      <c r="F31" s="7">
        <v>645</v>
      </c>
      <c r="G31" s="12">
        <f>(F31-B31)/B31</f>
        <v>2.5833333333333335</v>
      </c>
      <c r="H31" s="11">
        <v>2024</v>
      </c>
    </row>
    <row r="32" spans="2:8" ht="15.75" thickBot="1">
      <c r="B32" s="97" t="s">
        <v>39</v>
      </c>
      <c r="C32" s="98"/>
      <c r="D32" s="98"/>
      <c r="E32" s="98"/>
      <c r="F32" s="98"/>
      <c r="G32" s="98"/>
      <c r="H32" s="101"/>
    </row>
    <row r="33" spans="2:8" ht="33" customHeight="1" thickBot="1">
      <c r="B33" s="117" t="s">
        <v>69</v>
      </c>
      <c r="C33" s="118"/>
      <c r="D33" s="118"/>
      <c r="E33" s="119"/>
      <c r="F33" s="117" t="s">
        <v>375</v>
      </c>
      <c r="G33" s="118"/>
      <c r="H33" s="119"/>
    </row>
    <row r="34" spans="2:8" ht="24">
      <c r="B34" s="115" t="s">
        <v>40</v>
      </c>
      <c r="C34" s="116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>
      <c r="B35" s="157" t="s">
        <v>76</v>
      </c>
      <c r="C35" s="163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>
      <c r="B36" s="78" t="s">
        <v>43</v>
      </c>
      <c r="C36" s="79"/>
      <c r="D36" s="122"/>
      <c r="E36" s="122"/>
      <c r="F36" s="122"/>
      <c r="G36" s="122"/>
      <c r="H36" s="80"/>
    </row>
    <row r="37" spans="2:8" ht="57.6" customHeight="1" thickBot="1">
      <c r="B37" s="123" t="s">
        <v>358</v>
      </c>
      <c r="C37" s="124"/>
      <c r="D37" s="124"/>
      <c r="E37" s="124"/>
      <c r="F37" s="124"/>
      <c r="G37" s="124"/>
      <c r="H37" s="125"/>
    </row>
    <row r="38" spans="2:8" ht="15.75" thickBot="1">
      <c r="B38" s="117" t="s">
        <v>44</v>
      </c>
      <c r="C38" s="118"/>
      <c r="D38" s="118"/>
      <c r="E38" s="118"/>
      <c r="F38" s="118"/>
      <c r="G38" s="118"/>
      <c r="H38" s="119"/>
    </row>
    <row r="39" spans="2:8" ht="15.75" thickBot="1">
      <c r="B39" s="10" t="s">
        <v>45</v>
      </c>
      <c r="C39" s="10" t="s">
        <v>46</v>
      </c>
      <c r="D39" s="30" t="s">
        <v>47</v>
      </c>
      <c r="E39" s="10" t="s">
        <v>214</v>
      </c>
      <c r="F39" s="10" t="s">
        <v>48</v>
      </c>
      <c r="G39" s="117" t="s">
        <v>49</v>
      </c>
      <c r="H39" s="119"/>
    </row>
    <row r="40" spans="2:8" ht="15.75" thickBot="1">
      <c r="B40" s="12">
        <v>0.98770000000000002</v>
      </c>
      <c r="C40" s="12">
        <v>0.73029999999999995</v>
      </c>
      <c r="D40" s="12">
        <v>1.3188</v>
      </c>
      <c r="E40" s="12"/>
      <c r="F40" s="12">
        <v>0.79379999999999995</v>
      </c>
      <c r="G40" s="126"/>
      <c r="H40" s="127"/>
    </row>
    <row r="41" spans="2:8">
      <c r="B41" s="78" t="s">
        <v>51</v>
      </c>
      <c r="C41" s="79"/>
      <c r="D41" s="79"/>
      <c r="E41" s="74"/>
      <c r="F41" s="73" t="s">
        <v>52</v>
      </c>
      <c r="G41" s="79"/>
      <c r="H41" s="80"/>
    </row>
    <row r="42" spans="2:8">
      <c r="B42" s="112" t="s">
        <v>359</v>
      </c>
      <c r="C42" s="113"/>
      <c r="D42" s="113"/>
      <c r="E42" s="86"/>
      <c r="F42" s="85" t="s">
        <v>360</v>
      </c>
      <c r="G42" s="113"/>
      <c r="H42" s="114"/>
    </row>
    <row r="43" spans="2:8">
      <c r="B43" s="78" t="s">
        <v>53</v>
      </c>
      <c r="C43" s="79"/>
      <c r="D43" s="79"/>
      <c r="E43" s="74"/>
      <c r="F43" s="73" t="s">
        <v>54</v>
      </c>
      <c r="G43" s="79"/>
      <c r="H43" s="80"/>
    </row>
    <row r="44" spans="2:8">
      <c r="B44" s="112" t="s">
        <v>361</v>
      </c>
      <c r="C44" s="113"/>
      <c r="D44" s="113"/>
      <c r="E44" s="86"/>
      <c r="F44" s="85" t="s">
        <v>362</v>
      </c>
      <c r="G44" s="113"/>
      <c r="H44" s="114"/>
    </row>
    <row r="45" spans="2:8">
      <c r="B45" s="78" t="s">
        <v>55</v>
      </c>
      <c r="C45" s="79"/>
      <c r="D45" s="79"/>
      <c r="E45" s="74"/>
      <c r="F45" s="73" t="s">
        <v>56</v>
      </c>
      <c r="G45" s="79"/>
      <c r="H45" s="80"/>
    </row>
    <row r="46" spans="2:8">
      <c r="B46" s="112" t="s">
        <v>363</v>
      </c>
      <c r="C46" s="113"/>
      <c r="D46" s="113"/>
      <c r="E46" s="86"/>
      <c r="F46" s="85" t="s">
        <v>364</v>
      </c>
      <c r="G46" s="113"/>
      <c r="H46" s="114"/>
    </row>
    <row r="47" spans="2:8">
      <c r="B47" s="78" t="s">
        <v>57</v>
      </c>
      <c r="C47" s="79"/>
      <c r="D47" s="79"/>
      <c r="E47" s="74"/>
      <c r="F47" s="73" t="s">
        <v>58</v>
      </c>
      <c r="G47" s="79"/>
      <c r="H47" s="80"/>
    </row>
    <row r="48" spans="2:8">
      <c r="B48" s="85" t="s">
        <v>365</v>
      </c>
      <c r="C48" s="113"/>
      <c r="D48" s="113"/>
      <c r="E48" s="113"/>
      <c r="F48" s="85" t="s">
        <v>362</v>
      </c>
      <c r="G48" s="113"/>
      <c r="H48" s="114"/>
    </row>
    <row r="49" spans="2:8">
      <c r="B49" s="128" t="s">
        <v>59</v>
      </c>
      <c r="C49" s="129"/>
      <c r="D49" s="129"/>
      <c r="E49" s="129"/>
      <c r="F49" s="129"/>
      <c r="G49" s="129"/>
      <c r="H49" s="130"/>
    </row>
    <row r="50" spans="2:8">
      <c r="B50" s="112" t="s">
        <v>371</v>
      </c>
      <c r="C50" s="113"/>
      <c r="D50" s="113"/>
      <c r="E50" s="113"/>
      <c r="F50" s="113"/>
      <c r="G50" s="113"/>
      <c r="H50" s="114"/>
    </row>
    <row r="51" spans="2:8">
      <c r="B51" s="78" t="s">
        <v>60</v>
      </c>
      <c r="C51" s="79"/>
      <c r="D51" s="79"/>
      <c r="E51" s="74"/>
      <c r="F51" s="73" t="s">
        <v>61</v>
      </c>
      <c r="G51" s="79"/>
      <c r="H51" s="80"/>
    </row>
    <row r="52" spans="2:8">
      <c r="B52" s="112" t="s">
        <v>111</v>
      </c>
      <c r="C52" s="113"/>
      <c r="D52" s="113"/>
      <c r="E52" s="86"/>
      <c r="F52" s="85" t="s">
        <v>112</v>
      </c>
      <c r="G52" s="113"/>
      <c r="H52" s="114"/>
    </row>
    <row r="53" spans="2:8">
      <c r="B53" s="78" t="s">
        <v>62</v>
      </c>
      <c r="C53" s="79"/>
      <c r="D53" s="79"/>
      <c r="E53" s="74"/>
      <c r="F53" s="73" t="s">
        <v>63</v>
      </c>
      <c r="G53" s="79"/>
      <c r="H53" s="80"/>
    </row>
    <row r="54" spans="2:8" ht="15.75" thickBot="1">
      <c r="B54" s="143" t="s">
        <v>366</v>
      </c>
      <c r="C54" s="144"/>
      <c r="D54" s="144"/>
      <c r="E54" s="145"/>
      <c r="F54" s="140">
        <v>9988874322</v>
      </c>
      <c r="G54" s="141"/>
      <c r="H54" s="142"/>
    </row>
    <row r="55" spans="2:8" ht="70.5" customHeight="1" thickBot="1">
      <c r="B55" s="131"/>
      <c r="C55" s="132"/>
      <c r="D55" s="132"/>
      <c r="E55" s="132"/>
      <c r="F55" s="132"/>
      <c r="G55" s="132"/>
      <c r="H55" s="133"/>
    </row>
  </sheetData>
  <mergeCells count="74">
    <mergeCell ref="B55:H55"/>
    <mergeCell ref="B52:E52"/>
    <mergeCell ref="F52:H52"/>
    <mergeCell ref="B53:E53"/>
    <mergeCell ref="F53:H53"/>
    <mergeCell ref="B54:E54"/>
    <mergeCell ref="F54:H54"/>
    <mergeCell ref="B48:E48"/>
    <mergeCell ref="F48:H48"/>
    <mergeCell ref="B49:H49"/>
    <mergeCell ref="B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B37:H37"/>
    <mergeCell ref="B38:H38"/>
    <mergeCell ref="G39:H39"/>
    <mergeCell ref="G40:H40"/>
    <mergeCell ref="B41:E41"/>
    <mergeCell ref="F41:H41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4:H6"/>
    <mergeCell ref="B7:H7"/>
    <mergeCell ref="B8:H8"/>
    <mergeCell ref="B9:H9"/>
    <mergeCell ref="B10:E10"/>
    <mergeCell ref="F10:G10"/>
  </mergeCells>
  <conditionalFormatting sqref="E40">
    <cfRule type="containsText" dxfId="169" priority="17" operator="containsText" text="NO APLICA">
      <formula>NOT(ISERROR(SEARCH("NO APLICA",E40)))</formula>
    </cfRule>
    <cfRule type="cellIs" dxfId="168" priority="18" operator="greaterThan">
      <formula>1.2</formula>
    </cfRule>
    <cfRule type="cellIs" dxfId="167" priority="19" operator="lessThan">
      <formula>0.5</formula>
    </cfRule>
    <cfRule type="cellIs" dxfId="166" priority="20" operator="between">
      <formula>0.5</formula>
      <formula>0.7</formula>
    </cfRule>
    <cfRule type="cellIs" dxfId="165" priority="21" operator="greaterThan">
      <formula>0.7</formula>
    </cfRule>
  </conditionalFormatting>
  <conditionalFormatting sqref="B40">
    <cfRule type="containsText" dxfId="164" priority="13" operator="containsText" text="NO APLICA">
      <formula>NOT(ISERROR(SEARCH("NO APLICA",B40)))</formula>
    </cfRule>
    <cfRule type="cellIs" dxfId="163" priority="14" operator="lessThan">
      <formula>0.5</formula>
    </cfRule>
    <cfRule type="cellIs" dxfId="162" priority="15" operator="between">
      <formula>0.5</formula>
      <formula>0.7</formula>
    </cfRule>
    <cfRule type="cellIs" dxfId="161" priority="16" operator="greaterThan">
      <formula>0.7</formula>
    </cfRule>
  </conditionalFormatting>
  <conditionalFormatting sqref="C40">
    <cfRule type="containsText" dxfId="160" priority="9" operator="containsText" text="NO APLICA">
      <formula>NOT(ISERROR(SEARCH("NO APLICA",C40)))</formula>
    </cfRule>
    <cfRule type="cellIs" dxfId="159" priority="10" operator="lessThan">
      <formula>0.5</formula>
    </cfRule>
    <cfRule type="cellIs" dxfId="158" priority="11" operator="between">
      <formula>0.5</formula>
      <formula>0.7</formula>
    </cfRule>
    <cfRule type="cellIs" dxfId="157" priority="12" operator="greaterThan">
      <formula>0.7</formula>
    </cfRule>
  </conditionalFormatting>
  <conditionalFormatting sqref="D40">
    <cfRule type="containsText" dxfId="156" priority="5" operator="containsText" text="NO APLICA">
      <formula>NOT(ISERROR(SEARCH("NO APLICA",D40)))</formula>
    </cfRule>
    <cfRule type="cellIs" dxfId="155" priority="6" operator="lessThan">
      <formula>0.5</formula>
    </cfRule>
    <cfRule type="cellIs" dxfId="154" priority="7" operator="between">
      <formula>0.5</formula>
      <formula>0.7</formula>
    </cfRule>
    <cfRule type="cellIs" dxfId="153" priority="8" operator="greaterThan">
      <formula>0.7</formula>
    </cfRule>
  </conditionalFormatting>
  <conditionalFormatting sqref="F40">
    <cfRule type="containsText" dxfId="152" priority="1" operator="containsText" text="NO APLICA">
      <formula>NOT(ISERROR(SEARCH("NO APLICA",F40)))</formula>
    </cfRule>
    <cfRule type="cellIs" dxfId="151" priority="2" operator="lessThan">
      <formula>0.5</formula>
    </cfRule>
    <cfRule type="cellIs" dxfId="150" priority="3" operator="between">
      <formula>0.5</formula>
      <formula>0.7</formula>
    </cfRule>
    <cfRule type="cellIs" dxfId="149" priority="4" operator="greaterThan">
      <formula>0.7</formula>
    </cfRule>
  </conditionalFormatting>
  <hyperlinks>
    <hyperlink ref="B54" r:id="rId1" xr:uid="{AC1213EC-F7EE-469A-820E-200344C6D474}"/>
  </hyperlinks>
  <printOptions horizontalCentered="1" verticalCentered="1"/>
  <pageMargins left="0.51181102362204722" right="0.51181102362204722" top="0.55118110236220474" bottom="0.55118110236220474" header="0.11811023622047245" footer="0.11811023622047245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AC8FFAE-40B0-4D8D-9468-296510FFD7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3.4.1.3'!B40:F40</xm:f>
              <xm:sqref>G40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FFCB-DAC3-484C-A485-0CE71492C13F}">
  <sheetPr>
    <pageSetUpPr fitToPage="1"/>
  </sheetPr>
  <dimension ref="B3:H56"/>
  <sheetViews>
    <sheetView topLeftCell="A42" workbookViewId="0">
      <selection activeCell="B3" sqref="B3:H56"/>
    </sheetView>
  </sheetViews>
  <sheetFormatPr baseColWidth="10" defaultRowHeight="15"/>
  <sheetData>
    <row r="3" spans="2:8" ht="15.75" thickBot="1"/>
    <row r="4" spans="2:8">
      <c r="B4" s="146"/>
      <c r="C4" s="147"/>
      <c r="D4" s="147"/>
      <c r="E4" s="147"/>
      <c r="F4" s="147"/>
      <c r="G4" s="147"/>
      <c r="H4" s="148"/>
    </row>
    <row r="5" spans="2:8">
      <c r="B5" s="149"/>
      <c r="C5" s="150"/>
      <c r="D5" s="150"/>
      <c r="E5" s="150"/>
      <c r="F5" s="150"/>
      <c r="G5" s="150"/>
      <c r="H5" s="151"/>
    </row>
    <row r="6" spans="2:8" ht="63.95" customHeight="1" thickBot="1">
      <c r="B6" s="152"/>
      <c r="C6" s="153"/>
      <c r="D6" s="153"/>
      <c r="E6" s="153"/>
      <c r="F6" s="153"/>
      <c r="G6" s="153"/>
      <c r="H6" s="154"/>
    </row>
    <row r="7" spans="2:8" ht="19.5" thickBot="1">
      <c r="B7" s="87" t="s">
        <v>287</v>
      </c>
      <c r="C7" s="88"/>
      <c r="D7" s="88"/>
      <c r="E7" s="88"/>
      <c r="F7" s="88"/>
      <c r="G7" s="88"/>
      <c r="H7" s="89"/>
    </row>
    <row r="8" spans="2:8">
      <c r="B8" s="78" t="s">
        <v>0</v>
      </c>
      <c r="C8" s="79"/>
      <c r="D8" s="79"/>
      <c r="E8" s="79"/>
      <c r="F8" s="79"/>
      <c r="G8" s="79"/>
      <c r="H8" s="80"/>
    </row>
    <row r="9" spans="2:8">
      <c r="B9" s="90" t="s">
        <v>376</v>
      </c>
      <c r="C9" s="91"/>
      <c r="D9" s="91"/>
      <c r="E9" s="91"/>
      <c r="F9" s="91"/>
      <c r="G9" s="91"/>
      <c r="H9" s="92"/>
    </row>
    <row r="10" spans="2:8" ht="48">
      <c r="B10" s="93" t="s">
        <v>68</v>
      </c>
      <c r="C10" s="81"/>
      <c r="D10" s="81"/>
      <c r="E10" s="81"/>
      <c r="F10" s="73" t="s">
        <v>77</v>
      </c>
      <c r="G10" s="74"/>
      <c r="H10" s="46" t="s">
        <v>1</v>
      </c>
    </row>
    <row r="11" spans="2:8" ht="27.6" customHeight="1">
      <c r="B11" s="94" t="s">
        <v>316</v>
      </c>
      <c r="C11" s="95"/>
      <c r="D11" s="96"/>
      <c r="E11" s="96"/>
      <c r="F11" s="85" t="s">
        <v>243</v>
      </c>
      <c r="G11" s="86"/>
      <c r="H11" s="41" t="s">
        <v>101</v>
      </c>
    </row>
    <row r="12" spans="2:8" ht="24.95" customHeight="1" thickBot="1">
      <c r="B12" s="78" t="s">
        <v>2</v>
      </c>
      <c r="C12" s="79"/>
      <c r="D12" s="79"/>
      <c r="E12" s="74"/>
      <c r="F12" s="73" t="s">
        <v>3</v>
      </c>
      <c r="G12" s="79"/>
      <c r="H12" s="80"/>
    </row>
    <row r="13" spans="2:8" ht="36" customHeight="1">
      <c r="B13" s="55" t="s">
        <v>81</v>
      </c>
      <c r="C13" s="102" t="s">
        <v>311</v>
      </c>
      <c r="D13" s="103"/>
      <c r="E13" s="104"/>
      <c r="F13" s="19" t="s">
        <v>368</v>
      </c>
      <c r="G13" s="167" t="s">
        <v>380</v>
      </c>
      <c r="H13" s="168"/>
    </row>
    <row r="14" spans="2:8">
      <c r="B14" s="78" t="s">
        <v>4</v>
      </c>
      <c r="C14" s="79"/>
      <c r="D14" s="79"/>
      <c r="E14" s="79"/>
      <c r="F14" s="79"/>
      <c r="G14" s="79"/>
      <c r="H14" s="80"/>
    </row>
    <row r="15" spans="2:8" ht="24">
      <c r="B15" s="15" t="s">
        <v>5</v>
      </c>
      <c r="C15" s="73" t="s">
        <v>6</v>
      </c>
      <c r="D15" s="74"/>
      <c r="E15" s="16" t="s">
        <v>7</v>
      </c>
      <c r="F15" s="16" t="s">
        <v>8</v>
      </c>
      <c r="G15" s="16" t="s">
        <v>9</v>
      </c>
      <c r="H15" s="6" t="s">
        <v>10</v>
      </c>
    </row>
    <row r="16" spans="2:8">
      <c r="B16" s="57" t="s">
        <v>85</v>
      </c>
      <c r="C16" s="82" t="s">
        <v>104</v>
      </c>
      <c r="D16" s="82"/>
      <c r="E16" s="18" t="s">
        <v>91</v>
      </c>
      <c r="F16" s="18" t="s">
        <v>104</v>
      </c>
      <c r="G16" s="18" t="s">
        <v>222</v>
      </c>
      <c r="H16" s="5" t="s">
        <v>12</v>
      </c>
    </row>
    <row r="17" spans="2:8">
      <c r="B17" s="160" t="s">
        <v>13</v>
      </c>
      <c r="C17" s="161"/>
      <c r="D17" s="161"/>
      <c r="E17" s="161"/>
      <c r="F17" s="161"/>
      <c r="G17" s="81" t="s">
        <v>14</v>
      </c>
      <c r="H17" s="162"/>
    </row>
    <row r="18" spans="2:8">
      <c r="B18" s="8" t="s">
        <v>15</v>
      </c>
      <c r="C18" s="159" t="s">
        <v>16</v>
      </c>
      <c r="D18" s="159"/>
      <c r="E18" s="9" t="s">
        <v>17</v>
      </c>
      <c r="F18" s="16" t="s">
        <v>7</v>
      </c>
      <c r="G18" s="16" t="s">
        <v>18</v>
      </c>
      <c r="H18" s="6" t="s">
        <v>19</v>
      </c>
    </row>
    <row r="19" spans="2:8">
      <c r="B19" s="48" t="s">
        <v>20</v>
      </c>
      <c r="C19" s="121" t="s">
        <v>90</v>
      </c>
      <c r="D19" s="121"/>
      <c r="E19" s="49" t="s">
        <v>22</v>
      </c>
      <c r="F19" s="49" t="s">
        <v>216</v>
      </c>
      <c r="G19" s="49" t="s">
        <v>23</v>
      </c>
      <c r="H19" s="50" t="s">
        <v>221</v>
      </c>
    </row>
    <row r="20" spans="2:8" ht="27" customHeight="1">
      <c r="B20" s="78" t="s">
        <v>374</v>
      </c>
      <c r="C20" s="79"/>
      <c r="D20" s="79"/>
      <c r="E20" s="74"/>
      <c r="F20" s="73" t="s">
        <v>24</v>
      </c>
      <c r="G20" s="79"/>
      <c r="H20" s="80"/>
    </row>
    <row r="21" spans="2:8" ht="48">
      <c r="B21" s="15" t="s">
        <v>25</v>
      </c>
      <c r="C21" s="16" t="s">
        <v>26</v>
      </c>
      <c r="D21" s="40" t="s">
        <v>65</v>
      </c>
      <c r="E21" s="16" t="s">
        <v>66</v>
      </c>
      <c r="F21" s="81" t="s">
        <v>27</v>
      </c>
      <c r="G21" s="81"/>
      <c r="H21" s="6" t="s">
        <v>28</v>
      </c>
    </row>
    <row r="22" spans="2:8">
      <c r="B22" s="17" t="s">
        <v>91</v>
      </c>
      <c r="C22" s="18" t="s">
        <v>11</v>
      </c>
      <c r="D22" s="18" t="s">
        <v>11</v>
      </c>
      <c r="E22" s="18" t="s">
        <v>223</v>
      </c>
      <c r="F22" s="82" t="s">
        <v>93</v>
      </c>
      <c r="G22" s="82"/>
      <c r="H22" s="5" t="s">
        <v>91</v>
      </c>
    </row>
    <row r="23" spans="2:8">
      <c r="B23" s="78" t="s">
        <v>30</v>
      </c>
      <c r="C23" s="79"/>
      <c r="D23" s="79"/>
      <c r="E23" s="79"/>
      <c r="F23" s="79"/>
      <c r="G23" s="79"/>
      <c r="H23" s="80"/>
    </row>
    <row r="24" spans="2:8" ht="27" customHeight="1">
      <c r="B24" s="112" t="s">
        <v>224</v>
      </c>
      <c r="C24" s="113"/>
      <c r="D24" s="113"/>
      <c r="E24" s="113"/>
      <c r="F24" s="113"/>
      <c r="G24" s="113"/>
      <c r="H24" s="114"/>
    </row>
    <row r="25" spans="2:8">
      <c r="B25" s="78" t="s">
        <v>31</v>
      </c>
      <c r="C25" s="79"/>
      <c r="D25" s="79"/>
      <c r="E25" s="79"/>
      <c r="F25" s="79"/>
      <c r="G25" s="79"/>
      <c r="H25" s="80"/>
    </row>
    <row r="26" spans="2:8">
      <c r="B26" s="112" t="s">
        <v>114</v>
      </c>
      <c r="C26" s="113"/>
      <c r="D26" s="113"/>
      <c r="E26" s="113"/>
      <c r="F26" s="113"/>
      <c r="G26" s="113"/>
      <c r="H26" s="114"/>
    </row>
    <row r="27" spans="2:8">
      <c r="B27" s="78" t="s">
        <v>32</v>
      </c>
      <c r="C27" s="79"/>
      <c r="D27" s="79"/>
      <c r="E27" s="74"/>
      <c r="F27" s="73" t="s">
        <v>33</v>
      </c>
      <c r="G27" s="79"/>
      <c r="H27" s="80"/>
    </row>
    <row r="28" spans="2:8">
      <c r="B28" s="112" t="s">
        <v>227</v>
      </c>
      <c r="C28" s="113"/>
      <c r="D28" s="113"/>
      <c r="E28" s="86"/>
      <c r="F28" s="85" t="s">
        <v>96</v>
      </c>
      <c r="G28" s="113"/>
      <c r="H28" s="114"/>
    </row>
    <row r="29" spans="2:8">
      <c r="B29" s="78" t="s">
        <v>34</v>
      </c>
      <c r="C29" s="79"/>
      <c r="D29" s="79"/>
      <c r="E29" s="74"/>
      <c r="F29" s="73" t="s">
        <v>35</v>
      </c>
      <c r="G29" s="79"/>
      <c r="H29" s="80"/>
    </row>
    <row r="30" spans="2:8">
      <c r="B30" s="78" t="s">
        <v>36</v>
      </c>
      <c r="C30" s="74"/>
      <c r="D30" s="73" t="s">
        <v>37</v>
      </c>
      <c r="E30" s="74"/>
      <c r="F30" s="16" t="s">
        <v>36</v>
      </c>
      <c r="G30" s="16" t="s">
        <v>38</v>
      </c>
      <c r="H30" s="14" t="s">
        <v>37</v>
      </c>
    </row>
    <row r="31" spans="2:8">
      <c r="B31" s="156">
        <v>0</v>
      </c>
      <c r="C31" s="108"/>
      <c r="D31" s="85">
        <v>2021</v>
      </c>
      <c r="E31" s="86"/>
      <c r="F31" s="60">
        <v>7175</v>
      </c>
      <c r="G31" s="12" t="e">
        <f>(F31-B31)/B31</f>
        <v>#DIV/0!</v>
      </c>
      <c r="H31" s="11">
        <v>2024</v>
      </c>
    </row>
    <row r="32" spans="2:8" ht="15.75" thickBot="1">
      <c r="B32" s="97" t="s">
        <v>39</v>
      </c>
      <c r="C32" s="98"/>
      <c r="D32" s="98"/>
      <c r="E32" s="98"/>
      <c r="F32" s="98"/>
      <c r="G32" s="98"/>
      <c r="H32" s="101"/>
    </row>
    <row r="33" spans="2:8" ht="24.6" customHeight="1" thickBot="1">
      <c r="B33" s="117" t="s">
        <v>69</v>
      </c>
      <c r="C33" s="118"/>
      <c r="D33" s="118"/>
      <c r="E33" s="119"/>
      <c r="F33" s="117" t="s">
        <v>375</v>
      </c>
      <c r="G33" s="118"/>
      <c r="H33" s="119"/>
    </row>
    <row r="34" spans="2:8" ht="24">
      <c r="B34" s="115" t="s">
        <v>40</v>
      </c>
      <c r="C34" s="116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>
      <c r="B35" s="157" t="s">
        <v>76</v>
      </c>
      <c r="C35" s="158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>
      <c r="B36" s="78" t="s">
        <v>43</v>
      </c>
      <c r="C36" s="79"/>
      <c r="D36" s="122"/>
      <c r="E36" s="122"/>
      <c r="F36" s="122"/>
      <c r="G36" s="122"/>
      <c r="H36" s="80"/>
    </row>
    <row r="37" spans="2:8" ht="50.1" customHeight="1" thickBot="1">
      <c r="B37" s="123" t="s">
        <v>377</v>
      </c>
      <c r="C37" s="124"/>
      <c r="D37" s="124"/>
      <c r="E37" s="124"/>
      <c r="F37" s="124"/>
      <c r="G37" s="124"/>
      <c r="H37" s="125"/>
    </row>
    <row r="38" spans="2:8" ht="15.75" thickBot="1">
      <c r="B38" s="117" t="s">
        <v>44</v>
      </c>
      <c r="C38" s="118"/>
      <c r="D38" s="118"/>
      <c r="E38" s="118"/>
      <c r="F38" s="118"/>
      <c r="G38" s="118"/>
      <c r="H38" s="119"/>
    </row>
    <row r="39" spans="2:8" ht="15.75" thickBot="1">
      <c r="B39" s="10" t="s">
        <v>45</v>
      </c>
      <c r="C39" s="10" t="s">
        <v>46</v>
      </c>
      <c r="D39" s="30" t="s">
        <v>47</v>
      </c>
      <c r="E39" s="10" t="s">
        <v>214</v>
      </c>
      <c r="F39" s="10" t="s">
        <v>48</v>
      </c>
      <c r="G39" s="117" t="s">
        <v>49</v>
      </c>
      <c r="H39" s="119"/>
    </row>
    <row r="40" spans="2:8" ht="15.75" thickBot="1">
      <c r="B40" s="29">
        <v>1</v>
      </c>
      <c r="C40" s="12">
        <v>1</v>
      </c>
      <c r="D40" s="12">
        <v>1</v>
      </c>
      <c r="E40" s="12" t="s">
        <v>50</v>
      </c>
      <c r="F40" s="29">
        <v>0.75</v>
      </c>
      <c r="G40" s="126"/>
      <c r="H40" s="127"/>
    </row>
    <row r="41" spans="2:8">
      <c r="B41" s="78" t="s">
        <v>51</v>
      </c>
      <c r="C41" s="79"/>
      <c r="D41" s="79"/>
      <c r="E41" s="74"/>
      <c r="F41" s="73" t="s">
        <v>52</v>
      </c>
      <c r="G41" s="79"/>
      <c r="H41" s="80"/>
    </row>
    <row r="42" spans="2:8">
      <c r="B42" s="112" t="s">
        <v>115</v>
      </c>
      <c r="C42" s="113"/>
      <c r="D42" s="113"/>
      <c r="E42" s="86"/>
      <c r="F42" s="85" t="s">
        <v>116</v>
      </c>
      <c r="G42" s="113"/>
      <c r="H42" s="114"/>
    </row>
    <row r="43" spans="2:8">
      <c r="B43" s="78" t="s">
        <v>53</v>
      </c>
      <c r="C43" s="79"/>
      <c r="D43" s="79"/>
      <c r="E43" s="74"/>
      <c r="F43" s="73" t="s">
        <v>54</v>
      </c>
      <c r="G43" s="79"/>
      <c r="H43" s="80"/>
    </row>
    <row r="44" spans="2:8">
      <c r="B44" s="112" t="s">
        <v>378</v>
      </c>
      <c r="C44" s="113"/>
      <c r="D44" s="113"/>
      <c r="E44" s="86"/>
      <c r="F44" s="85" t="s">
        <v>350</v>
      </c>
      <c r="G44" s="113"/>
      <c r="H44" s="114"/>
    </row>
    <row r="45" spans="2:8">
      <c r="B45" s="78" t="s">
        <v>55</v>
      </c>
      <c r="C45" s="79"/>
      <c r="D45" s="79"/>
      <c r="E45" s="74"/>
      <c r="F45" s="73" t="s">
        <v>56</v>
      </c>
      <c r="G45" s="79"/>
      <c r="H45" s="80"/>
    </row>
    <row r="46" spans="2:8">
      <c r="B46" s="112" t="s">
        <v>117</v>
      </c>
      <c r="C46" s="113"/>
      <c r="D46" s="113"/>
      <c r="E46" s="86"/>
      <c r="F46" s="85" t="s">
        <v>118</v>
      </c>
      <c r="G46" s="113"/>
      <c r="H46" s="114"/>
    </row>
    <row r="47" spans="2:8">
      <c r="B47" s="78" t="s">
        <v>57</v>
      </c>
      <c r="C47" s="79"/>
      <c r="D47" s="79"/>
      <c r="E47" s="74"/>
      <c r="F47" s="73" t="s">
        <v>58</v>
      </c>
      <c r="G47" s="79"/>
      <c r="H47" s="80"/>
    </row>
    <row r="48" spans="2:8">
      <c r="B48" s="112" t="s">
        <v>379</v>
      </c>
      <c r="C48" s="113"/>
      <c r="D48" s="113"/>
      <c r="E48" s="86"/>
      <c r="F48" s="85" t="s">
        <v>350</v>
      </c>
      <c r="G48" s="113"/>
      <c r="H48" s="114"/>
    </row>
    <row r="49" spans="2:8">
      <c r="B49" s="128" t="s">
        <v>59</v>
      </c>
      <c r="C49" s="129"/>
      <c r="D49" s="129"/>
      <c r="E49" s="129"/>
      <c r="F49" s="129"/>
      <c r="G49" s="129"/>
      <c r="H49" s="130"/>
    </row>
    <row r="50" spans="2:8">
      <c r="B50" s="112" t="s">
        <v>371</v>
      </c>
      <c r="C50" s="113"/>
      <c r="D50" s="113"/>
      <c r="E50" s="113"/>
      <c r="F50" s="113"/>
      <c r="G50" s="113"/>
      <c r="H50" s="114"/>
    </row>
    <row r="51" spans="2:8">
      <c r="B51" s="78" t="s">
        <v>60</v>
      </c>
      <c r="C51" s="79"/>
      <c r="D51" s="79"/>
      <c r="E51" s="74"/>
      <c r="F51" s="73" t="s">
        <v>61</v>
      </c>
      <c r="G51" s="79"/>
      <c r="H51" s="80"/>
    </row>
    <row r="52" spans="2:8">
      <c r="B52" s="112" t="s">
        <v>111</v>
      </c>
      <c r="C52" s="113"/>
      <c r="D52" s="113"/>
      <c r="E52" s="86"/>
      <c r="F52" s="85" t="s">
        <v>112</v>
      </c>
      <c r="G52" s="113"/>
      <c r="H52" s="114"/>
    </row>
    <row r="53" spans="2:8">
      <c r="B53" s="78" t="s">
        <v>62</v>
      </c>
      <c r="C53" s="79"/>
      <c r="D53" s="79"/>
      <c r="E53" s="74"/>
      <c r="F53" s="73" t="s">
        <v>63</v>
      </c>
      <c r="G53" s="79"/>
      <c r="H53" s="80"/>
    </row>
    <row r="54" spans="2:8" ht="15.75" thickBot="1">
      <c r="B54" s="143" t="s">
        <v>290</v>
      </c>
      <c r="C54" s="144"/>
      <c r="D54" s="144"/>
      <c r="E54" s="145"/>
      <c r="F54" s="140">
        <v>9988874322</v>
      </c>
      <c r="G54" s="141"/>
      <c r="H54" s="142"/>
    </row>
    <row r="55" spans="2:8" ht="59.1" customHeight="1" thickBot="1">
      <c r="B55" s="131"/>
      <c r="C55" s="132"/>
      <c r="D55" s="132"/>
      <c r="E55" s="132"/>
      <c r="F55" s="132"/>
      <c r="G55" s="132"/>
      <c r="H55" s="133"/>
    </row>
    <row r="56" spans="2:8" ht="15.75" thickBot="1">
      <c r="B56" s="134" t="s">
        <v>64</v>
      </c>
      <c r="C56" s="135"/>
      <c r="D56" s="135"/>
      <c r="E56" s="135"/>
      <c r="F56" s="135"/>
      <c r="G56" s="135"/>
      <c r="H56" s="136"/>
    </row>
  </sheetData>
  <mergeCells count="75">
    <mergeCell ref="B4:H6"/>
    <mergeCell ref="B7:H7"/>
    <mergeCell ref="B8:H8"/>
    <mergeCell ref="B9:H9"/>
    <mergeCell ref="B10:E10"/>
    <mergeCell ref="F10:G10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37:H37"/>
    <mergeCell ref="B38:H38"/>
    <mergeCell ref="G39:H39"/>
    <mergeCell ref="G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50:H50"/>
    <mergeCell ref="B51:E51"/>
    <mergeCell ref="F51:H51"/>
    <mergeCell ref="B55:H55"/>
    <mergeCell ref="B56:H56"/>
    <mergeCell ref="B52:E52"/>
    <mergeCell ref="F52:H52"/>
    <mergeCell ref="B53:E53"/>
    <mergeCell ref="F53:H53"/>
    <mergeCell ref="B54:E54"/>
    <mergeCell ref="F54:H54"/>
  </mergeCells>
  <conditionalFormatting sqref="B40 F40">
    <cfRule type="containsText" dxfId="148" priority="6" operator="containsText" text="NO APLICA">
      <formula>NOT(ISERROR(SEARCH("NO APLICA",B40)))</formula>
    </cfRule>
    <cfRule type="cellIs" dxfId="147" priority="7" operator="greaterThan">
      <formula>1.2</formula>
    </cfRule>
    <cfRule type="cellIs" dxfId="146" priority="8" operator="lessThan">
      <formula>0.5</formula>
    </cfRule>
    <cfRule type="cellIs" dxfId="145" priority="9" operator="between">
      <formula>0.5</formula>
      <formula>0.7</formula>
    </cfRule>
    <cfRule type="cellIs" dxfId="144" priority="10" operator="greaterThan">
      <formula>0.7</formula>
    </cfRule>
  </conditionalFormatting>
  <conditionalFormatting sqref="C40:E40">
    <cfRule type="containsText" dxfId="143" priority="1" operator="containsText" text="NO APLICA">
      <formula>NOT(ISERROR(SEARCH("NO APLICA",C40)))</formula>
    </cfRule>
    <cfRule type="cellIs" dxfId="142" priority="2" operator="greaterThan">
      <formula>1.2</formula>
    </cfRule>
    <cfRule type="cellIs" dxfId="141" priority="3" operator="lessThan">
      <formula>0.5</formula>
    </cfRule>
    <cfRule type="cellIs" dxfId="140" priority="4" operator="between">
      <formula>0.5</formula>
      <formula>0.7</formula>
    </cfRule>
    <cfRule type="cellIs" dxfId="139" priority="5" operator="greaterThan">
      <formula>0.7</formula>
    </cfRule>
  </conditionalFormatting>
  <hyperlinks>
    <hyperlink ref="B54" r:id="rId1" xr:uid="{E230F9DB-F647-4FA8-AF85-71A8618B62A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5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E37C4E-5202-4CBA-9E7B-D6C75CA97E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'A- 3.4.1.5.'!B40:F40</xm:f>
              <xm:sqref>G40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3681-A61A-4357-9427-090F0A65D701}">
  <dimension ref="B1:H54"/>
  <sheetViews>
    <sheetView topLeftCell="A42" workbookViewId="0">
      <selection activeCell="B1" sqref="B1:H54"/>
    </sheetView>
  </sheetViews>
  <sheetFormatPr baseColWidth="10" defaultRowHeight="15"/>
  <sheetData>
    <row r="1" spans="2:8" ht="15.75" thickBot="1"/>
    <row r="2" spans="2:8">
      <c r="B2" s="146"/>
      <c r="C2" s="147"/>
      <c r="D2" s="147"/>
      <c r="E2" s="147"/>
      <c r="F2" s="147"/>
      <c r="G2" s="147"/>
      <c r="H2" s="148"/>
    </row>
    <row r="3" spans="2:8">
      <c r="B3" s="149"/>
      <c r="C3" s="150"/>
      <c r="D3" s="150"/>
      <c r="E3" s="150"/>
      <c r="F3" s="150"/>
      <c r="G3" s="150"/>
      <c r="H3" s="151"/>
    </row>
    <row r="4" spans="2:8" ht="52.5" customHeight="1" thickBot="1">
      <c r="B4" s="152"/>
      <c r="C4" s="153"/>
      <c r="D4" s="153"/>
      <c r="E4" s="153"/>
      <c r="F4" s="153"/>
      <c r="G4" s="153"/>
      <c r="H4" s="154"/>
    </row>
    <row r="5" spans="2:8" ht="19.5" thickBot="1">
      <c r="B5" s="87" t="s">
        <v>287</v>
      </c>
      <c r="C5" s="88"/>
      <c r="D5" s="88"/>
      <c r="E5" s="88"/>
      <c r="F5" s="88"/>
      <c r="G5" s="88"/>
      <c r="H5" s="89"/>
    </row>
    <row r="6" spans="2:8">
      <c r="B6" s="78" t="s">
        <v>0</v>
      </c>
      <c r="C6" s="79"/>
      <c r="D6" s="79"/>
      <c r="E6" s="79"/>
      <c r="F6" s="79"/>
      <c r="G6" s="79"/>
      <c r="H6" s="80"/>
    </row>
    <row r="7" spans="2:8">
      <c r="B7" s="90" t="s">
        <v>126</v>
      </c>
      <c r="C7" s="91"/>
      <c r="D7" s="91"/>
      <c r="E7" s="91"/>
      <c r="F7" s="91"/>
      <c r="G7" s="91"/>
      <c r="H7" s="92"/>
    </row>
    <row r="8" spans="2:8" ht="48">
      <c r="B8" s="93" t="s">
        <v>68</v>
      </c>
      <c r="C8" s="81"/>
      <c r="D8" s="81"/>
      <c r="E8" s="81"/>
      <c r="F8" s="73" t="s">
        <v>77</v>
      </c>
      <c r="G8" s="74"/>
      <c r="H8" s="46" t="s">
        <v>1</v>
      </c>
    </row>
    <row r="9" spans="2:8" ht="39" customHeight="1">
      <c r="B9" s="94" t="s">
        <v>316</v>
      </c>
      <c r="C9" s="95"/>
      <c r="D9" s="96"/>
      <c r="E9" s="96"/>
      <c r="F9" s="121" t="s">
        <v>243</v>
      </c>
      <c r="G9" s="121"/>
      <c r="H9" s="41" t="s">
        <v>102</v>
      </c>
    </row>
    <row r="10" spans="2:8" ht="23.25" customHeight="1" thickBot="1">
      <c r="B10" s="78" t="s">
        <v>2</v>
      </c>
      <c r="C10" s="79"/>
      <c r="D10" s="79"/>
      <c r="E10" s="74"/>
      <c r="F10" s="73" t="s">
        <v>3</v>
      </c>
      <c r="G10" s="79"/>
      <c r="H10" s="80"/>
    </row>
    <row r="11" spans="2:8" ht="79.5" customHeight="1">
      <c r="B11" s="55" t="s">
        <v>81</v>
      </c>
      <c r="C11" s="102" t="s">
        <v>311</v>
      </c>
      <c r="D11" s="103"/>
      <c r="E11" s="104"/>
      <c r="F11" s="19" t="s">
        <v>318</v>
      </c>
      <c r="G11" s="169" t="s">
        <v>315</v>
      </c>
      <c r="H11" s="170"/>
    </row>
    <row r="12" spans="2:8">
      <c r="B12" s="78" t="s">
        <v>4</v>
      </c>
      <c r="C12" s="79"/>
      <c r="D12" s="79"/>
      <c r="E12" s="79"/>
      <c r="F12" s="79"/>
      <c r="G12" s="79"/>
      <c r="H12" s="80"/>
    </row>
    <row r="13" spans="2:8" ht="24">
      <c r="B13" s="15" t="s">
        <v>5</v>
      </c>
      <c r="C13" s="73" t="s">
        <v>6</v>
      </c>
      <c r="D13" s="74"/>
      <c r="E13" s="16" t="s">
        <v>7</v>
      </c>
      <c r="F13" s="16" t="s">
        <v>8</v>
      </c>
      <c r="G13" s="16" t="s">
        <v>9</v>
      </c>
      <c r="H13" s="6" t="s">
        <v>10</v>
      </c>
    </row>
    <row r="14" spans="2:8">
      <c r="B14" s="17" t="s">
        <v>85</v>
      </c>
      <c r="C14" s="18" t="s">
        <v>86</v>
      </c>
      <c r="D14" s="18" t="s">
        <v>11</v>
      </c>
      <c r="E14" s="18" t="s">
        <v>87</v>
      </c>
      <c r="F14" s="18" t="s">
        <v>86</v>
      </c>
      <c r="G14" s="5" t="s">
        <v>88</v>
      </c>
      <c r="H14" s="5" t="s">
        <v>12</v>
      </c>
    </row>
    <row r="15" spans="2:8">
      <c r="B15" s="75" t="s">
        <v>13</v>
      </c>
      <c r="C15" s="76"/>
      <c r="D15" s="76"/>
      <c r="E15" s="76"/>
      <c r="F15" s="77"/>
      <c r="G15" s="73" t="s">
        <v>14</v>
      </c>
      <c r="H15" s="80"/>
    </row>
    <row r="16" spans="2:8">
      <c r="B16" s="8" t="s">
        <v>15</v>
      </c>
      <c r="C16" s="71" t="s">
        <v>16</v>
      </c>
      <c r="D16" s="72"/>
      <c r="E16" s="9" t="s">
        <v>17</v>
      </c>
      <c r="F16" s="16" t="s">
        <v>7</v>
      </c>
      <c r="G16" s="13" t="s">
        <v>18</v>
      </c>
      <c r="H16" s="6" t="s">
        <v>19</v>
      </c>
    </row>
    <row r="17" spans="2:8">
      <c r="B17" s="48" t="s">
        <v>20</v>
      </c>
      <c r="C17" s="49" t="s">
        <v>90</v>
      </c>
      <c r="D17" s="49" t="s">
        <v>21</v>
      </c>
      <c r="E17" s="49" t="s">
        <v>22</v>
      </c>
      <c r="F17" s="47" t="s">
        <v>89</v>
      </c>
      <c r="G17" s="50" t="s">
        <v>23</v>
      </c>
      <c r="H17" s="50" t="s">
        <v>23</v>
      </c>
    </row>
    <row r="18" spans="2:8" ht="27.75" customHeight="1">
      <c r="B18" s="78" t="s">
        <v>374</v>
      </c>
      <c r="C18" s="79"/>
      <c r="D18" s="79"/>
      <c r="E18" s="74"/>
      <c r="F18" s="73" t="s">
        <v>24</v>
      </c>
      <c r="G18" s="79"/>
      <c r="H18" s="80"/>
    </row>
    <row r="19" spans="2:8" ht="48">
      <c r="B19" s="15" t="s">
        <v>25</v>
      </c>
      <c r="C19" s="16" t="s">
        <v>26</v>
      </c>
      <c r="D19" s="40" t="s">
        <v>65</v>
      </c>
      <c r="E19" s="16" t="s">
        <v>66</v>
      </c>
      <c r="F19" s="81" t="s">
        <v>27</v>
      </c>
      <c r="G19" s="81"/>
      <c r="H19" s="6" t="s">
        <v>28</v>
      </c>
    </row>
    <row r="20" spans="2:8">
      <c r="B20" s="17" t="s">
        <v>91</v>
      </c>
      <c r="C20" s="18" t="s">
        <v>11</v>
      </c>
      <c r="D20" s="18" t="s">
        <v>11</v>
      </c>
      <c r="E20" s="18" t="s">
        <v>29</v>
      </c>
      <c r="F20" s="82" t="s">
        <v>235</v>
      </c>
      <c r="G20" s="82"/>
      <c r="H20" s="5" t="s">
        <v>231</v>
      </c>
    </row>
    <row r="21" spans="2:8">
      <c r="B21" s="78" t="s">
        <v>30</v>
      </c>
      <c r="C21" s="79"/>
      <c r="D21" s="79"/>
      <c r="E21" s="79"/>
      <c r="F21" s="79"/>
      <c r="G21" s="79"/>
      <c r="H21" s="80"/>
    </row>
    <row r="22" spans="2:8" ht="30.75" customHeight="1">
      <c r="B22" s="109" t="s">
        <v>233</v>
      </c>
      <c r="C22" s="110"/>
      <c r="D22" s="110"/>
      <c r="E22" s="110"/>
      <c r="F22" s="110"/>
      <c r="G22" s="110"/>
      <c r="H22" s="111"/>
    </row>
    <row r="23" spans="2:8">
      <c r="B23" s="78" t="s">
        <v>31</v>
      </c>
      <c r="C23" s="79"/>
      <c r="D23" s="79"/>
      <c r="E23" s="79"/>
      <c r="F23" s="79"/>
      <c r="G23" s="79"/>
      <c r="H23" s="80"/>
    </row>
    <row r="24" spans="2:8">
      <c r="B24" s="112" t="s">
        <v>234</v>
      </c>
      <c r="C24" s="113"/>
      <c r="D24" s="113"/>
      <c r="E24" s="113"/>
      <c r="F24" s="113"/>
      <c r="G24" s="113"/>
      <c r="H24" s="114"/>
    </row>
    <row r="25" spans="2:8">
      <c r="B25" s="78" t="s">
        <v>32</v>
      </c>
      <c r="C25" s="79"/>
      <c r="D25" s="79"/>
      <c r="E25" s="74"/>
      <c r="F25" s="73" t="s">
        <v>33</v>
      </c>
      <c r="G25" s="79"/>
      <c r="H25" s="80"/>
    </row>
    <row r="26" spans="2:8">
      <c r="B26" s="112" t="s">
        <v>110</v>
      </c>
      <c r="C26" s="113"/>
      <c r="D26" s="113"/>
      <c r="E26" s="86"/>
      <c r="F26" s="85" t="s">
        <v>96</v>
      </c>
      <c r="G26" s="113"/>
      <c r="H26" s="114"/>
    </row>
    <row r="27" spans="2:8">
      <c r="B27" s="78" t="s">
        <v>34</v>
      </c>
      <c r="C27" s="79"/>
      <c r="D27" s="79"/>
      <c r="E27" s="74"/>
      <c r="F27" s="73" t="s">
        <v>35</v>
      </c>
      <c r="G27" s="79"/>
      <c r="H27" s="80"/>
    </row>
    <row r="28" spans="2:8">
      <c r="B28" s="78" t="s">
        <v>36</v>
      </c>
      <c r="C28" s="74"/>
      <c r="D28" s="73" t="s">
        <v>37</v>
      </c>
      <c r="E28" s="74"/>
      <c r="F28" s="16" t="s">
        <v>36</v>
      </c>
      <c r="G28" s="16" t="s">
        <v>38</v>
      </c>
      <c r="H28" s="14" t="s">
        <v>37</v>
      </c>
    </row>
    <row r="29" spans="2:8">
      <c r="B29" s="166">
        <v>2</v>
      </c>
      <c r="C29" s="108"/>
      <c r="D29" s="85">
        <v>2021</v>
      </c>
      <c r="E29" s="86"/>
      <c r="F29" s="7">
        <v>4</v>
      </c>
      <c r="G29" s="12">
        <f>(F29-B29)/B29</f>
        <v>1</v>
      </c>
      <c r="H29" s="11">
        <v>2024</v>
      </c>
    </row>
    <row r="30" spans="2:8" ht="15.75" thickBot="1">
      <c r="B30" s="97" t="s">
        <v>39</v>
      </c>
      <c r="C30" s="98"/>
      <c r="D30" s="98"/>
      <c r="E30" s="98"/>
      <c r="F30" s="98"/>
      <c r="G30" s="98"/>
      <c r="H30" s="101"/>
    </row>
    <row r="31" spans="2:8" ht="33.75" customHeight="1" thickBot="1">
      <c r="B31" s="117" t="s">
        <v>69</v>
      </c>
      <c r="C31" s="118"/>
      <c r="D31" s="118"/>
      <c r="E31" s="119"/>
      <c r="F31" s="117" t="s">
        <v>375</v>
      </c>
      <c r="G31" s="118"/>
      <c r="H31" s="119"/>
    </row>
    <row r="32" spans="2:8" ht="24">
      <c r="B32" s="115" t="s">
        <v>40</v>
      </c>
      <c r="C32" s="116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>
      <c r="B33" s="157" t="s">
        <v>76</v>
      </c>
      <c r="C33" s="163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>
      <c r="B34" s="78" t="s">
        <v>43</v>
      </c>
      <c r="C34" s="79"/>
      <c r="D34" s="122"/>
      <c r="E34" s="122"/>
      <c r="F34" s="122"/>
      <c r="G34" s="122"/>
      <c r="H34" s="80"/>
    </row>
    <row r="35" spans="2:8" ht="57.75" customHeight="1" thickBot="1">
      <c r="B35" s="123" t="s">
        <v>323</v>
      </c>
      <c r="C35" s="124"/>
      <c r="D35" s="124"/>
      <c r="E35" s="124"/>
      <c r="F35" s="124"/>
      <c r="G35" s="124"/>
      <c r="H35" s="125"/>
    </row>
    <row r="36" spans="2:8" ht="15.75" thickBot="1">
      <c r="B36" s="117" t="s">
        <v>44</v>
      </c>
      <c r="C36" s="118"/>
      <c r="D36" s="118"/>
      <c r="E36" s="118"/>
      <c r="F36" s="118"/>
      <c r="G36" s="118"/>
      <c r="H36" s="119"/>
    </row>
    <row r="37" spans="2:8" ht="15.75" thickBot="1">
      <c r="B37" s="10" t="s">
        <v>45</v>
      </c>
      <c r="C37" s="10" t="s">
        <v>46</v>
      </c>
      <c r="D37" s="30" t="s">
        <v>47</v>
      </c>
      <c r="E37" s="10" t="s">
        <v>214</v>
      </c>
      <c r="F37" s="10" t="s">
        <v>48</v>
      </c>
      <c r="G37" s="117" t="s">
        <v>49</v>
      </c>
      <c r="H37" s="119"/>
    </row>
    <row r="38" spans="2:8" ht="15.75" thickBot="1">
      <c r="B38" s="12">
        <v>0</v>
      </c>
      <c r="C38" s="12">
        <v>1</v>
      </c>
      <c r="D38" s="12">
        <v>0</v>
      </c>
      <c r="E38" s="12" t="s">
        <v>50</v>
      </c>
      <c r="F38" s="12">
        <v>0.5</v>
      </c>
      <c r="G38" s="126"/>
      <c r="H38" s="127"/>
    </row>
    <row r="39" spans="2:8">
      <c r="B39" s="78" t="s">
        <v>51</v>
      </c>
      <c r="C39" s="79"/>
      <c r="D39" s="79"/>
      <c r="E39" s="74"/>
      <c r="F39" s="73" t="s">
        <v>52</v>
      </c>
      <c r="G39" s="79"/>
      <c r="H39" s="80"/>
    </row>
    <row r="40" spans="2:8">
      <c r="B40" s="112" t="s">
        <v>236</v>
      </c>
      <c r="C40" s="113"/>
      <c r="D40" s="113"/>
      <c r="E40" s="86"/>
      <c r="F40" s="85" t="s">
        <v>128</v>
      </c>
      <c r="G40" s="113"/>
      <c r="H40" s="114"/>
    </row>
    <row r="41" spans="2:8">
      <c r="B41" s="78" t="s">
        <v>53</v>
      </c>
      <c r="C41" s="79"/>
      <c r="D41" s="79"/>
      <c r="E41" s="74"/>
      <c r="F41" s="73" t="s">
        <v>54</v>
      </c>
      <c r="G41" s="79"/>
      <c r="H41" s="80"/>
    </row>
    <row r="42" spans="2:8">
      <c r="B42" s="112" t="s">
        <v>324</v>
      </c>
      <c r="C42" s="113"/>
      <c r="D42" s="113"/>
      <c r="E42" s="86"/>
      <c r="F42" s="85" t="s">
        <v>127</v>
      </c>
      <c r="G42" s="113"/>
      <c r="H42" s="114"/>
    </row>
    <row r="43" spans="2:8">
      <c r="B43" s="78" t="s">
        <v>55</v>
      </c>
      <c r="C43" s="79"/>
      <c r="D43" s="79"/>
      <c r="E43" s="74"/>
      <c r="F43" s="73" t="s">
        <v>56</v>
      </c>
      <c r="G43" s="79"/>
      <c r="H43" s="80"/>
    </row>
    <row r="44" spans="2:8">
      <c r="B44" s="112" t="s">
        <v>129</v>
      </c>
      <c r="C44" s="113"/>
      <c r="D44" s="113"/>
      <c r="E44" s="86"/>
      <c r="F44" s="85" t="s">
        <v>130</v>
      </c>
      <c r="G44" s="113"/>
      <c r="H44" s="114"/>
    </row>
    <row r="45" spans="2:8">
      <c r="B45" s="78" t="s">
        <v>57</v>
      </c>
      <c r="C45" s="79"/>
      <c r="D45" s="79"/>
      <c r="E45" s="74"/>
      <c r="F45" s="73" t="s">
        <v>58</v>
      </c>
      <c r="G45" s="79"/>
      <c r="H45" s="80"/>
    </row>
    <row r="46" spans="2:8">
      <c r="B46" s="85" t="s">
        <v>325</v>
      </c>
      <c r="C46" s="113"/>
      <c r="D46" s="113"/>
      <c r="E46" s="113"/>
      <c r="F46" s="85" t="s">
        <v>127</v>
      </c>
      <c r="G46" s="113"/>
      <c r="H46" s="114"/>
    </row>
    <row r="47" spans="2:8">
      <c r="B47" s="128" t="s">
        <v>59</v>
      </c>
      <c r="C47" s="129"/>
      <c r="D47" s="129"/>
      <c r="E47" s="129"/>
      <c r="F47" s="129"/>
      <c r="G47" s="129"/>
      <c r="H47" s="130"/>
    </row>
    <row r="48" spans="2:8">
      <c r="B48" s="112" t="s">
        <v>307</v>
      </c>
      <c r="C48" s="113"/>
      <c r="D48" s="113"/>
      <c r="E48" s="113"/>
      <c r="F48" s="113"/>
      <c r="G48" s="113"/>
      <c r="H48" s="114"/>
    </row>
    <row r="49" spans="2:8">
      <c r="B49" s="78" t="s">
        <v>60</v>
      </c>
      <c r="C49" s="79"/>
      <c r="D49" s="79"/>
      <c r="E49" s="74"/>
      <c r="F49" s="73" t="s">
        <v>61</v>
      </c>
      <c r="G49" s="79"/>
      <c r="H49" s="80"/>
    </row>
    <row r="50" spans="2:8">
      <c r="B50" s="112" t="s">
        <v>111</v>
      </c>
      <c r="C50" s="113"/>
      <c r="D50" s="113"/>
      <c r="E50" s="86"/>
      <c r="F50" s="85" t="s">
        <v>242</v>
      </c>
      <c r="G50" s="113"/>
      <c r="H50" s="114"/>
    </row>
    <row r="51" spans="2:8">
      <c r="B51" s="78" t="s">
        <v>62</v>
      </c>
      <c r="C51" s="79"/>
      <c r="D51" s="79"/>
      <c r="E51" s="74"/>
      <c r="F51" s="73" t="s">
        <v>63</v>
      </c>
      <c r="G51" s="79"/>
      <c r="H51" s="80"/>
    </row>
    <row r="52" spans="2:8" ht="15.75" thickBot="1">
      <c r="B52" s="137" t="s">
        <v>301</v>
      </c>
      <c r="C52" s="138"/>
      <c r="D52" s="138"/>
      <c r="E52" s="139"/>
      <c r="F52" s="140">
        <v>9988874322</v>
      </c>
      <c r="G52" s="141"/>
      <c r="H52" s="142"/>
    </row>
    <row r="53" spans="2:8" ht="76.5" customHeight="1" thickBot="1">
      <c r="B53" s="131"/>
      <c r="C53" s="132"/>
      <c r="D53" s="132"/>
      <c r="E53" s="132"/>
      <c r="F53" s="132"/>
      <c r="G53" s="132"/>
      <c r="H53" s="133"/>
    </row>
    <row r="54" spans="2:8" ht="15.75" thickBot="1">
      <c r="B54" s="134" t="s">
        <v>64</v>
      </c>
      <c r="C54" s="135"/>
      <c r="D54" s="135"/>
      <c r="E54" s="135"/>
      <c r="F54" s="135"/>
      <c r="G54" s="135"/>
      <c r="H54" s="136"/>
    </row>
  </sheetData>
  <mergeCells count="73">
    <mergeCell ref="B2:H4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C13:D13"/>
    <mergeCell ref="B15:F15"/>
    <mergeCell ref="G15:H15"/>
    <mergeCell ref="C16:D16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138" priority="1" operator="containsText" text="NO APLICA">
      <formula>NOT(ISERROR(SEARCH("NO APLICA",B38)))</formula>
    </cfRule>
    <cfRule type="cellIs" dxfId="137" priority="2" operator="greaterThan">
      <formula>1.2</formula>
    </cfRule>
    <cfRule type="cellIs" dxfId="136" priority="3" operator="lessThan">
      <formula>0.5</formula>
    </cfRule>
    <cfRule type="cellIs" dxfId="135" priority="4" operator="between">
      <formula>0.5</formula>
      <formula>0.7</formula>
    </cfRule>
    <cfRule type="cellIs" dxfId="134" priority="5" operator="greaterThan">
      <formula>0.7</formula>
    </cfRule>
  </conditionalFormatting>
  <hyperlinks>
    <hyperlink ref="B52" r:id="rId1" xr:uid="{0B42B2F2-7919-42CC-A811-81102CF37F7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5F596C7-4A65-46B8-8BF1-F119DF09440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'C-3.4.2'!B38:F38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F422-BCB2-4B6C-B4F9-47BBD22F4171}">
  <sheetPr>
    <pageSetUpPr fitToPage="1"/>
  </sheetPr>
  <dimension ref="B2:J55"/>
  <sheetViews>
    <sheetView topLeftCell="A42" workbookViewId="0">
      <selection activeCell="B2" sqref="B2:H55"/>
    </sheetView>
  </sheetViews>
  <sheetFormatPr baseColWidth="10" defaultRowHeight="15"/>
  <sheetData>
    <row r="2" spans="2:10" ht="15.75" thickBot="1"/>
    <row r="3" spans="2:10">
      <c r="B3" s="146"/>
      <c r="C3" s="147"/>
      <c r="D3" s="147"/>
      <c r="E3" s="147"/>
      <c r="F3" s="147"/>
      <c r="G3" s="147"/>
      <c r="H3" s="148"/>
    </row>
    <row r="4" spans="2:10" ht="69.75" customHeight="1">
      <c r="B4" s="149"/>
      <c r="C4" s="150"/>
      <c r="D4" s="150"/>
      <c r="E4" s="150"/>
      <c r="F4" s="150"/>
      <c r="G4" s="150"/>
      <c r="H4" s="151"/>
    </row>
    <row r="5" spans="2:10" ht="15.75" thickBot="1">
      <c r="B5" s="152"/>
      <c r="C5" s="153"/>
      <c r="D5" s="153"/>
      <c r="E5" s="153"/>
      <c r="F5" s="153"/>
      <c r="G5" s="153"/>
      <c r="H5" s="154"/>
    </row>
    <row r="6" spans="2:10" ht="19.5" thickBot="1">
      <c r="B6" s="87" t="s">
        <v>287</v>
      </c>
      <c r="C6" s="88"/>
      <c r="D6" s="88"/>
      <c r="E6" s="88"/>
      <c r="F6" s="88"/>
      <c r="G6" s="88"/>
      <c r="H6" s="89"/>
    </row>
    <row r="7" spans="2:10">
      <c r="B7" s="78" t="s">
        <v>0</v>
      </c>
      <c r="C7" s="79"/>
      <c r="D7" s="79"/>
      <c r="E7" s="79"/>
      <c r="F7" s="79"/>
      <c r="G7" s="79"/>
      <c r="H7" s="80"/>
    </row>
    <row r="8" spans="2:10" ht="22.5" customHeight="1">
      <c r="B8" s="90" t="s">
        <v>131</v>
      </c>
      <c r="C8" s="91"/>
      <c r="D8" s="91"/>
      <c r="E8" s="91"/>
      <c r="F8" s="91"/>
      <c r="G8" s="91"/>
      <c r="H8" s="92"/>
    </row>
    <row r="9" spans="2:10" ht="48">
      <c r="B9" s="93" t="s">
        <v>68</v>
      </c>
      <c r="C9" s="81"/>
      <c r="D9" s="81"/>
      <c r="E9" s="81"/>
      <c r="F9" s="73" t="s">
        <v>77</v>
      </c>
      <c r="G9" s="74"/>
      <c r="H9" s="46" t="s">
        <v>1</v>
      </c>
    </row>
    <row r="10" spans="2:10" ht="42.75" customHeight="1">
      <c r="B10" s="94" t="s">
        <v>316</v>
      </c>
      <c r="C10" s="95"/>
      <c r="D10" s="96"/>
      <c r="E10" s="96"/>
      <c r="F10" s="121" t="s">
        <v>243</v>
      </c>
      <c r="G10" s="121"/>
      <c r="H10" s="41" t="s">
        <v>101</v>
      </c>
      <c r="J10">
        <v>3</v>
      </c>
    </row>
    <row r="11" spans="2:10" ht="24" customHeight="1" thickBot="1">
      <c r="B11" s="78" t="s">
        <v>2</v>
      </c>
      <c r="C11" s="79"/>
      <c r="D11" s="79"/>
      <c r="E11" s="74"/>
      <c r="F11" s="73" t="s">
        <v>3</v>
      </c>
      <c r="G11" s="79"/>
      <c r="H11" s="80"/>
    </row>
    <row r="12" spans="2:10" ht="78.75" customHeight="1">
      <c r="B12" s="55" t="s">
        <v>81</v>
      </c>
      <c r="C12" s="102" t="s">
        <v>311</v>
      </c>
      <c r="D12" s="103"/>
      <c r="E12" s="104"/>
      <c r="F12" s="19" t="s">
        <v>318</v>
      </c>
      <c r="G12" s="169" t="s">
        <v>315</v>
      </c>
      <c r="H12" s="170"/>
    </row>
    <row r="13" spans="2:10">
      <c r="B13" s="78" t="s">
        <v>4</v>
      </c>
      <c r="C13" s="79"/>
      <c r="D13" s="79"/>
      <c r="E13" s="79"/>
      <c r="F13" s="79"/>
      <c r="G13" s="79"/>
      <c r="H13" s="80"/>
    </row>
    <row r="14" spans="2:10" ht="24">
      <c r="B14" s="15" t="s">
        <v>5</v>
      </c>
      <c r="C14" s="73" t="s">
        <v>6</v>
      </c>
      <c r="D14" s="74"/>
      <c r="E14" s="16" t="s">
        <v>7</v>
      </c>
      <c r="F14" s="16" t="s">
        <v>8</v>
      </c>
      <c r="G14" s="16" t="s">
        <v>9</v>
      </c>
      <c r="H14" s="6" t="s">
        <v>10</v>
      </c>
    </row>
    <row r="15" spans="2:10">
      <c r="B15" s="17" t="s">
        <v>85</v>
      </c>
      <c r="C15" s="83" t="s">
        <v>86</v>
      </c>
      <c r="D15" s="84"/>
      <c r="E15" s="18" t="s">
        <v>87</v>
      </c>
      <c r="F15" s="18" t="s">
        <v>86</v>
      </c>
      <c r="G15" s="5" t="s">
        <v>88</v>
      </c>
      <c r="H15" s="5" t="s">
        <v>12</v>
      </c>
    </row>
    <row r="16" spans="2:10">
      <c r="B16" s="75" t="s">
        <v>13</v>
      </c>
      <c r="C16" s="76"/>
      <c r="D16" s="76"/>
      <c r="E16" s="76"/>
      <c r="F16" s="77"/>
      <c r="G16" s="73" t="s">
        <v>14</v>
      </c>
      <c r="H16" s="80"/>
    </row>
    <row r="17" spans="2:8">
      <c r="B17" s="8" t="s">
        <v>15</v>
      </c>
      <c r="C17" s="71" t="s">
        <v>16</v>
      </c>
      <c r="D17" s="72"/>
      <c r="E17" s="9" t="s">
        <v>17</v>
      </c>
      <c r="F17" s="16" t="s">
        <v>7</v>
      </c>
      <c r="G17" s="13" t="s">
        <v>18</v>
      </c>
      <c r="H17" s="6" t="s">
        <v>19</v>
      </c>
    </row>
    <row r="18" spans="2:8">
      <c r="B18" s="48" t="s">
        <v>20</v>
      </c>
      <c r="C18" s="85" t="s">
        <v>90</v>
      </c>
      <c r="D18" s="86"/>
      <c r="E18" s="49" t="s">
        <v>22</v>
      </c>
      <c r="F18" s="47" t="s">
        <v>229</v>
      </c>
      <c r="G18" s="50" t="s">
        <v>23</v>
      </c>
      <c r="H18" s="50" t="s">
        <v>228</v>
      </c>
    </row>
    <row r="19" spans="2:8" ht="30" customHeight="1">
      <c r="B19" s="78" t="s">
        <v>374</v>
      </c>
      <c r="C19" s="79"/>
      <c r="D19" s="79"/>
      <c r="E19" s="74"/>
      <c r="F19" s="73" t="s">
        <v>24</v>
      </c>
      <c r="G19" s="79"/>
      <c r="H19" s="80"/>
    </row>
    <row r="20" spans="2:8" ht="48">
      <c r="B20" s="15" t="s">
        <v>25</v>
      </c>
      <c r="C20" s="16" t="s">
        <v>26</v>
      </c>
      <c r="D20" s="40" t="s">
        <v>65</v>
      </c>
      <c r="E20" s="16" t="s">
        <v>66</v>
      </c>
      <c r="F20" s="81" t="s">
        <v>27</v>
      </c>
      <c r="G20" s="81"/>
      <c r="H20" s="6" t="s">
        <v>28</v>
      </c>
    </row>
    <row r="21" spans="2:8">
      <c r="B21" s="17" t="s">
        <v>91</v>
      </c>
      <c r="C21" s="18" t="s">
        <v>11</v>
      </c>
      <c r="D21" s="18" t="s">
        <v>11</v>
      </c>
      <c r="E21" s="18" t="s">
        <v>92</v>
      </c>
      <c r="F21" s="82" t="s">
        <v>231</v>
      </c>
      <c r="G21" s="82"/>
      <c r="H21" s="5" t="s">
        <v>232</v>
      </c>
    </row>
    <row r="22" spans="2:8">
      <c r="B22" s="78" t="s">
        <v>30</v>
      </c>
      <c r="C22" s="79"/>
      <c r="D22" s="79"/>
      <c r="E22" s="79"/>
      <c r="F22" s="79"/>
      <c r="G22" s="79"/>
      <c r="H22" s="80"/>
    </row>
    <row r="23" spans="2:8" ht="24.75" customHeight="1">
      <c r="B23" s="109" t="s">
        <v>237</v>
      </c>
      <c r="C23" s="110"/>
      <c r="D23" s="110"/>
      <c r="E23" s="110"/>
      <c r="F23" s="110"/>
      <c r="G23" s="110"/>
      <c r="H23" s="111"/>
    </row>
    <row r="24" spans="2:8">
      <c r="B24" s="78" t="s">
        <v>31</v>
      </c>
      <c r="C24" s="79"/>
      <c r="D24" s="79"/>
      <c r="E24" s="79"/>
      <c r="F24" s="79"/>
      <c r="G24" s="79"/>
      <c r="H24" s="80"/>
    </row>
    <row r="25" spans="2:8">
      <c r="B25" s="112" t="s">
        <v>132</v>
      </c>
      <c r="C25" s="113"/>
      <c r="D25" s="113"/>
      <c r="E25" s="113"/>
      <c r="F25" s="113"/>
      <c r="G25" s="113"/>
      <c r="H25" s="114"/>
    </row>
    <row r="26" spans="2:8">
      <c r="B26" s="78" t="s">
        <v>32</v>
      </c>
      <c r="C26" s="79"/>
      <c r="D26" s="79"/>
      <c r="E26" s="74"/>
      <c r="F26" s="73" t="s">
        <v>33</v>
      </c>
      <c r="G26" s="79"/>
      <c r="H26" s="80"/>
    </row>
    <row r="27" spans="2:8">
      <c r="B27" s="112" t="s">
        <v>110</v>
      </c>
      <c r="C27" s="113"/>
      <c r="D27" s="113"/>
      <c r="E27" s="86"/>
      <c r="F27" s="85" t="s">
        <v>96</v>
      </c>
      <c r="G27" s="113"/>
      <c r="H27" s="114"/>
    </row>
    <row r="28" spans="2:8">
      <c r="B28" s="78" t="s">
        <v>34</v>
      </c>
      <c r="C28" s="79"/>
      <c r="D28" s="79"/>
      <c r="E28" s="74"/>
      <c r="F28" s="73" t="s">
        <v>35</v>
      </c>
      <c r="G28" s="79"/>
      <c r="H28" s="80"/>
    </row>
    <row r="29" spans="2:8">
      <c r="B29" s="78" t="s">
        <v>36</v>
      </c>
      <c r="C29" s="74"/>
      <c r="D29" s="73" t="s">
        <v>37</v>
      </c>
      <c r="E29" s="74"/>
      <c r="F29" s="16" t="s">
        <v>36</v>
      </c>
      <c r="G29" s="16" t="s">
        <v>38</v>
      </c>
      <c r="H29" s="14" t="s">
        <v>37</v>
      </c>
    </row>
    <row r="30" spans="2:8">
      <c r="B30" s="166">
        <v>12</v>
      </c>
      <c r="C30" s="108"/>
      <c r="D30" s="85">
        <v>2021</v>
      </c>
      <c r="E30" s="86"/>
      <c r="F30" s="53">
        <v>12</v>
      </c>
      <c r="G30" s="19" t="e">
        <f>(F29-B29)/B29</f>
        <v>#VALUE!</v>
      </c>
      <c r="H30" s="11">
        <v>2024</v>
      </c>
    </row>
    <row r="31" spans="2:8" ht="15.75" thickBot="1">
      <c r="B31" s="97" t="s">
        <v>39</v>
      </c>
      <c r="C31" s="98"/>
      <c r="D31" s="98"/>
      <c r="E31" s="98"/>
      <c r="F31" s="98"/>
      <c r="G31" s="98"/>
      <c r="H31" s="101"/>
    </row>
    <row r="32" spans="2:8" ht="30.75" customHeight="1" thickBot="1">
      <c r="B32" s="117" t="s">
        <v>69</v>
      </c>
      <c r="C32" s="118"/>
      <c r="D32" s="118"/>
      <c r="E32" s="119"/>
      <c r="F32" s="117" t="s">
        <v>375</v>
      </c>
      <c r="G32" s="118"/>
      <c r="H32" s="119"/>
    </row>
    <row r="33" spans="2:8" ht="24">
      <c r="B33" s="115" t="s">
        <v>40</v>
      </c>
      <c r="C33" s="116"/>
      <c r="D33" s="42" t="s">
        <v>41</v>
      </c>
      <c r="E33" s="35" t="s">
        <v>42</v>
      </c>
      <c r="F33" s="43" t="s">
        <v>40</v>
      </c>
      <c r="G33" s="34" t="s">
        <v>41</v>
      </c>
      <c r="H33" s="36" t="s">
        <v>42</v>
      </c>
    </row>
    <row r="34" spans="2:8" ht="27">
      <c r="B34" s="157" t="s">
        <v>76</v>
      </c>
      <c r="C34" s="163"/>
      <c r="D34" s="44" t="s">
        <v>75</v>
      </c>
      <c r="E34" s="44" t="s">
        <v>74</v>
      </c>
      <c r="F34" s="45" t="s">
        <v>71</v>
      </c>
      <c r="G34" s="44" t="s">
        <v>72</v>
      </c>
      <c r="H34" s="39" t="s">
        <v>73</v>
      </c>
    </row>
    <row r="35" spans="2:8">
      <c r="B35" s="78" t="s">
        <v>43</v>
      </c>
      <c r="C35" s="79"/>
      <c r="D35" s="122"/>
      <c r="E35" s="122"/>
      <c r="F35" s="122"/>
      <c r="G35" s="122"/>
      <c r="H35" s="80"/>
    </row>
    <row r="36" spans="2:8" ht="60.75" customHeight="1" thickBot="1">
      <c r="B36" s="123" t="s">
        <v>239</v>
      </c>
      <c r="C36" s="124"/>
      <c r="D36" s="124"/>
      <c r="E36" s="124"/>
      <c r="F36" s="124"/>
      <c r="G36" s="124"/>
      <c r="H36" s="125"/>
    </row>
    <row r="37" spans="2:8" ht="15.75" thickBot="1">
      <c r="B37" s="117" t="s">
        <v>44</v>
      </c>
      <c r="C37" s="118"/>
      <c r="D37" s="118"/>
      <c r="E37" s="118"/>
      <c r="F37" s="118"/>
      <c r="G37" s="118"/>
      <c r="H37" s="119"/>
    </row>
    <row r="38" spans="2:8" ht="15.75" thickBot="1">
      <c r="B38" s="10" t="s">
        <v>45</v>
      </c>
      <c r="C38" s="10" t="s">
        <v>46</v>
      </c>
      <c r="D38" s="30" t="s">
        <v>47</v>
      </c>
      <c r="E38" s="10" t="s">
        <v>214</v>
      </c>
      <c r="F38" s="10" t="s">
        <v>48</v>
      </c>
      <c r="G38" s="117" t="s">
        <v>49</v>
      </c>
      <c r="H38" s="119"/>
    </row>
    <row r="39" spans="2:8" ht="15.75" thickBot="1">
      <c r="B39" s="29">
        <v>1</v>
      </c>
      <c r="C39" s="12">
        <v>1</v>
      </c>
      <c r="D39" s="12">
        <v>1</v>
      </c>
      <c r="E39" s="12" t="s">
        <v>50</v>
      </c>
      <c r="F39" s="12">
        <v>0.75</v>
      </c>
      <c r="G39" s="126"/>
      <c r="H39" s="127"/>
    </row>
    <row r="40" spans="2:8">
      <c r="B40" s="78" t="s">
        <v>51</v>
      </c>
      <c r="C40" s="79"/>
      <c r="D40" s="79"/>
      <c r="E40" s="74"/>
      <c r="F40" s="73" t="s">
        <v>52</v>
      </c>
      <c r="G40" s="79"/>
      <c r="H40" s="80"/>
    </row>
    <row r="41" spans="2:8" ht="24.75" customHeight="1">
      <c r="B41" s="112" t="s">
        <v>238</v>
      </c>
      <c r="C41" s="113"/>
      <c r="D41" s="113"/>
      <c r="E41" s="86"/>
      <c r="F41" s="85" t="s">
        <v>134</v>
      </c>
      <c r="G41" s="113"/>
      <c r="H41" s="114"/>
    </row>
    <row r="42" spans="2:8">
      <c r="B42" s="78" t="s">
        <v>53</v>
      </c>
      <c r="C42" s="79"/>
      <c r="D42" s="79"/>
      <c r="E42" s="74"/>
      <c r="F42" s="73" t="s">
        <v>54</v>
      </c>
      <c r="G42" s="79"/>
      <c r="H42" s="80"/>
    </row>
    <row r="43" spans="2:8">
      <c r="B43" s="112" t="s">
        <v>334</v>
      </c>
      <c r="C43" s="113"/>
      <c r="D43" s="113"/>
      <c r="E43" s="86"/>
      <c r="F43" s="85" t="s">
        <v>133</v>
      </c>
      <c r="G43" s="113"/>
      <c r="H43" s="114"/>
    </row>
    <row r="44" spans="2:8">
      <c r="B44" s="78" t="s">
        <v>55</v>
      </c>
      <c r="C44" s="79"/>
      <c r="D44" s="79"/>
      <c r="E44" s="74"/>
      <c r="F44" s="73" t="s">
        <v>56</v>
      </c>
      <c r="G44" s="79"/>
      <c r="H44" s="80"/>
    </row>
    <row r="45" spans="2:8" ht="26.25" customHeight="1">
      <c r="B45" s="112" t="s">
        <v>135</v>
      </c>
      <c r="C45" s="113"/>
      <c r="D45" s="113"/>
      <c r="E45" s="86"/>
      <c r="F45" s="85" t="s">
        <v>240</v>
      </c>
      <c r="G45" s="113"/>
      <c r="H45" s="114"/>
    </row>
    <row r="46" spans="2:8">
      <c r="B46" s="78" t="s">
        <v>57</v>
      </c>
      <c r="C46" s="79"/>
      <c r="D46" s="79"/>
      <c r="E46" s="74"/>
      <c r="F46" s="73" t="s">
        <v>58</v>
      </c>
      <c r="G46" s="79"/>
      <c r="H46" s="80"/>
    </row>
    <row r="47" spans="2:8">
      <c r="B47" s="85" t="s">
        <v>333</v>
      </c>
      <c r="C47" s="113"/>
      <c r="D47" s="113"/>
      <c r="E47" s="113"/>
      <c r="F47" s="85" t="s">
        <v>133</v>
      </c>
      <c r="G47" s="113"/>
      <c r="H47" s="114"/>
    </row>
    <row r="48" spans="2:8">
      <c r="B48" s="128" t="s">
        <v>59</v>
      </c>
      <c r="C48" s="129"/>
      <c r="D48" s="129"/>
      <c r="E48" s="129"/>
      <c r="F48" s="129"/>
      <c r="G48" s="129"/>
      <c r="H48" s="130"/>
    </row>
    <row r="49" spans="2:8" ht="14.45" customHeight="1">
      <c r="B49" s="112" t="s">
        <v>307</v>
      </c>
      <c r="C49" s="113"/>
      <c r="D49" s="113"/>
      <c r="E49" s="113"/>
      <c r="F49" s="113"/>
      <c r="G49" s="113"/>
      <c r="H49" s="114"/>
    </row>
    <row r="50" spans="2:8">
      <c r="B50" s="78" t="s">
        <v>60</v>
      </c>
      <c r="C50" s="79"/>
      <c r="D50" s="79"/>
      <c r="E50" s="74"/>
      <c r="F50" s="73" t="s">
        <v>61</v>
      </c>
      <c r="G50" s="79"/>
      <c r="H50" s="80"/>
    </row>
    <row r="51" spans="2:8">
      <c r="B51" s="112" t="s">
        <v>111</v>
      </c>
      <c r="C51" s="113"/>
      <c r="D51" s="113"/>
      <c r="E51" s="86"/>
      <c r="F51" s="85" t="s">
        <v>242</v>
      </c>
      <c r="G51" s="113"/>
      <c r="H51" s="114"/>
    </row>
    <row r="52" spans="2:8">
      <c r="B52" s="78" t="s">
        <v>62</v>
      </c>
      <c r="C52" s="79"/>
      <c r="D52" s="79"/>
      <c r="E52" s="74"/>
      <c r="F52" s="73" t="s">
        <v>63</v>
      </c>
      <c r="G52" s="79"/>
      <c r="H52" s="80"/>
    </row>
    <row r="53" spans="2:8" ht="15.75" thickBot="1">
      <c r="B53" s="137" t="s">
        <v>301</v>
      </c>
      <c r="C53" s="138"/>
      <c r="D53" s="138"/>
      <c r="E53" s="139"/>
      <c r="F53" s="140">
        <v>9988874322</v>
      </c>
      <c r="G53" s="141"/>
      <c r="H53" s="142"/>
    </row>
    <row r="54" spans="2:8" ht="57.75" customHeight="1" thickBot="1">
      <c r="B54" s="131"/>
      <c r="C54" s="132"/>
      <c r="D54" s="132"/>
      <c r="E54" s="132"/>
      <c r="F54" s="132"/>
      <c r="G54" s="132"/>
      <c r="H54" s="133"/>
    </row>
    <row r="55" spans="2:8" ht="15.75" thickBot="1">
      <c r="B55" s="134" t="s">
        <v>64</v>
      </c>
      <c r="C55" s="135"/>
      <c r="D55" s="135"/>
      <c r="E55" s="135"/>
      <c r="F55" s="135"/>
      <c r="G55" s="135"/>
      <c r="H55" s="136"/>
    </row>
  </sheetData>
  <mergeCells count="75">
    <mergeCell ref="B3:H5"/>
    <mergeCell ref="B6:H6"/>
    <mergeCell ref="B7:H7"/>
    <mergeCell ref="B8:H8"/>
    <mergeCell ref="B9:E9"/>
    <mergeCell ref="F9:G9"/>
    <mergeCell ref="B10:E10"/>
    <mergeCell ref="F10:G10"/>
    <mergeCell ref="B11:E11"/>
    <mergeCell ref="F11:H11"/>
    <mergeCell ref="C12:E12"/>
    <mergeCell ref="G12:H12"/>
    <mergeCell ref="B13:H13"/>
    <mergeCell ref="C14:D14"/>
    <mergeCell ref="B16:F16"/>
    <mergeCell ref="G16:H16"/>
    <mergeCell ref="C17:D17"/>
    <mergeCell ref="C15:D15"/>
    <mergeCell ref="B27:E27"/>
    <mergeCell ref="F27:H27"/>
    <mergeCell ref="B19:E19"/>
    <mergeCell ref="F19:H19"/>
    <mergeCell ref="F20:G20"/>
    <mergeCell ref="F21:G21"/>
    <mergeCell ref="B22:H22"/>
    <mergeCell ref="B23:H23"/>
    <mergeCell ref="B24:H24"/>
    <mergeCell ref="B25:H25"/>
    <mergeCell ref="B26:E26"/>
    <mergeCell ref="F26:H26"/>
    <mergeCell ref="B35:H35"/>
    <mergeCell ref="B28:E28"/>
    <mergeCell ref="F28:H28"/>
    <mergeCell ref="B29:C29"/>
    <mergeCell ref="D29:E29"/>
    <mergeCell ref="B30:C30"/>
    <mergeCell ref="D30:E30"/>
    <mergeCell ref="B31:H31"/>
    <mergeCell ref="B32:E32"/>
    <mergeCell ref="F32:H32"/>
    <mergeCell ref="B33:C33"/>
    <mergeCell ref="B34:C34"/>
    <mergeCell ref="B36:H36"/>
    <mergeCell ref="B37:H37"/>
    <mergeCell ref="G38:H38"/>
    <mergeCell ref="G39:H39"/>
    <mergeCell ref="B40:E40"/>
    <mergeCell ref="F40:H40"/>
    <mergeCell ref="B41:E41"/>
    <mergeCell ref="F41:H41"/>
    <mergeCell ref="B42:E42"/>
    <mergeCell ref="F42:H42"/>
    <mergeCell ref="B43:E43"/>
    <mergeCell ref="F43:H43"/>
    <mergeCell ref="F44:H44"/>
    <mergeCell ref="B45:E45"/>
    <mergeCell ref="F45:H45"/>
    <mergeCell ref="B46:E46"/>
    <mergeCell ref="F46:H46"/>
    <mergeCell ref="C18:D18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</mergeCells>
  <conditionalFormatting sqref="B39">
    <cfRule type="containsText" dxfId="133" priority="6" operator="containsText" text="NO APLICA">
      <formula>NOT(ISERROR(SEARCH("NO APLICA",B39)))</formula>
    </cfRule>
    <cfRule type="cellIs" dxfId="132" priority="7" operator="greaterThan">
      <formula>1.2</formula>
    </cfRule>
    <cfRule type="cellIs" dxfId="131" priority="8" operator="lessThan">
      <formula>0.5</formula>
    </cfRule>
    <cfRule type="cellIs" dxfId="130" priority="9" operator="between">
      <formula>0.5</formula>
      <formula>0.7</formula>
    </cfRule>
    <cfRule type="cellIs" dxfId="129" priority="10" operator="greaterThan">
      <formula>0.7</formula>
    </cfRule>
  </conditionalFormatting>
  <conditionalFormatting sqref="C39:F39">
    <cfRule type="containsText" dxfId="128" priority="1" operator="containsText" text="NO APLICA">
      <formula>NOT(ISERROR(SEARCH("NO APLICA",C39)))</formula>
    </cfRule>
    <cfRule type="cellIs" dxfId="127" priority="2" operator="greaterThan">
      <formula>1.2</formula>
    </cfRule>
    <cfRule type="cellIs" dxfId="126" priority="3" operator="lessThan">
      <formula>0.5</formula>
    </cfRule>
    <cfRule type="cellIs" dxfId="125" priority="4" operator="between">
      <formula>0.5</formula>
      <formula>0.7</formula>
    </cfRule>
    <cfRule type="cellIs" dxfId="124" priority="5" operator="greaterThan">
      <formula>0.7</formula>
    </cfRule>
  </conditionalFormatting>
  <hyperlinks>
    <hyperlink ref="B53" r:id="rId1" xr:uid="{3B9C60D0-88BE-4124-98B7-478ACC38CA5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9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09D440D-F53D-45C6-A105-73BE753028C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'A- 3.4.2.1'!B39:F39</xm:f>
              <xm:sqref>G39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fin</vt:lpstr>
      <vt:lpstr>P- 3.4.1</vt:lpstr>
      <vt:lpstr>C 3.4.1.1</vt:lpstr>
      <vt:lpstr>A- 3.4.1.2</vt:lpstr>
      <vt:lpstr>R-A 3.4.1.3. DESCENDENTE</vt:lpstr>
      <vt:lpstr>R-A 3.4.1.3</vt:lpstr>
      <vt:lpstr>A- 3.4.1.5.</vt:lpstr>
      <vt:lpstr>C-3.4.2</vt:lpstr>
      <vt:lpstr>A- 3.4.2.1</vt:lpstr>
      <vt:lpstr>A- 3.4.2.2.</vt:lpstr>
      <vt:lpstr>A- 3.4.2.3.</vt:lpstr>
      <vt:lpstr>C-3.4.3.</vt:lpstr>
      <vt:lpstr>A- 3.4.3.1</vt:lpstr>
      <vt:lpstr>A-3.4.3.2</vt:lpstr>
      <vt:lpstr>A- 3.4.3.3.</vt:lpstr>
      <vt:lpstr>C-3.4.4.</vt:lpstr>
      <vt:lpstr>A-3.4.4.1.</vt:lpstr>
      <vt:lpstr>A-3.4.4.2.</vt:lpstr>
      <vt:lpstr>A-3.4.4.3.</vt:lpstr>
      <vt:lpstr>A-3.4.4.4.</vt:lpstr>
      <vt:lpstr>C-3.4.5.</vt:lpstr>
      <vt:lpstr>A-3.4.5.1</vt:lpstr>
      <vt:lpstr>'P- 3.4.1'!Área_de_impresión</vt:lpstr>
      <vt:lpstr>'R-A 3.4.1.3. DESCENDENTE'!Área_de_impresión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Planeación Municipal</cp:lastModifiedBy>
  <cp:revision/>
  <cp:lastPrinted>2024-10-07T19:21:24Z</cp:lastPrinted>
  <dcterms:created xsi:type="dcterms:W3CDTF">2021-02-17T19:36:04Z</dcterms:created>
  <dcterms:modified xsi:type="dcterms:W3CDTF">2024-10-15T19:06:38Z</dcterms:modified>
  <cp:category/>
  <cp:contentStatus/>
</cp:coreProperties>
</file>