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1.5 IMDAI\"/>
    </mc:Choice>
  </mc:AlternateContent>
  <xr:revisionPtr revIDLastSave="0" documentId="8_{E7A0AFE5-8044-41FC-B164-7C35BDEB1B2D}" xr6:coauthVersionLast="36" xr6:coauthVersionMax="36" xr10:uidLastSave="{00000000-0000-0000-0000-000000000000}"/>
  <bookViews>
    <workbookView xWindow="-120" yWindow="-120" windowWidth="29040" windowHeight="15840" tabRatio="908" firstSheet="21" activeTab="21" xr2:uid="{5AAE478C-4A04-4E37-B17A-7DE86019E7F7}"/>
  </bookViews>
  <sheets>
    <sheet name="Diagnóstico" sheetId="52" state="hidden" r:id="rId1"/>
    <sheet name="Cobertura" sheetId="54" state="hidden" r:id="rId2"/>
    <sheet name="1.Árbol del problema" sheetId="41" state="hidden" r:id="rId3"/>
    <sheet name="2.Árbol de objetivos" sheetId="42" state="hidden" r:id="rId4"/>
    <sheet name="3.Árbol de alternativas" sheetId="43" state="hidden" r:id="rId5"/>
    <sheet name="4.Matriz de alternativas" sheetId="44" state="hidden" r:id="rId6"/>
    <sheet name=" Sintaxis MIR" sheetId="6" state="hidden" r:id="rId7"/>
    <sheet name="Estructura Analítica del Pp" sheetId="53" state="hidden" r:id="rId8"/>
    <sheet name="Matriz de similitudes" sheetId="56" state="hidden" r:id="rId9"/>
    <sheet name="5. Pp (3 años)" sheetId="9" state="hidden" r:id="rId10"/>
    <sheet name="6. Pp (2025)" sheetId="15" state="hidden" r:id="rId11"/>
    <sheet name=" 7. Pp (2026)" sheetId="22" state="hidden" r:id="rId12"/>
    <sheet name=" 8. Pp (2027)" sheetId="23" state="hidden" r:id="rId13"/>
    <sheet name="9. METAS" sheetId="12" state="hidden" r:id="rId14"/>
    <sheet name="10. SEGUIMIENTO 2025" sheetId="19" state="hidden" r:id="rId15"/>
    <sheet name="11. SEGUIMIENTO 2026" sheetId="24" state="hidden" r:id="rId16"/>
    <sheet name="12. SEGUIMIENTO 2027" sheetId="25" state="hidden" r:id="rId17"/>
    <sheet name="13. CEDULA0125" sheetId="27" state="hidden" r:id="rId18"/>
    <sheet name="14. CEDULA0225" sheetId="28" state="hidden" r:id="rId19"/>
    <sheet name="15. CEDULA0325" sheetId="29" state="hidden" r:id="rId20"/>
    <sheet name="16. CEDULA0425" sheetId="30" state="hidden" r:id="rId21"/>
    <sheet name="CEDULA 1TR" sheetId="32" r:id="rId22"/>
    <sheet name="18. CEDULA0226" sheetId="33" state="hidden" r:id="rId23"/>
    <sheet name="19. CEDULA0326" sheetId="34" state="hidden" r:id="rId24"/>
    <sheet name="20. CEDULA0426" sheetId="35" state="hidden" r:id="rId25"/>
    <sheet name="21. CEDULA0127" sheetId="36" state="hidden" r:id="rId26"/>
    <sheet name="22. CEDULA0227" sheetId="37" state="hidden" r:id="rId27"/>
    <sheet name="23. CEDULA0327" sheetId="38" state="hidden" r:id="rId28"/>
    <sheet name="24. CEDULA0427" sheetId="40" state="hidden" r:id="rId29"/>
  </sheets>
  <definedNames>
    <definedName name="_3" localSheetId="2">#REF!</definedName>
    <definedName name="_3" localSheetId="3">#REF!</definedName>
    <definedName name="_3" localSheetId="4">#REF!</definedName>
    <definedName name="_3">#REF!</definedName>
    <definedName name="_xlnm._FilterDatabase" localSheetId="11" hidden="1">' 7. Pp (2026)'!$B$43:$P$65</definedName>
    <definedName name="_xlnm._FilterDatabase" localSheetId="12" hidden="1">' 8. Pp (2027)'!$B$37:$P$269</definedName>
    <definedName name="_xlnm._FilterDatabase" localSheetId="14" hidden="1">'10. SEGUIMIENTO 2025'!$C$13:$AC$244</definedName>
    <definedName name="_xlnm._FilterDatabase" localSheetId="15" hidden="1">'11. SEGUIMIENTO 2026'!$C$13:$AC$34</definedName>
    <definedName name="_xlnm._FilterDatabase" localSheetId="16" hidden="1">'12. SEGUIMIENTO 2027'!$C$13:$AC$244</definedName>
    <definedName name="_xlnm._FilterDatabase" localSheetId="17" hidden="1">'13. CEDULA0125'!$C$12:$P$251</definedName>
    <definedName name="_xlnm._FilterDatabase" localSheetId="18" hidden="1">'14. CEDULA0225'!$C$12:$P$251</definedName>
    <definedName name="_xlnm._FilterDatabase" localSheetId="19" hidden="1">'15. CEDULA0325'!$C$12:$P$251</definedName>
    <definedName name="_xlnm._FilterDatabase" localSheetId="20" hidden="1">'16. CEDULA0425'!$C$12:$P$251</definedName>
    <definedName name="_xlnm._FilterDatabase" localSheetId="22" hidden="1">'18. CEDULA0226'!$C$12:$P$251</definedName>
    <definedName name="_xlnm._FilterDatabase" localSheetId="23" hidden="1">'19. CEDULA0326'!$C$12:$P$251</definedName>
    <definedName name="_xlnm._FilterDatabase" localSheetId="24" hidden="1">'20. CEDULA0426'!$C$12:$P$251</definedName>
    <definedName name="_xlnm._FilterDatabase" localSheetId="25" hidden="1">'21. CEDULA0127'!$C$12:$P$251</definedName>
    <definedName name="_xlnm._FilterDatabase" localSheetId="26" hidden="1">'22. CEDULA0227'!$C$12:$P$251</definedName>
    <definedName name="_xlnm._FilterDatabase" localSheetId="27" hidden="1">'23. CEDULA0327'!$C$12:$P$251</definedName>
    <definedName name="_xlnm._FilterDatabase" localSheetId="28" hidden="1">'24. CEDULA0427'!$C$12:$P$251</definedName>
    <definedName name="_xlnm._FilterDatabase" localSheetId="9" hidden="1">'5. Pp (3 años)'!$B$43:$P$65</definedName>
    <definedName name="_xlnm._FilterDatabase" localSheetId="10" hidden="1">'6. Pp (2025)'!$B$37:$P$269</definedName>
    <definedName name="_xlnm._FilterDatabase" localSheetId="13" hidden="1">'9. METAS'!$C$18:$X$40</definedName>
    <definedName name="_xlnm._FilterDatabase" localSheetId="21" hidden="1">'CEDULA 1TR'!$C$12:$P$54</definedName>
    <definedName name="adadad" localSheetId="2">#REF!</definedName>
    <definedName name="adadad" localSheetId="3">#REF!</definedName>
    <definedName name="adadad" localSheetId="4">#REF!</definedName>
    <definedName name="adadad">#REF!</definedName>
    <definedName name="adadgtd" localSheetId="2">#REF!</definedName>
    <definedName name="adadgtd" localSheetId="3">#REF!</definedName>
    <definedName name="adadgtd" localSheetId="4">#REF!</definedName>
    <definedName name="adadgtd">#REF!</definedName>
    <definedName name="ADFASDF" localSheetId="11">#REF!</definedName>
    <definedName name="ADFASDF" localSheetId="12">#REF!</definedName>
    <definedName name="ADFASDF" localSheetId="6">#REF!</definedName>
    <definedName name="ADFASDF" localSheetId="9">#REF!</definedName>
    <definedName name="ADFASDF" localSheetId="10">#REF!</definedName>
    <definedName name="ADFASDF">#REF!</definedName>
    <definedName name="_xlnm.Print_Area" localSheetId="11">' 7. Pp (2026)'!$B$4:$P$74</definedName>
    <definedName name="_xlnm.Print_Area" localSheetId="12">' 8. Pp (2027)'!$B$4:$P$278</definedName>
    <definedName name="_xlnm.Print_Area" localSheetId="6">' Sintaxis MIR'!$A$2:$S$11</definedName>
    <definedName name="_xlnm.Print_Area" localSheetId="2">'1.Árbol del problema'!$A$1:$AJ$125</definedName>
    <definedName name="_xlnm.Print_Area" localSheetId="14">'10. SEGUIMIENTO 2025'!$C$5:$Z$244</definedName>
    <definedName name="_xlnm.Print_Area" localSheetId="15">'11. SEGUIMIENTO 2026'!$C$5:$Z$34</definedName>
    <definedName name="_xlnm.Print_Area" localSheetId="16">'12. SEGUIMIENTO 2027'!$C$5:$Z$244</definedName>
    <definedName name="_xlnm.Print_Area" localSheetId="17">'13. CEDULA0125'!$C$5:$O$251</definedName>
    <definedName name="_xlnm.Print_Area" localSheetId="18">'14. CEDULA0225'!$C$5:$O$251</definedName>
    <definedName name="_xlnm.Print_Area" localSheetId="19">'15. CEDULA0325'!$C$5:$O$251</definedName>
    <definedName name="_xlnm.Print_Area" localSheetId="20">'16. CEDULA0425'!$C$5:$O$251</definedName>
    <definedName name="_xlnm.Print_Area" localSheetId="22">'18. CEDULA0226'!$C$5:$O$251</definedName>
    <definedName name="_xlnm.Print_Area" localSheetId="23">'19. CEDULA0326'!$C$5:$O$251</definedName>
    <definedName name="_xlnm.Print_Area" localSheetId="3">'2.Árbol de objetivos'!$A$1:$AJ$125</definedName>
    <definedName name="_xlnm.Print_Area" localSheetId="24">'20. CEDULA0426'!$C$5:$O$251</definedName>
    <definedName name="_xlnm.Print_Area" localSheetId="25">'21. CEDULA0127'!$C$5:$O$251</definedName>
    <definedName name="_xlnm.Print_Area" localSheetId="26">'22. CEDULA0227'!$C$5:$O$251</definedName>
    <definedName name="_xlnm.Print_Area" localSheetId="27">'23. CEDULA0327'!$C$5:$O$251</definedName>
    <definedName name="_xlnm.Print_Area" localSheetId="28">'24. CEDULA0427'!$C$5:$O$251</definedName>
    <definedName name="_xlnm.Print_Area" localSheetId="4">'3.Árbol de alternativas'!$A$1:$AJ$125</definedName>
    <definedName name="_xlnm.Print_Area" localSheetId="5">'4.Matriz de alternativas'!$B$10:$Q$198</definedName>
    <definedName name="_xlnm.Print_Area" localSheetId="9">'5. Pp (3 años)'!$B$4:$P$55</definedName>
    <definedName name="_xlnm.Print_Area" localSheetId="10">'6. Pp (2025)'!$B$4:$P$278</definedName>
    <definedName name="_xlnm.Print_Area" localSheetId="13">'9. METAS'!$C$5:$X$40</definedName>
    <definedName name="_xlnm.Print_Area" localSheetId="21">'CEDULA 1TR'!$C$5:$O$54</definedName>
    <definedName name="_xlnm.Print_Area" localSheetId="1">Cobertura!$B$4:$L$37</definedName>
    <definedName name="_xlnm.Print_Area" localSheetId="0">Diagnóstico!$B$4:$O$35</definedName>
    <definedName name="_xlnm.Print_Area" localSheetId="7">'Estructura Analítica del Pp'!$B$10:$F$55</definedName>
    <definedName name="_xlnm.Print_Area" localSheetId="8">'Matriz de similitudes'!$B$4:$I$19</definedName>
    <definedName name="averiguar" localSheetId="11">#REF!</definedName>
    <definedName name="averiguar" localSheetId="12">#REF!</definedName>
    <definedName name="averiguar" localSheetId="6">#REF!</definedName>
    <definedName name="averiguar" localSheetId="9">#REF!</definedName>
    <definedName name="averiguar" localSheetId="10">#REF!</definedName>
    <definedName name="averiguar">#REF!</definedName>
    <definedName name="averiguar2" localSheetId="11">#REF!</definedName>
    <definedName name="averiguar2" localSheetId="12">#REF!</definedName>
    <definedName name="averiguar2" localSheetId="6">#REF!</definedName>
    <definedName name="averiguar2" localSheetId="9">#REF!</definedName>
    <definedName name="averiguar2" localSheetId="10">#REF!</definedName>
    <definedName name="averiguar2">#REF!</definedName>
    <definedName name="averiguar3" localSheetId="11">#REF!</definedName>
    <definedName name="averiguar3" localSheetId="12">#REF!</definedName>
    <definedName name="averiguar3" localSheetId="6">#REF!</definedName>
    <definedName name="averiguar3" localSheetId="9">#REF!</definedName>
    <definedName name="averiguar3" localSheetId="10">#REF!</definedName>
    <definedName name="averiguar3">#REF!</definedName>
    <definedName name="cfdfda" localSheetId="2">#REF!</definedName>
    <definedName name="cfdfda" localSheetId="3">#REF!</definedName>
    <definedName name="cfdfda" localSheetId="4">#REF!</definedName>
    <definedName name="cfdfda">#REF!</definedName>
    <definedName name="d" localSheetId="2">#REF!</definedName>
    <definedName name="d" localSheetId="3">#REF!</definedName>
    <definedName name="d" localSheetId="4">#REF!</definedName>
    <definedName name="d">#REF!</definedName>
    <definedName name="ddddddd" localSheetId="2">#REF!</definedName>
    <definedName name="ddddddd" localSheetId="3">#REF!</definedName>
    <definedName name="ddddddd" localSheetId="4">#REF!</definedName>
    <definedName name="ddddddd">#REF!</definedName>
    <definedName name="e" localSheetId="2">#REF!</definedName>
    <definedName name="e" localSheetId="3">#REF!</definedName>
    <definedName name="e" localSheetId="4">#REF!</definedName>
    <definedName name="e">#REF!</definedName>
    <definedName name="ELI" localSheetId="2">#REF!</definedName>
    <definedName name="ELI" localSheetId="3">#REF!</definedName>
    <definedName name="ELI" localSheetId="4">#REF!</definedName>
    <definedName name="ELI">#REF!</definedName>
    <definedName name="fin" localSheetId="2">#REF!</definedName>
    <definedName name="fin" localSheetId="3">#REF!</definedName>
    <definedName name="fin" localSheetId="4">#REF!</definedName>
    <definedName name="fin">#REF!</definedName>
    <definedName name="final" localSheetId="2">#REF!</definedName>
    <definedName name="final" localSheetId="3">#REF!</definedName>
    <definedName name="final" localSheetId="4">#REF!</definedName>
    <definedName name="final">#REF!</definedName>
    <definedName name="finalidad" localSheetId="2">#REF!</definedName>
    <definedName name="finalidad" localSheetId="3">#REF!</definedName>
    <definedName name="finalidad" localSheetId="4">#REF!</definedName>
    <definedName name="finalidad">#REF!</definedName>
    <definedName name="finalidad10000" localSheetId="2">#REF!</definedName>
    <definedName name="finalidad10000" localSheetId="3">#REF!</definedName>
    <definedName name="finalidad10000" localSheetId="4">#REF!</definedName>
    <definedName name="finalidad10000">#REF!</definedName>
    <definedName name="finalidad10001" localSheetId="2">#REF!</definedName>
    <definedName name="finalidad10001" localSheetId="3">#REF!</definedName>
    <definedName name="finalidad10001" localSheetId="4">#REF!</definedName>
    <definedName name="finalidad10001">#REF!</definedName>
    <definedName name="FINALIDAD3" localSheetId="2">#REF!</definedName>
    <definedName name="FINALIDAD3" localSheetId="3">#REF!</definedName>
    <definedName name="FINALIDAD3" localSheetId="4">#REF!</definedName>
    <definedName name="FINALIDAD3">#REF!</definedName>
    <definedName name="FINALIDAD4" localSheetId="2">#REF!</definedName>
    <definedName name="FINALIDAD4" localSheetId="3">#REF!</definedName>
    <definedName name="FINALIDAD4" localSheetId="4">#REF!</definedName>
    <definedName name="FINALIDAD4">#REF!</definedName>
    <definedName name="finalidad82" localSheetId="2">#REF!</definedName>
    <definedName name="finalidad82" localSheetId="3">#REF!</definedName>
    <definedName name="finalidad82" localSheetId="4">#REF!</definedName>
    <definedName name="finalidad82">#REF!</definedName>
    <definedName name="formato2" localSheetId="11">#REF!</definedName>
    <definedName name="formato2" localSheetId="12">#REF!</definedName>
    <definedName name="formato2" localSheetId="6">#REF!</definedName>
    <definedName name="formato2" localSheetId="9">#REF!</definedName>
    <definedName name="formato2" localSheetId="10">#REF!</definedName>
    <definedName name="formato2">#REF!</definedName>
    <definedName name="fun" localSheetId="2">#REF!</definedName>
    <definedName name="fun" localSheetId="3">#REF!</definedName>
    <definedName name="fun" localSheetId="4">#REF!</definedName>
    <definedName name="fun">#REF!</definedName>
    <definedName name="funcion" localSheetId="2">#REF!</definedName>
    <definedName name="funcion" localSheetId="3">#REF!</definedName>
    <definedName name="funcion" localSheetId="4">#REF!</definedName>
    <definedName name="funcion">#REF!</definedName>
    <definedName name="funcion0" localSheetId="2">#REF!</definedName>
    <definedName name="funcion0" localSheetId="3">#REF!</definedName>
    <definedName name="funcion0" localSheetId="4">#REF!</definedName>
    <definedName name="funcion0">#REF!</definedName>
    <definedName name="FUNCION09" localSheetId="2">#REF!</definedName>
    <definedName name="FUNCION09" localSheetId="3">#REF!</definedName>
    <definedName name="FUNCION09" localSheetId="4">#REF!</definedName>
    <definedName name="FUNCION09">#REF!</definedName>
    <definedName name="funcion1" localSheetId="2">#REF!</definedName>
    <definedName name="funcion1" localSheetId="3">#REF!</definedName>
    <definedName name="funcion1" localSheetId="4">#REF!</definedName>
    <definedName name="funcion1">#REF!</definedName>
    <definedName name="funcion10" localSheetId="2">#REF!</definedName>
    <definedName name="funcion10" localSheetId="3">#REF!</definedName>
    <definedName name="funcion10" localSheetId="4">#REF!</definedName>
    <definedName name="funcion10">#REF!</definedName>
    <definedName name="funcion121" localSheetId="2">#REF!</definedName>
    <definedName name="funcion121" localSheetId="3">#REF!</definedName>
    <definedName name="funcion121" localSheetId="4">#REF!</definedName>
    <definedName name="funcion121">#REF!</definedName>
    <definedName name="funcion2" localSheetId="2">#REF!</definedName>
    <definedName name="funcion2" localSheetId="3">#REF!</definedName>
    <definedName name="funcion2" localSheetId="4">#REF!</definedName>
    <definedName name="funcion2">#REF!</definedName>
    <definedName name="funcion2000" localSheetId="2">#REF!</definedName>
    <definedName name="funcion2000" localSheetId="3">#REF!</definedName>
    <definedName name="funcion2000" localSheetId="4">#REF!</definedName>
    <definedName name="funcion2000">#REF!</definedName>
    <definedName name="funcion3" localSheetId="2">#REF!</definedName>
    <definedName name="funcion3" localSheetId="3">#REF!</definedName>
    <definedName name="funcion3" localSheetId="4">#REF!</definedName>
    <definedName name="funcion3">#REF!</definedName>
    <definedName name="funcion4" localSheetId="2">#REF!</definedName>
    <definedName name="funcion4" localSheetId="3">#REF!</definedName>
    <definedName name="funcion4" localSheetId="4">#REF!</definedName>
    <definedName name="funcion4">#REF!</definedName>
    <definedName name="funcion5" localSheetId="2">#REF!</definedName>
    <definedName name="funcion5" localSheetId="3">#REF!</definedName>
    <definedName name="funcion5" localSheetId="4">#REF!</definedName>
    <definedName name="funcion5">#REF!</definedName>
    <definedName name="funcion7842" localSheetId="2">#REF!</definedName>
    <definedName name="funcion7842" localSheetId="3">#REF!</definedName>
    <definedName name="funcion7842" localSheetId="4">#REF!</definedName>
    <definedName name="funcion7842">#REF!</definedName>
    <definedName name="FUNCION787" localSheetId="2">#REF!</definedName>
    <definedName name="FUNCION787" localSheetId="3">#REF!</definedName>
    <definedName name="FUNCION787" localSheetId="4">#REF!</definedName>
    <definedName name="FUNCION787">#REF!</definedName>
    <definedName name="FUNCION7894" localSheetId="2">#REF!</definedName>
    <definedName name="FUNCION7894" localSheetId="3">#REF!</definedName>
    <definedName name="FUNCION7894" localSheetId="4">#REF!</definedName>
    <definedName name="FUNCION7894">#REF!</definedName>
    <definedName name="funcion9" localSheetId="2">#REF!</definedName>
    <definedName name="funcion9" localSheetId="3">#REF!</definedName>
    <definedName name="funcion9" localSheetId="4">#REF!</definedName>
    <definedName name="funcion9">#REF!</definedName>
    <definedName name="g" localSheetId="2">#REF!</definedName>
    <definedName name="g" localSheetId="3">#REF!</definedName>
    <definedName name="g" localSheetId="4">#REF!</definedName>
    <definedName name="g">#REF!</definedName>
    <definedName name="jjj" localSheetId="2">#REF!</definedName>
    <definedName name="jjj" localSheetId="3">#REF!</definedName>
    <definedName name="jjj" localSheetId="4">#REF!</definedName>
    <definedName name="jjj">#REF!</definedName>
    <definedName name="jjjjjjjjjjjjjjjjjjjjjjjjjjjjjjjjjjjjjjjjjjjjjjj" localSheetId="2">#REF!</definedName>
    <definedName name="jjjjjjjjjjjjjjjjjjjjjjjjjjjjjjjjjjjjjjjjjjjjjjj" localSheetId="3">#REF!</definedName>
    <definedName name="jjjjjjjjjjjjjjjjjjjjjjjjjjjjjjjjjjjjjjjjjjjjjjj" localSheetId="4">#REF!</definedName>
    <definedName name="jjjjjjjjjjjjjjjjjjjjjjjjjjjjjjjjjjjjjjjjjjjjjjj">#REF!</definedName>
    <definedName name="jyutyutyu" localSheetId="2">#REF!</definedName>
    <definedName name="jyutyutyu" localSheetId="3">#REF!</definedName>
    <definedName name="jyutyutyu" localSheetId="4">#REF!</definedName>
    <definedName name="jyutyutyu">#REF!</definedName>
    <definedName name="M" localSheetId="11">#REF!</definedName>
    <definedName name="M" localSheetId="12">#REF!</definedName>
    <definedName name="M" localSheetId="6">#REF!</definedName>
    <definedName name="M" localSheetId="9">#REF!</definedName>
    <definedName name="M" localSheetId="10">#REF!</definedName>
    <definedName name="M">#REF!</definedName>
    <definedName name="MIRPRUEBA" localSheetId="11">#REF!</definedName>
    <definedName name="MIRPRUEBA" localSheetId="12">#REF!</definedName>
    <definedName name="MIRPRUEBA" localSheetId="6">#REF!</definedName>
    <definedName name="MIRPRUEBA" localSheetId="9">#REF!</definedName>
    <definedName name="MIRPRUEBA" localSheetId="10">#REF!</definedName>
    <definedName name="MIRPRUEBA">#REF!</definedName>
    <definedName name="programa" localSheetId="2">#REF!</definedName>
    <definedName name="programa" localSheetId="3">#REF!</definedName>
    <definedName name="programa" localSheetId="4">#REF!</definedName>
    <definedName name="programa">#REF!</definedName>
    <definedName name="programa7" localSheetId="2">#REF!</definedName>
    <definedName name="programa7" localSheetId="3">#REF!</definedName>
    <definedName name="programa7" localSheetId="4">#REF!</definedName>
    <definedName name="programa7">#REF!</definedName>
    <definedName name="programa8" localSheetId="2">#REF!</definedName>
    <definedName name="programa8" localSheetId="3">#REF!</definedName>
    <definedName name="programa8" localSheetId="4">#REF!</definedName>
    <definedName name="programa8">#REF!</definedName>
    <definedName name="Rfinalidad" localSheetId="2">#REF!</definedName>
    <definedName name="Rfinalidad" localSheetId="3">#REF!</definedName>
    <definedName name="Rfinalidad" localSheetId="4">#REF!</definedName>
    <definedName name="Rfinalidad">#REF!</definedName>
    <definedName name="Rfinalidad2" localSheetId="2">#REF!</definedName>
    <definedName name="Rfinalidad2" localSheetId="3">#REF!</definedName>
    <definedName name="Rfinalidad2" localSheetId="4">#REF!</definedName>
    <definedName name="Rfinalidad2">#REF!</definedName>
    <definedName name="Rfinalidad5" localSheetId="2">#REF!</definedName>
    <definedName name="Rfinalidad5" localSheetId="3">#REF!</definedName>
    <definedName name="Rfinalidad5" localSheetId="4">#REF!</definedName>
    <definedName name="Rfinalidad5">#REF!</definedName>
    <definedName name="rFINALIDAD6">#REF!</definedName>
    <definedName name="rfinalidad98" localSheetId="2">#REF!</definedName>
    <definedName name="rfinalidad98" localSheetId="3">#REF!</definedName>
    <definedName name="rfinalidad98" localSheetId="4">#REF!</definedName>
    <definedName name="rfinalidad98">#REF!</definedName>
    <definedName name="rfuncio4" localSheetId="2">#REF!</definedName>
    <definedName name="rfuncio4" localSheetId="3">#REF!</definedName>
    <definedName name="rfuncio4" localSheetId="4">#REF!</definedName>
    <definedName name="rfuncio4">#REF!</definedName>
    <definedName name="Rfuncion1" localSheetId="2">#REF!</definedName>
    <definedName name="Rfuncion1" localSheetId="3">#REF!</definedName>
    <definedName name="Rfuncion1" localSheetId="4">#REF!</definedName>
    <definedName name="Rfuncion1">#REF!</definedName>
    <definedName name="Rfuncion3" localSheetId="2">#REF!</definedName>
    <definedName name="Rfuncion3" localSheetId="3">#REF!</definedName>
    <definedName name="Rfuncion3" localSheetId="4">#REF!</definedName>
    <definedName name="Rfuncion3">#REF!</definedName>
    <definedName name="runcion" localSheetId="2">#REF!</definedName>
    <definedName name="runcion" localSheetId="3">#REF!</definedName>
    <definedName name="runcion" localSheetId="4">#REF!</definedName>
    <definedName name="runcion">#REF!</definedName>
    <definedName name="SN_S">#REF!</definedName>
    <definedName name="_xlnm.Print_Titles" localSheetId="11">' 7. Pp (2026)'!$41:$44</definedName>
    <definedName name="_xlnm.Print_Titles" localSheetId="12">' 8. Pp (2027)'!$35:$38</definedName>
    <definedName name="_xlnm.Print_Titles" localSheetId="6">' Sintaxis MIR'!$2:$5</definedName>
    <definedName name="_xlnm.Print_Titles" localSheetId="14">'10. SEGUIMIENTO 2025'!$5:$13</definedName>
    <definedName name="_xlnm.Print_Titles" localSheetId="15">'11. SEGUIMIENTO 2026'!$5:$13</definedName>
    <definedName name="_xlnm.Print_Titles" localSheetId="16">'12. SEGUIMIENTO 2027'!$5:$13</definedName>
    <definedName name="_xlnm.Print_Titles" localSheetId="17">'13. CEDULA0125'!$5:$12</definedName>
    <definedName name="_xlnm.Print_Titles" localSheetId="18">'14. CEDULA0225'!$5:$12</definedName>
    <definedName name="_xlnm.Print_Titles" localSheetId="19">'15. CEDULA0325'!$5:$12</definedName>
    <definedName name="_xlnm.Print_Titles" localSheetId="20">'16. CEDULA0425'!$5:$12</definedName>
    <definedName name="_xlnm.Print_Titles" localSheetId="22">'18. CEDULA0226'!$5:$12</definedName>
    <definedName name="_xlnm.Print_Titles" localSheetId="23">'19. CEDULA0326'!$5:$12</definedName>
    <definedName name="_xlnm.Print_Titles" localSheetId="24">'20. CEDULA0426'!$5:$12</definedName>
    <definedName name="_xlnm.Print_Titles" localSheetId="25">'21. CEDULA0127'!$5:$12</definedName>
    <definedName name="_xlnm.Print_Titles" localSheetId="26">'22. CEDULA0227'!$5:$12</definedName>
    <definedName name="_xlnm.Print_Titles" localSheetId="27">'23. CEDULA0327'!$5:$12</definedName>
    <definedName name="_xlnm.Print_Titles" localSheetId="28">'24. CEDULA0427'!$5:$12</definedName>
    <definedName name="_xlnm.Print_Titles" localSheetId="9">'5. Pp (3 años)'!$41:$44</definedName>
    <definedName name="_xlnm.Print_Titles" localSheetId="10">'6. Pp (2025)'!$35:$38</definedName>
    <definedName name="_xlnm.Print_Titles" localSheetId="13">'9. METAS'!$5:$19</definedName>
    <definedName name="_xlnm.Print_Titles" localSheetId="21">'CEDULA 1TR'!$5:$12</definedName>
    <definedName name="twgtdg" localSheetId="2">#REF!</definedName>
    <definedName name="twgtdg" localSheetId="3">#REF!</definedName>
    <definedName name="twgtdg" localSheetId="4">#REF!</definedName>
    <definedName name="twgtdg">#REF!</definedName>
    <definedName name="uimv" localSheetId="2">#REF!</definedName>
    <definedName name="uimv" localSheetId="3">#REF!</definedName>
    <definedName name="uimv" localSheetId="4">#REF!</definedName>
    <definedName name="uimv">#REF!</definedName>
    <definedName name="ya" localSheetId="2">#REF!</definedName>
    <definedName name="ya" localSheetId="3">#REF!</definedName>
    <definedName name="ya" localSheetId="4">#REF!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0" i="12" l="1"/>
  <c r="K39" i="12"/>
  <c r="K38" i="12"/>
  <c r="K37" i="12"/>
  <c r="K36" i="12"/>
  <c r="K35" i="12"/>
  <c r="J31" i="12" l="1"/>
  <c r="L22" i="12"/>
  <c r="K22" i="12"/>
  <c r="J22" i="12"/>
  <c r="L21" i="12"/>
  <c r="K21" i="12"/>
  <c r="J21" i="12"/>
  <c r="F16" i="24" l="1"/>
  <c r="G16" i="24"/>
  <c r="H16" i="24"/>
  <c r="J16" i="24"/>
  <c r="R16" i="24" s="1"/>
  <c r="K16" i="24"/>
  <c r="L16" i="24"/>
  <c r="M16" i="24"/>
  <c r="J25" i="12" l="1"/>
  <c r="D45" i="22" l="1"/>
  <c r="E47" i="22" l="1"/>
  <c r="F47" i="22"/>
  <c r="G47" i="22"/>
  <c r="H47" i="22"/>
  <c r="I47" i="22"/>
  <c r="J47" i="22"/>
  <c r="K47" i="22"/>
  <c r="N47" i="22"/>
  <c r="O47" i="22"/>
  <c r="P47" i="22"/>
  <c r="G22" i="12"/>
  <c r="I16" i="24"/>
  <c r="J23" i="12"/>
  <c r="K23" i="12"/>
  <c r="L23" i="12"/>
  <c r="J24" i="12"/>
  <c r="K24" i="12"/>
  <c r="L24" i="12"/>
  <c r="K25" i="12"/>
  <c r="L25" i="12"/>
  <c r="H23" i="40" s="1"/>
  <c r="K26" i="12"/>
  <c r="L26" i="12"/>
  <c r="J27" i="12"/>
  <c r="G27" i="12" s="1"/>
  <c r="I27" i="12" s="1"/>
  <c r="K27" i="12"/>
  <c r="L27" i="12"/>
  <c r="H27" i="40" s="1"/>
  <c r="J28" i="12"/>
  <c r="K28" i="12"/>
  <c r="L28" i="12"/>
  <c r="J29" i="12"/>
  <c r="K29" i="12"/>
  <c r="L29" i="12"/>
  <c r="H31" i="40" s="1"/>
  <c r="J30" i="12"/>
  <c r="K30" i="12"/>
  <c r="L30" i="12"/>
  <c r="K31" i="12"/>
  <c r="L31" i="12"/>
  <c r="J32" i="12"/>
  <c r="K32" i="12"/>
  <c r="L32" i="12"/>
  <c r="J33" i="12"/>
  <c r="K33" i="12"/>
  <c r="L33" i="12"/>
  <c r="J34" i="12"/>
  <c r="K34" i="12"/>
  <c r="L34" i="12"/>
  <c r="J35" i="12"/>
  <c r="L35" i="12"/>
  <c r="J36" i="12"/>
  <c r="L36" i="12"/>
  <c r="J37" i="12"/>
  <c r="L37" i="12"/>
  <c r="H47" i="38" s="1"/>
  <c r="J38" i="12"/>
  <c r="G38" i="12" s="1"/>
  <c r="L38" i="12"/>
  <c r="J39" i="12"/>
  <c r="L39" i="12"/>
  <c r="J40" i="12"/>
  <c r="L40" i="12"/>
  <c r="H55" i="37"/>
  <c r="H63" i="37"/>
  <c r="H71" i="38"/>
  <c r="H79" i="40"/>
  <c r="H87" i="37"/>
  <c r="H95" i="37"/>
  <c r="H101" i="37"/>
  <c r="H103" i="38"/>
  <c r="H111" i="40"/>
  <c r="H119" i="37"/>
  <c r="H127" i="37"/>
  <c r="H135" i="38"/>
  <c r="H139" i="35"/>
  <c r="H141" i="38"/>
  <c r="H143" i="40"/>
  <c r="H147" i="35"/>
  <c r="H151" i="37"/>
  <c r="H155" i="35"/>
  <c r="H159" i="37"/>
  <c r="H163" i="35"/>
  <c r="H167" i="38"/>
  <c r="H171" i="35"/>
  <c r="H175" i="40"/>
  <c r="H179" i="35"/>
  <c r="H183" i="37"/>
  <c r="H187" i="35"/>
  <c r="H191" i="37"/>
  <c r="H195" i="35"/>
  <c r="H199" i="38"/>
  <c r="H203" i="35"/>
  <c r="H207" i="40"/>
  <c r="H211" i="35"/>
  <c r="H215" i="37"/>
  <c r="H219" i="35"/>
  <c r="H223" i="37"/>
  <c r="H227" i="35"/>
  <c r="H231" i="38"/>
  <c r="H235" i="35"/>
  <c r="H239" i="40"/>
  <c r="H243" i="35"/>
  <c r="H247" i="37"/>
  <c r="H251" i="35"/>
  <c r="H255" i="37"/>
  <c r="H259" i="35"/>
  <c r="H263" i="38"/>
  <c r="H267" i="35"/>
  <c r="H271" i="40"/>
  <c r="H275" i="35"/>
  <c r="H279" i="37"/>
  <c r="H283" i="35"/>
  <c r="H287" i="37"/>
  <c r="H291" i="35"/>
  <c r="H295" i="38"/>
  <c r="H299" i="35"/>
  <c r="H303" i="40"/>
  <c r="H307" i="35"/>
  <c r="H311" i="37"/>
  <c r="H315" i="35"/>
  <c r="H319" i="37"/>
  <c r="H323" i="35"/>
  <c r="H327" i="38"/>
  <c r="H331" i="35"/>
  <c r="H335" i="40"/>
  <c r="H339" i="35"/>
  <c r="H343" i="40"/>
  <c r="H347" i="35"/>
  <c r="H351" i="40"/>
  <c r="H355" i="35"/>
  <c r="H359" i="38"/>
  <c r="H363" i="35"/>
  <c r="H367" i="40"/>
  <c r="H371" i="35"/>
  <c r="H375" i="40"/>
  <c r="H379" i="35"/>
  <c r="H383" i="40"/>
  <c r="H387" i="35"/>
  <c r="H391" i="38"/>
  <c r="H395" i="35"/>
  <c r="H399" i="40"/>
  <c r="H403" i="35"/>
  <c r="H407" i="40"/>
  <c r="H411" i="35"/>
  <c r="H415" i="40"/>
  <c r="H419" i="35"/>
  <c r="H423" i="38"/>
  <c r="H427" i="35"/>
  <c r="H431" i="40"/>
  <c r="H435" i="35"/>
  <c r="H439" i="40"/>
  <c r="H443" i="35"/>
  <c r="H447" i="40"/>
  <c r="H451" i="35"/>
  <c r="H455" i="38"/>
  <c r="H459" i="35"/>
  <c r="H463" i="38"/>
  <c r="E22" i="12"/>
  <c r="G17" i="27"/>
  <c r="M474" i="40"/>
  <c r="L474" i="40"/>
  <c r="K474" i="40"/>
  <c r="J474" i="40"/>
  <c r="M473" i="40"/>
  <c r="L473" i="40"/>
  <c r="K473" i="40"/>
  <c r="J473" i="40"/>
  <c r="H473" i="40"/>
  <c r="G473" i="40"/>
  <c r="F473" i="40"/>
  <c r="E473" i="40"/>
  <c r="D473" i="40"/>
  <c r="C473" i="40"/>
  <c r="M472" i="40"/>
  <c r="L472" i="40"/>
  <c r="K472" i="40"/>
  <c r="J472" i="40"/>
  <c r="M471" i="40"/>
  <c r="L471" i="40"/>
  <c r="K471" i="40"/>
  <c r="J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G463" i="40"/>
  <c r="F463" i="40"/>
  <c r="E463" i="40"/>
  <c r="D463" i="40"/>
  <c r="C463" i="40"/>
  <c r="M462" i="40"/>
  <c r="L462" i="40"/>
  <c r="K462" i="40"/>
  <c r="J462" i="40"/>
  <c r="M461" i="40"/>
  <c r="L461" i="40"/>
  <c r="K461" i="40"/>
  <c r="J461" i="40"/>
  <c r="G461" i="40"/>
  <c r="F461" i="40"/>
  <c r="E461" i="40"/>
  <c r="D461" i="40"/>
  <c r="C461" i="40"/>
  <c r="M460" i="40"/>
  <c r="L460" i="40"/>
  <c r="K460" i="40"/>
  <c r="J460" i="40"/>
  <c r="M459" i="40"/>
  <c r="L459" i="40"/>
  <c r="K459" i="40"/>
  <c r="J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G453" i="40"/>
  <c r="F453" i="40"/>
  <c r="E453" i="40"/>
  <c r="D453" i="40"/>
  <c r="C453" i="40"/>
  <c r="M452" i="40"/>
  <c r="L452" i="40"/>
  <c r="K452" i="40"/>
  <c r="J452" i="40"/>
  <c r="M451" i="40"/>
  <c r="L451" i="40"/>
  <c r="K451" i="40"/>
  <c r="J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G447" i="40"/>
  <c r="F447" i="40"/>
  <c r="E447" i="40"/>
  <c r="D447" i="40"/>
  <c r="C447" i="40"/>
  <c r="M446" i="40"/>
  <c r="L446" i="40"/>
  <c r="K446" i="40"/>
  <c r="J446" i="40"/>
  <c r="M445" i="40"/>
  <c r="L445" i="40"/>
  <c r="K445" i="40"/>
  <c r="J445" i="40"/>
  <c r="G445" i="40"/>
  <c r="F445" i="40"/>
  <c r="E445" i="40"/>
  <c r="D445" i="40"/>
  <c r="C445" i="40"/>
  <c r="M444" i="40"/>
  <c r="L444" i="40"/>
  <c r="K444" i="40"/>
  <c r="J444" i="40"/>
  <c r="M443" i="40"/>
  <c r="L443" i="40"/>
  <c r="K443" i="40"/>
  <c r="J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G439" i="40"/>
  <c r="F439" i="40"/>
  <c r="E439" i="40"/>
  <c r="D439" i="40"/>
  <c r="C439" i="40"/>
  <c r="M438" i="40"/>
  <c r="L438" i="40"/>
  <c r="K438" i="40"/>
  <c r="J438" i="40"/>
  <c r="M437" i="40"/>
  <c r="L437" i="40"/>
  <c r="K437" i="40"/>
  <c r="J437" i="40"/>
  <c r="G437" i="40"/>
  <c r="F437" i="40"/>
  <c r="E437" i="40"/>
  <c r="D437" i="40"/>
  <c r="C437" i="40"/>
  <c r="M436" i="40"/>
  <c r="L436" i="40"/>
  <c r="K436" i="40"/>
  <c r="J436" i="40"/>
  <c r="M435" i="40"/>
  <c r="L435" i="40"/>
  <c r="K435" i="40"/>
  <c r="J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G431" i="40"/>
  <c r="F431" i="40"/>
  <c r="E431" i="40"/>
  <c r="D431" i="40"/>
  <c r="C431" i="40"/>
  <c r="M430" i="40"/>
  <c r="L430" i="40"/>
  <c r="K430" i="40"/>
  <c r="J430" i="40"/>
  <c r="M429" i="40"/>
  <c r="L429" i="40"/>
  <c r="K429" i="40"/>
  <c r="J429" i="40"/>
  <c r="G429" i="40"/>
  <c r="F429" i="40"/>
  <c r="E429" i="40"/>
  <c r="D429" i="40"/>
  <c r="C429" i="40"/>
  <c r="M428" i="40"/>
  <c r="L428" i="40"/>
  <c r="K428" i="40"/>
  <c r="J428" i="40"/>
  <c r="M427" i="40"/>
  <c r="L427" i="40"/>
  <c r="K427" i="40"/>
  <c r="J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G421" i="40"/>
  <c r="F421" i="40"/>
  <c r="E421" i="40"/>
  <c r="D421" i="40"/>
  <c r="C421" i="40"/>
  <c r="M420" i="40"/>
  <c r="L420" i="40"/>
  <c r="K420" i="40"/>
  <c r="J420" i="40"/>
  <c r="M419" i="40"/>
  <c r="L419" i="40"/>
  <c r="K419" i="40"/>
  <c r="J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G415" i="40"/>
  <c r="F415" i="40"/>
  <c r="E415" i="40"/>
  <c r="D415" i="40"/>
  <c r="C415" i="40"/>
  <c r="M414" i="40"/>
  <c r="L414" i="40"/>
  <c r="K414" i="40"/>
  <c r="J414" i="40"/>
  <c r="M413" i="40"/>
  <c r="L413" i="40"/>
  <c r="K413" i="40"/>
  <c r="J413" i="40"/>
  <c r="G413" i="40"/>
  <c r="F413" i="40"/>
  <c r="E413" i="40"/>
  <c r="D413" i="40"/>
  <c r="C413" i="40"/>
  <c r="M412" i="40"/>
  <c r="L412" i="40"/>
  <c r="K412" i="40"/>
  <c r="J412" i="40"/>
  <c r="M411" i="40"/>
  <c r="L411" i="40"/>
  <c r="K411" i="40"/>
  <c r="J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G407" i="40"/>
  <c r="F407" i="40"/>
  <c r="E407" i="40"/>
  <c r="D407" i="40"/>
  <c r="C407" i="40"/>
  <c r="M406" i="40"/>
  <c r="L406" i="40"/>
  <c r="K406" i="40"/>
  <c r="J406" i="40"/>
  <c r="M405" i="40"/>
  <c r="L405" i="40"/>
  <c r="K405" i="40"/>
  <c r="J405" i="40"/>
  <c r="G405" i="40"/>
  <c r="F405" i="40"/>
  <c r="E405" i="40"/>
  <c r="D405" i="40"/>
  <c r="C405" i="40"/>
  <c r="M404" i="40"/>
  <c r="L404" i="40"/>
  <c r="K404" i="40"/>
  <c r="J404" i="40"/>
  <c r="M403" i="40"/>
  <c r="L403" i="40"/>
  <c r="K403" i="40"/>
  <c r="J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G399" i="40"/>
  <c r="F399" i="40"/>
  <c r="E399" i="40"/>
  <c r="D399" i="40"/>
  <c r="C399" i="40"/>
  <c r="M398" i="40"/>
  <c r="L398" i="40"/>
  <c r="K398" i="40"/>
  <c r="J398" i="40"/>
  <c r="M397" i="40"/>
  <c r="L397" i="40"/>
  <c r="K397" i="40"/>
  <c r="J397" i="40"/>
  <c r="G397" i="40"/>
  <c r="F397" i="40"/>
  <c r="E397" i="40"/>
  <c r="D397" i="40"/>
  <c r="C397" i="40"/>
  <c r="M396" i="40"/>
  <c r="L396" i="40"/>
  <c r="K396" i="40"/>
  <c r="J396" i="40"/>
  <c r="M395" i="40"/>
  <c r="L395" i="40"/>
  <c r="K395" i="40"/>
  <c r="J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G389" i="40"/>
  <c r="F389" i="40"/>
  <c r="E389" i="40"/>
  <c r="D389" i="40"/>
  <c r="C389" i="40"/>
  <c r="M388" i="40"/>
  <c r="L388" i="40"/>
  <c r="K388" i="40"/>
  <c r="J388" i="40"/>
  <c r="M387" i="40"/>
  <c r="L387" i="40"/>
  <c r="K387" i="40"/>
  <c r="J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G383" i="40"/>
  <c r="F383" i="40"/>
  <c r="E383" i="40"/>
  <c r="D383" i="40"/>
  <c r="C383" i="40"/>
  <c r="M382" i="40"/>
  <c r="L382" i="40"/>
  <c r="K382" i="40"/>
  <c r="J382" i="40"/>
  <c r="M381" i="40"/>
  <c r="L381" i="40"/>
  <c r="K381" i="40"/>
  <c r="J381" i="40"/>
  <c r="G381" i="40"/>
  <c r="F381" i="40"/>
  <c r="E381" i="40"/>
  <c r="D381" i="40"/>
  <c r="C381" i="40"/>
  <c r="M380" i="40"/>
  <c r="L380" i="40"/>
  <c r="K380" i="40"/>
  <c r="J380" i="40"/>
  <c r="M379" i="40"/>
  <c r="L379" i="40"/>
  <c r="K379" i="40"/>
  <c r="J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G375" i="40"/>
  <c r="F375" i="40"/>
  <c r="E375" i="40"/>
  <c r="D375" i="40"/>
  <c r="C375" i="40"/>
  <c r="M374" i="40"/>
  <c r="L374" i="40"/>
  <c r="K374" i="40"/>
  <c r="J374" i="40"/>
  <c r="M373" i="40"/>
  <c r="L373" i="40"/>
  <c r="K373" i="40"/>
  <c r="J373" i="40"/>
  <c r="G373" i="40"/>
  <c r="F373" i="40"/>
  <c r="E373" i="40"/>
  <c r="D373" i="40"/>
  <c r="C373" i="40"/>
  <c r="M372" i="40"/>
  <c r="L372" i="40"/>
  <c r="K372" i="40"/>
  <c r="J372" i="40"/>
  <c r="M371" i="40"/>
  <c r="L371" i="40"/>
  <c r="K371" i="40"/>
  <c r="J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G367" i="40"/>
  <c r="F367" i="40"/>
  <c r="E367" i="40"/>
  <c r="D367" i="40"/>
  <c r="C367" i="40"/>
  <c r="M366" i="40"/>
  <c r="L366" i="40"/>
  <c r="K366" i="40"/>
  <c r="J366" i="40"/>
  <c r="M365" i="40"/>
  <c r="L365" i="40"/>
  <c r="K365" i="40"/>
  <c r="J365" i="40"/>
  <c r="G365" i="40"/>
  <c r="F365" i="40"/>
  <c r="E365" i="40"/>
  <c r="D365" i="40"/>
  <c r="C365" i="40"/>
  <c r="M364" i="40"/>
  <c r="L364" i="40"/>
  <c r="K364" i="40"/>
  <c r="J364" i="40"/>
  <c r="M363" i="40"/>
  <c r="L363" i="40"/>
  <c r="K363" i="40"/>
  <c r="J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G357" i="40"/>
  <c r="F357" i="40"/>
  <c r="E357" i="40"/>
  <c r="D357" i="40"/>
  <c r="C357" i="40"/>
  <c r="M356" i="40"/>
  <c r="L356" i="40"/>
  <c r="K356" i="40"/>
  <c r="J356" i="40"/>
  <c r="M355" i="40"/>
  <c r="L355" i="40"/>
  <c r="K355" i="40"/>
  <c r="J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G351" i="40"/>
  <c r="F351" i="40"/>
  <c r="E351" i="40"/>
  <c r="D351" i="40"/>
  <c r="C351" i="40"/>
  <c r="M350" i="40"/>
  <c r="L350" i="40"/>
  <c r="K350" i="40"/>
  <c r="J350" i="40"/>
  <c r="M349" i="40"/>
  <c r="L349" i="40"/>
  <c r="K349" i="40"/>
  <c r="J349" i="40"/>
  <c r="G349" i="40"/>
  <c r="F349" i="40"/>
  <c r="E349" i="40"/>
  <c r="D349" i="40"/>
  <c r="C349" i="40"/>
  <c r="M348" i="40"/>
  <c r="L348" i="40"/>
  <c r="K348" i="40"/>
  <c r="J348" i="40"/>
  <c r="M347" i="40"/>
  <c r="L347" i="40"/>
  <c r="K347" i="40"/>
  <c r="J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G335" i="40"/>
  <c r="F335" i="40"/>
  <c r="E335" i="40"/>
  <c r="D335" i="40"/>
  <c r="C335" i="40"/>
  <c r="M334" i="40"/>
  <c r="L334" i="40"/>
  <c r="K334" i="40"/>
  <c r="J334" i="40"/>
  <c r="M333" i="40"/>
  <c r="L333" i="40"/>
  <c r="K333" i="40"/>
  <c r="J333" i="40"/>
  <c r="G333" i="40"/>
  <c r="F333" i="40"/>
  <c r="E333" i="40"/>
  <c r="D333" i="40"/>
  <c r="C333" i="40"/>
  <c r="M332" i="40"/>
  <c r="L332" i="40"/>
  <c r="K332" i="40"/>
  <c r="J332" i="40"/>
  <c r="M331" i="40"/>
  <c r="L331" i="40"/>
  <c r="K331" i="40"/>
  <c r="J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G325" i="40"/>
  <c r="F325" i="40"/>
  <c r="E325" i="40"/>
  <c r="D325" i="40"/>
  <c r="C325" i="40"/>
  <c r="M324" i="40"/>
  <c r="L324" i="40"/>
  <c r="K324" i="40"/>
  <c r="J324" i="40"/>
  <c r="M323" i="40"/>
  <c r="L323" i="40"/>
  <c r="K323" i="40"/>
  <c r="J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G319" i="40"/>
  <c r="F319" i="40"/>
  <c r="E319" i="40"/>
  <c r="D319" i="40"/>
  <c r="C319" i="40"/>
  <c r="M318" i="40"/>
  <c r="L318" i="40"/>
  <c r="K318" i="40"/>
  <c r="J318" i="40"/>
  <c r="M317" i="40"/>
  <c r="L317" i="40"/>
  <c r="K317" i="40"/>
  <c r="J317" i="40"/>
  <c r="G317" i="40"/>
  <c r="F317" i="40"/>
  <c r="E317" i="40"/>
  <c r="D317" i="40"/>
  <c r="C317" i="40"/>
  <c r="M316" i="40"/>
  <c r="L316" i="40"/>
  <c r="K316" i="40"/>
  <c r="J316" i="40"/>
  <c r="M315" i="40"/>
  <c r="L315" i="40"/>
  <c r="K315" i="40"/>
  <c r="J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G311" i="40"/>
  <c r="F311" i="40"/>
  <c r="E311" i="40"/>
  <c r="D311" i="40"/>
  <c r="C311" i="40"/>
  <c r="M310" i="40"/>
  <c r="L310" i="40"/>
  <c r="K310" i="40"/>
  <c r="J310" i="40"/>
  <c r="M309" i="40"/>
  <c r="L309" i="40"/>
  <c r="K309" i="40"/>
  <c r="J309" i="40"/>
  <c r="G309" i="40"/>
  <c r="F309" i="40"/>
  <c r="E309" i="40"/>
  <c r="D309" i="40"/>
  <c r="C309" i="40"/>
  <c r="M308" i="40"/>
  <c r="L308" i="40"/>
  <c r="K308" i="40"/>
  <c r="J308" i="40"/>
  <c r="M307" i="40"/>
  <c r="L307" i="40"/>
  <c r="K307" i="40"/>
  <c r="J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G303" i="40"/>
  <c r="F303" i="40"/>
  <c r="E303" i="40"/>
  <c r="D303" i="40"/>
  <c r="C303" i="40"/>
  <c r="M302" i="40"/>
  <c r="L302" i="40"/>
  <c r="K302" i="40"/>
  <c r="J302" i="40"/>
  <c r="M301" i="40"/>
  <c r="L301" i="40"/>
  <c r="K301" i="40"/>
  <c r="J301" i="40"/>
  <c r="G301" i="40"/>
  <c r="F301" i="40"/>
  <c r="E301" i="40"/>
  <c r="D301" i="40"/>
  <c r="C301" i="40"/>
  <c r="M300" i="40"/>
  <c r="L300" i="40"/>
  <c r="K300" i="40"/>
  <c r="J300" i="40"/>
  <c r="M299" i="40"/>
  <c r="L299" i="40"/>
  <c r="K299" i="40"/>
  <c r="J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G293" i="40"/>
  <c r="F293" i="40"/>
  <c r="E293" i="40"/>
  <c r="D293" i="40"/>
  <c r="C293" i="40"/>
  <c r="M292" i="40"/>
  <c r="L292" i="40"/>
  <c r="K292" i="40"/>
  <c r="J292" i="40"/>
  <c r="M291" i="40"/>
  <c r="L291" i="40"/>
  <c r="K291" i="40"/>
  <c r="J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G279" i="40"/>
  <c r="F279" i="40"/>
  <c r="E279" i="40"/>
  <c r="D279" i="40"/>
  <c r="C279" i="40"/>
  <c r="M278" i="40"/>
  <c r="L278" i="40"/>
  <c r="K278" i="40"/>
  <c r="J278" i="40"/>
  <c r="M277" i="40"/>
  <c r="L277" i="40"/>
  <c r="K277" i="40"/>
  <c r="J277" i="40"/>
  <c r="G277" i="40"/>
  <c r="F277" i="40"/>
  <c r="E277" i="40"/>
  <c r="D277" i="40"/>
  <c r="C277" i="40"/>
  <c r="M276" i="40"/>
  <c r="L276" i="40"/>
  <c r="K276" i="40"/>
  <c r="J276" i="40"/>
  <c r="M275" i="40"/>
  <c r="L275" i="40"/>
  <c r="K275" i="40"/>
  <c r="J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G261" i="40"/>
  <c r="F261" i="40"/>
  <c r="E261" i="40"/>
  <c r="D261" i="40"/>
  <c r="C261" i="40"/>
  <c r="M260" i="40"/>
  <c r="L260" i="40"/>
  <c r="K260" i="40"/>
  <c r="J260" i="40"/>
  <c r="M259" i="40"/>
  <c r="L259" i="40"/>
  <c r="K259" i="40"/>
  <c r="J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G255" i="40"/>
  <c r="F255" i="40"/>
  <c r="E255" i="40"/>
  <c r="D255" i="40"/>
  <c r="C255" i="40"/>
  <c r="M254" i="40"/>
  <c r="L254" i="40"/>
  <c r="K254" i="40"/>
  <c r="J254" i="40"/>
  <c r="M253" i="40"/>
  <c r="L253" i="40"/>
  <c r="K253" i="40"/>
  <c r="J253" i="40"/>
  <c r="G253" i="40"/>
  <c r="F253" i="40"/>
  <c r="E253" i="40"/>
  <c r="D253" i="40"/>
  <c r="C253" i="40"/>
  <c r="M252" i="40"/>
  <c r="L252" i="40"/>
  <c r="K252" i="40"/>
  <c r="J252" i="40"/>
  <c r="M251" i="40"/>
  <c r="L251" i="40"/>
  <c r="K251" i="40"/>
  <c r="J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G247" i="40"/>
  <c r="F247" i="40"/>
  <c r="E247" i="40"/>
  <c r="D247" i="40"/>
  <c r="C247" i="40"/>
  <c r="M246" i="40"/>
  <c r="L246" i="40"/>
  <c r="K246" i="40"/>
  <c r="J246" i="40"/>
  <c r="M245" i="40"/>
  <c r="L245" i="40"/>
  <c r="K245" i="40"/>
  <c r="J245" i="40"/>
  <c r="G245" i="40"/>
  <c r="F245" i="40"/>
  <c r="E245" i="40"/>
  <c r="D245" i="40"/>
  <c r="C245" i="40"/>
  <c r="M244" i="40"/>
  <c r="L244" i="40"/>
  <c r="K244" i="40"/>
  <c r="J244" i="40"/>
  <c r="M243" i="40"/>
  <c r="L243" i="40"/>
  <c r="K243" i="40"/>
  <c r="J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G239" i="40"/>
  <c r="F239" i="40"/>
  <c r="E239" i="40"/>
  <c r="D239" i="40"/>
  <c r="C239" i="40"/>
  <c r="M238" i="40"/>
  <c r="L238" i="40"/>
  <c r="K238" i="40"/>
  <c r="J238" i="40"/>
  <c r="M237" i="40"/>
  <c r="L237" i="40"/>
  <c r="K237" i="40"/>
  <c r="J237" i="40"/>
  <c r="G237" i="40"/>
  <c r="F237" i="40"/>
  <c r="E237" i="40"/>
  <c r="D237" i="40"/>
  <c r="C237" i="40"/>
  <c r="M236" i="40"/>
  <c r="L236" i="40"/>
  <c r="K236" i="40"/>
  <c r="J236" i="40"/>
  <c r="M235" i="40"/>
  <c r="L235" i="40"/>
  <c r="K235" i="40"/>
  <c r="J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G223" i="40"/>
  <c r="F223" i="40"/>
  <c r="E223" i="40"/>
  <c r="D223" i="40"/>
  <c r="C223" i="40"/>
  <c r="M222" i="40"/>
  <c r="L222" i="40"/>
  <c r="K222" i="40"/>
  <c r="J222" i="40"/>
  <c r="M221" i="40"/>
  <c r="L221" i="40"/>
  <c r="K221" i="40"/>
  <c r="J221" i="40"/>
  <c r="G221" i="40"/>
  <c r="F221" i="40"/>
  <c r="E221" i="40"/>
  <c r="D221" i="40"/>
  <c r="C221" i="40"/>
  <c r="M220" i="40"/>
  <c r="L220" i="40"/>
  <c r="K220" i="40"/>
  <c r="J220" i="40"/>
  <c r="M219" i="40"/>
  <c r="L219" i="40"/>
  <c r="K219" i="40"/>
  <c r="J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G207" i="40"/>
  <c r="F207" i="40"/>
  <c r="E207" i="40"/>
  <c r="D207" i="40"/>
  <c r="C207" i="40"/>
  <c r="M206" i="40"/>
  <c r="L206" i="40"/>
  <c r="K206" i="40"/>
  <c r="J206" i="40"/>
  <c r="M205" i="40"/>
  <c r="L205" i="40"/>
  <c r="K205" i="40"/>
  <c r="J205" i="40"/>
  <c r="G205" i="40"/>
  <c r="F205" i="40"/>
  <c r="E205" i="40"/>
  <c r="D205" i="40"/>
  <c r="C205" i="40"/>
  <c r="M204" i="40"/>
  <c r="L204" i="40"/>
  <c r="K204" i="40"/>
  <c r="J204" i="40"/>
  <c r="M203" i="40"/>
  <c r="L203" i="40"/>
  <c r="K203" i="40"/>
  <c r="J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G197" i="40"/>
  <c r="F197" i="40"/>
  <c r="E197" i="40"/>
  <c r="D197" i="40"/>
  <c r="C197" i="40"/>
  <c r="M196" i="40"/>
  <c r="L196" i="40"/>
  <c r="K196" i="40"/>
  <c r="J196" i="40"/>
  <c r="M195" i="40"/>
  <c r="L195" i="40"/>
  <c r="K195" i="40"/>
  <c r="J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G191" i="40"/>
  <c r="F191" i="40"/>
  <c r="E191" i="40"/>
  <c r="D191" i="40"/>
  <c r="C191" i="40"/>
  <c r="M190" i="40"/>
  <c r="L190" i="40"/>
  <c r="K190" i="40"/>
  <c r="J190" i="40"/>
  <c r="M189" i="40"/>
  <c r="L189" i="40"/>
  <c r="K189" i="40"/>
  <c r="J189" i="40"/>
  <c r="G189" i="40"/>
  <c r="F189" i="40"/>
  <c r="E189" i="40"/>
  <c r="D189" i="40"/>
  <c r="C189" i="40"/>
  <c r="M188" i="40"/>
  <c r="L188" i="40"/>
  <c r="K188" i="40"/>
  <c r="J188" i="40"/>
  <c r="M187" i="40"/>
  <c r="L187" i="40"/>
  <c r="K187" i="40"/>
  <c r="J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G183" i="40"/>
  <c r="F183" i="40"/>
  <c r="E183" i="40"/>
  <c r="D183" i="40"/>
  <c r="C183" i="40"/>
  <c r="M182" i="40"/>
  <c r="L182" i="40"/>
  <c r="K182" i="40"/>
  <c r="J182" i="40"/>
  <c r="M181" i="40"/>
  <c r="L181" i="40"/>
  <c r="K181" i="40"/>
  <c r="J181" i="40"/>
  <c r="G181" i="40"/>
  <c r="F181" i="40"/>
  <c r="E181" i="40"/>
  <c r="D181" i="40"/>
  <c r="C181" i="40"/>
  <c r="M180" i="40"/>
  <c r="L180" i="40"/>
  <c r="K180" i="40"/>
  <c r="J180" i="40"/>
  <c r="M179" i="40"/>
  <c r="L179" i="40"/>
  <c r="K179" i="40"/>
  <c r="J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G175" i="40"/>
  <c r="F175" i="40"/>
  <c r="E175" i="40"/>
  <c r="D175" i="40"/>
  <c r="C175" i="40"/>
  <c r="M174" i="40"/>
  <c r="L174" i="40"/>
  <c r="K174" i="40"/>
  <c r="J174" i="40"/>
  <c r="M173" i="40"/>
  <c r="L173" i="40"/>
  <c r="K173" i="40"/>
  <c r="J173" i="40"/>
  <c r="G173" i="40"/>
  <c r="F173" i="40"/>
  <c r="E173" i="40"/>
  <c r="D173" i="40"/>
  <c r="C173" i="40"/>
  <c r="M172" i="40"/>
  <c r="L172" i="40"/>
  <c r="K172" i="40"/>
  <c r="J172" i="40"/>
  <c r="M171" i="40"/>
  <c r="L171" i="40"/>
  <c r="K171" i="40"/>
  <c r="J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G165" i="40"/>
  <c r="F165" i="40"/>
  <c r="E165" i="40"/>
  <c r="D165" i="40"/>
  <c r="C165" i="40"/>
  <c r="M164" i="40"/>
  <c r="L164" i="40"/>
  <c r="K164" i="40"/>
  <c r="J164" i="40"/>
  <c r="M163" i="40"/>
  <c r="L163" i="40"/>
  <c r="K163" i="40"/>
  <c r="J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G151" i="40"/>
  <c r="F151" i="40"/>
  <c r="E151" i="40"/>
  <c r="D151" i="40"/>
  <c r="C151" i="40"/>
  <c r="M150" i="40"/>
  <c r="L150" i="40"/>
  <c r="K150" i="40"/>
  <c r="J150" i="40"/>
  <c r="M149" i="40"/>
  <c r="L149" i="40"/>
  <c r="K149" i="40"/>
  <c r="J149" i="40"/>
  <c r="G149" i="40"/>
  <c r="F149" i="40"/>
  <c r="E149" i="40"/>
  <c r="D149" i="40"/>
  <c r="C149" i="40"/>
  <c r="M148" i="40"/>
  <c r="L148" i="40"/>
  <c r="K148" i="40"/>
  <c r="J148" i="40"/>
  <c r="M147" i="40"/>
  <c r="L147" i="40"/>
  <c r="K147" i="40"/>
  <c r="J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G133" i="40"/>
  <c r="F133" i="40"/>
  <c r="E133" i="40"/>
  <c r="D133" i="40"/>
  <c r="C133" i="40"/>
  <c r="M132" i="40"/>
  <c r="L132" i="40"/>
  <c r="K132" i="40"/>
  <c r="J132" i="40"/>
  <c r="M131" i="40"/>
  <c r="L131" i="40"/>
  <c r="K131" i="40"/>
  <c r="J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G127" i="40"/>
  <c r="F127" i="40"/>
  <c r="E127" i="40"/>
  <c r="D127" i="40"/>
  <c r="C127" i="40"/>
  <c r="M126" i="40"/>
  <c r="L126" i="40"/>
  <c r="K126" i="40"/>
  <c r="J126" i="40"/>
  <c r="M125" i="40"/>
  <c r="L125" i="40"/>
  <c r="K125" i="40"/>
  <c r="J125" i="40"/>
  <c r="G125" i="40"/>
  <c r="F125" i="40"/>
  <c r="E125" i="40"/>
  <c r="D125" i="40"/>
  <c r="C125" i="40"/>
  <c r="M124" i="40"/>
  <c r="L124" i="40"/>
  <c r="K124" i="40"/>
  <c r="J124" i="40"/>
  <c r="M123" i="40"/>
  <c r="L123" i="40"/>
  <c r="K123" i="40"/>
  <c r="J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G119" i="40"/>
  <c r="F119" i="40"/>
  <c r="E119" i="40"/>
  <c r="D119" i="40"/>
  <c r="C119" i="40"/>
  <c r="M118" i="40"/>
  <c r="L118" i="40"/>
  <c r="K118" i="40"/>
  <c r="J118" i="40"/>
  <c r="M117" i="40"/>
  <c r="L117" i="40"/>
  <c r="K117" i="40"/>
  <c r="J117" i="40"/>
  <c r="G117" i="40"/>
  <c r="F117" i="40"/>
  <c r="E117" i="40"/>
  <c r="D117" i="40"/>
  <c r="C117" i="40"/>
  <c r="M116" i="40"/>
  <c r="L116" i="40"/>
  <c r="K116" i="40"/>
  <c r="J116" i="40"/>
  <c r="M115" i="40"/>
  <c r="L115" i="40"/>
  <c r="K115" i="40"/>
  <c r="J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G111" i="40"/>
  <c r="F111" i="40"/>
  <c r="E111" i="40"/>
  <c r="D111" i="40"/>
  <c r="C111" i="40"/>
  <c r="M110" i="40"/>
  <c r="L110" i="40"/>
  <c r="K110" i="40"/>
  <c r="J110" i="40"/>
  <c r="M109" i="40"/>
  <c r="L109" i="40"/>
  <c r="K109" i="40"/>
  <c r="J109" i="40"/>
  <c r="G109" i="40"/>
  <c r="F109" i="40"/>
  <c r="E109" i="40"/>
  <c r="D109" i="40"/>
  <c r="C109" i="40"/>
  <c r="M108" i="40"/>
  <c r="L108" i="40"/>
  <c r="K108" i="40"/>
  <c r="J108" i="40"/>
  <c r="M107" i="40"/>
  <c r="L107" i="40"/>
  <c r="K107" i="40"/>
  <c r="J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G95" i="40"/>
  <c r="F95" i="40"/>
  <c r="E95" i="40"/>
  <c r="D95" i="40"/>
  <c r="C95" i="40"/>
  <c r="M94" i="40"/>
  <c r="L94" i="40"/>
  <c r="K94" i="40"/>
  <c r="J94" i="40"/>
  <c r="M93" i="40"/>
  <c r="L93" i="40"/>
  <c r="K93" i="40"/>
  <c r="J93" i="40"/>
  <c r="G93" i="40"/>
  <c r="F93" i="40"/>
  <c r="E93" i="40"/>
  <c r="D93" i="40"/>
  <c r="C93" i="40"/>
  <c r="M92" i="40"/>
  <c r="L92" i="40"/>
  <c r="K92" i="40"/>
  <c r="J92" i="40"/>
  <c r="M91" i="40"/>
  <c r="L91" i="40"/>
  <c r="K91" i="40"/>
  <c r="J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G79" i="40"/>
  <c r="F79" i="40"/>
  <c r="E79" i="40"/>
  <c r="D79" i="40"/>
  <c r="C79" i="40"/>
  <c r="M78" i="40"/>
  <c r="L78" i="40"/>
  <c r="K78" i="40"/>
  <c r="J78" i="40"/>
  <c r="M77" i="40"/>
  <c r="L77" i="40"/>
  <c r="K77" i="40"/>
  <c r="J77" i="40"/>
  <c r="G77" i="40"/>
  <c r="F77" i="40"/>
  <c r="E77" i="40"/>
  <c r="D77" i="40"/>
  <c r="C77" i="40"/>
  <c r="M76" i="40"/>
  <c r="L76" i="40"/>
  <c r="K76" i="40"/>
  <c r="J76" i="40"/>
  <c r="M75" i="40"/>
  <c r="L75" i="40"/>
  <c r="K75" i="40"/>
  <c r="J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G69" i="40"/>
  <c r="F69" i="40"/>
  <c r="E69" i="40"/>
  <c r="D69" i="40"/>
  <c r="C69" i="40"/>
  <c r="M68" i="40"/>
  <c r="L68" i="40"/>
  <c r="K68" i="40"/>
  <c r="J68" i="40"/>
  <c r="M67" i="40"/>
  <c r="L67" i="40"/>
  <c r="K67" i="40"/>
  <c r="J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G63" i="40"/>
  <c r="F63" i="40"/>
  <c r="E63" i="40"/>
  <c r="D63" i="40"/>
  <c r="C63" i="40"/>
  <c r="M62" i="40"/>
  <c r="L62" i="40"/>
  <c r="K62" i="40"/>
  <c r="J62" i="40"/>
  <c r="M61" i="40"/>
  <c r="L61" i="40"/>
  <c r="K61" i="40"/>
  <c r="J61" i="40"/>
  <c r="G61" i="40"/>
  <c r="F61" i="40"/>
  <c r="E61" i="40"/>
  <c r="D61" i="40"/>
  <c r="C61" i="40"/>
  <c r="M60" i="40"/>
  <c r="L60" i="40"/>
  <c r="K60" i="40"/>
  <c r="J60" i="40"/>
  <c r="M59" i="40"/>
  <c r="L59" i="40"/>
  <c r="K59" i="40"/>
  <c r="J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G55" i="40"/>
  <c r="F55" i="40"/>
  <c r="E55" i="40"/>
  <c r="D55" i="40"/>
  <c r="C55" i="40"/>
  <c r="M54" i="40"/>
  <c r="L54" i="40"/>
  <c r="K54" i="40"/>
  <c r="J54" i="40"/>
  <c r="M53" i="40"/>
  <c r="L53" i="40"/>
  <c r="K53" i="40"/>
  <c r="J53" i="40"/>
  <c r="G53" i="40"/>
  <c r="F53" i="40"/>
  <c r="E53" i="40"/>
  <c r="D53" i="40"/>
  <c r="C53" i="40"/>
  <c r="M52" i="40"/>
  <c r="L52" i="40"/>
  <c r="K52" i="40"/>
  <c r="J52" i="40"/>
  <c r="M51" i="40"/>
  <c r="L51" i="40"/>
  <c r="K51" i="40"/>
  <c r="J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G47" i="40"/>
  <c r="F47" i="40"/>
  <c r="E47" i="40"/>
  <c r="D47" i="40"/>
  <c r="C47" i="40"/>
  <c r="M46" i="40"/>
  <c r="L46" i="40"/>
  <c r="K46" i="40"/>
  <c r="J46" i="40"/>
  <c r="M45" i="40"/>
  <c r="L45" i="40"/>
  <c r="K45" i="40"/>
  <c r="J45" i="40"/>
  <c r="G45" i="40"/>
  <c r="F45" i="40"/>
  <c r="E45" i="40"/>
  <c r="D45" i="40"/>
  <c r="C45" i="40"/>
  <c r="M44" i="40"/>
  <c r="L44" i="40"/>
  <c r="K44" i="40"/>
  <c r="J44" i="40"/>
  <c r="M43" i="40"/>
  <c r="L43" i="40"/>
  <c r="K43" i="40"/>
  <c r="J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G27" i="40"/>
  <c r="F27" i="40"/>
  <c r="E27" i="40"/>
  <c r="D27" i="40"/>
  <c r="C27" i="40"/>
  <c r="M26" i="40"/>
  <c r="L26" i="40"/>
  <c r="K26" i="40"/>
  <c r="J26" i="40"/>
  <c r="M25" i="40"/>
  <c r="L25" i="40"/>
  <c r="K25" i="40"/>
  <c r="J25" i="40"/>
  <c r="G25" i="40"/>
  <c r="F25" i="40"/>
  <c r="E25" i="40"/>
  <c r="D25" i="40"/>
  <c r="C25" i="40"/>
  <c r="M24" i="40"/>
  <c r="L24" i="40"/>
  <c r="K24" i="40"/>
  <c r="J24" i="40"/>
  <c r="M23" i="40"/>
  <c r="L23" i="40"/>
  <c r="K23" i="40"/>
  <c r="J23" i="40"/>
  <c r="G23" i="40"/>
  <c r="F23" i="40"/>
  <c r="E23" i="40"/>
  <c r="D23" i="40"/>
  <c r="C23" i="40"/>
  <c r="M22" i="40"/>
  <c r="L22" i="40"/>
  <c r="K22" i="40"/>
  <c r="J22" i="40"/>
  <c r="M21" i="40"/>
  <c r="L21" i="40"/>
  <c r="K21" i="40"/>
  <c r="J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G463" i="38"/>
  <c r="F463" i="38"/>
  <c r="E463" i="38"/>
  <c r="D463" i="38"/>
  <c r="C463" i="38"/>
  <c r="M462" i="38"/>
  <c r="L462" i="38"/>
  <c r="K462" i="38"/>
  <c r="J462" i="38"/>
  <c r="M461" i="38"/>
  <c r="L461" i="38"/>
  <c r="K461" i="38"/>
  <c r="J461" i="38"/>
  <c r="G461" i="38"/>
  <c r="F461" i="38"/>
  <c r="E461" i="38"/>
  <c r="D461" i="38"/>
  <c r="C461" i="38"/>
  <c r="M460" i="38"/>
  <c r="L460" i="38"/>
  <c r="K460" i="38"/>
  <c r="J460" i="38"/>
  <c r="M459" i="38"/>
  <c r="L459" i="38"/>
  <c r="K459" i="38"/>
  <c r="J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G455" i="38"/>
  <c r="F455" i="38"/>
  <c r="E455" i="38"/>
  <c r="D455" i="38"/>
  <c r="C455" i="38"/>
  <c r="M454" i="38"/>
  <c r="L454" i="38"/>
  <c r="K454" i="38"/>
  <c r="J454" i="38"/>
  <c r="M453" i="38"/>
  <c r="L453" i="38"/>
  <c r="K453" i="38"/>
  <c r="J453" i="38"/>
  <c r="G453" i="38"/>
  <c r="F453" i="38"/>
  <c r="E453" i="38"/>
  <c r="D453" i="38"/>
  <c r="C453" i="38"/>
  <c r="M452" i="38"/>
  <c r="L452" i="38"/>
  <c r="K452" i="38"/>
  <c r="J452" i="38"/>
  <c r="M451" i="38"/>
  <c r="L451" i="38"/>
  <c r="K451" i="38"/>
  <c r="J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G439" i="38"/>
  <c r="F439" i="38"/>
  <c r="E439" i="38"/>
  <c r="D439" i="38"/>
  <c r="C439" i="38"/>
  <c r="M438" i="38"/>
  <c r="L438" i="38"/>
  <c r="K438" i="38"/>
  <c r="J438" i="38"/>
  <c r="M437" i="38"/>
  <c r="L437" i="38"/>
  <c r="K437" i="38"/>
  <c r="J437" i="38"/>
  <c r="G437" i="38"/>
  <c r="F437" i="38"/>
  <c r="E437" i="38"/>
  <c r="D437" i="38"/>
  <c r="C437" i="38"/>
  <c r="M436" i="38"/>
  <c r="L436" i="38"/>
  <c r="K436" i="38"/>
  <c r="J436" i="38"/>
  <c r="M435" i="38"/>
  <c r="L435" i="38"/>
  <c r="K435" i="38"/>
  <c r="J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G423" i="38"/>
  <c r="F423" i="38"/>
  <c r="E423" i="38"/>
  <c r="D423" i="38"/>
  <c r="C423" i="38"/>
  <c r="M422" i="38"/>
  <c r="L422" i="38"/>
  <c r="K422" i="38"/>
  <c r="J422" i="38"/>
  <c r="M421" i="38"/>
  <c r="L421" i="38"/>
  <c r="K421" i="38"/>
  <c r="J421" i="38"/>
  <c r="G421" i="38"/>
  <c r="F421" i="38"/>
  <c r="E421" i="38"/>
  <c r="D421" i="38"/>
  <c r="C421" i="38"/>
  <c r="M420" i="38"/>
  <c r="L420" i="38"/>
  <c r="K420" i="38"/>
  <c r="J420" i="38"/>
  <c r="M419" i="38"/>
  <c r="L419" i="38"/>
  <c r="K419" i="38"/>
  <c r="J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G413" i="38"/>
  <c r="F413" i="38"/>
  <c r="E413" i="38"/>
  <c r="D413" i="38"/>
  <c r="C413" i="38"/>
  <c r="M412" i="38"/>
  <c r="L412" i="38"/>
  <c r="K412" i="38"/>
  <c r="J412" i="38"/>
  <c r="M411" i="38"/>
  <c r="L411" i="38"/>
  <c r="K411" i="38"/>
  <c r="J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G407" i="38"/>
  <c r="F407" i="38"/>
  <c r="E407" i="38"/>
  <c r="D407" i="38"/>
  <c r="C407" i="38"/>
  <c r="M406" i="38"/>
  <c r="L406" i="38"/>
  <c r="K406" i="38"/>
  <c r="J406" i="38"/>
  <c r="M405" i="38"/>
  <c r="L405" i="38"/>
  <c r="K405" i="38"/>
  <c r="J405" i="38"/>
  <c r="G405" i="38"/>
  <c r="F405" i="38"/>
  <c r="E405" i="38"/>
  <c r="D405" i="38"/>
  <c r="C405" i="38"/>
  <c r="M404" i="38"/>
  <c r="L404" i="38"/>
  <c r="K404" i="38"/>
  <c r="J404" i="38"/>
  <c r="M403" i="38"/>
  <c r="L403" i="38"/>
  <c r="K403" i="38"/>
  <c r="J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G399" i="38"/>
  <c r="F399" i="38"/>
  <c r="E399" i="38"/>
  <c r="D399" i="38"/>
  <c r="C399" i="38"/>
  <c r="M398" i="38"/>
  <c r="L398" i="38"/>
  <c r="K398" i="38"/>
  <c r="J398" i="38"/>
  <c r="M397" i="38"/>
  <c r="L397" i="38"/>
  <c r="K397" i="38"/>
  <c r="J397" i="38"/>
  <c r="G397" i="38"/>
  <c r="F397" i="38"/>
  <c r="E397" i="38"/>
  <c r="D397" i="38"/>
  <c r="C397" i="38"/>
  <c r="M396" i="38"/>
  <c r="L396" i="38"/>
  <c r="K396" i="38"/>
  <c r="J396" i="38"/>
  <c r="M395" i="38"/>
  <c r="L395" i="38"/>
  <c r="K395" i="38"/>
  <c r="J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G391" i="38"/>
  <c r="F391" i="38"/>
  <c r="E391" i="38"/>
  <c r="D391" i="38"/>
  <c r="C391" i="38"/>
  <c r="M390" i="38"/>
  <c r="L390" i="38"/>
  <c r="K390" i="38"/>
  <c r="J390" i="38"/>
  <c r="M389" i="38"/>
  <c r="L389" i="38"/>
  <c r="K389" i="38"/>
  <c r="J389" i="38"/>
  <c r="G389" i="38"/>
  <c r="F389" i="38"/>
  <c r="E389" i="38"/>
  <c r="D389" i="38"/>
  <c r="C389" i="38"/>
  <c r="M388" i="38"/>
  <c r="L388" i="38"/>
  <c r="K388" i="38"/>
  <c r="J388" i="38"/>
  <c r="M387" i="38"/>
  <c r="L387" i="38"/>
  <c r="K387" i="38"/>
  <c r="J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G381" i="38"/>
  <c r="F381" i="38"/>
  <c r="E381" i="38"/>
  <c r="D381" i="38"/>
  <c r="C381" i="38"/>
  <c r="M380" i="38"/>
  <c r="L380" i="38"/>
  <c r="K380" i="38"/>
  <c r="J380" i="38"/>
  <c r="M379" i="38"/>
  <c r="L379" i="38"/>
  <c r="K379" i="38"/>
  <c r="J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G367" i="38"/>
  <c r="F367" i="38"/>
  <c r="E367" i="38"/>
  <c r="D367" i="38"/>
  <c r="C367" i="38"/>
  <c r="M366" i="38"/>
  <c r="L366" i="38"/>
  <c r="K366" i="38"/>
  <c r="J366" i="38"/>
  <c r="M365" i="38"/>
  <c r="L365" i="38"/>
  <c r="K365" i="38"/>
  <c r="J365" i="38"/>
  <c r="G365" i="38"/>
  <c r="F365" i="38"/>
  <c r="E365" i="38"/>
  <c r="D365" i="38"/>
  <c r="C365" i="38"/>
  <c r="M364" i="38"/>
  <c r="L364" i="38"/>
  <c r="K364" i="38"/>
  <c r="J364" i="38"/>
  <c r="M363" i="38"/>
  <c r="L363" i="38"/>
  <c r="K363" i="38"/>
  <c r="J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G349" i="38"/>
  <c r="F349" i="38"/>
  <c r="E349" i="38"/>
  <c r="D349" i="38"/>
  <c r="C349" i="38"/>
  <c r="M348" i="38"/>
  <c r="L348" i="38"/>
  <c r="K348" i="38"/>
  <c r="J348" i="38"/>
  <c r="M347" i="38"/>
  <c r="L347" i="38"/>
  <c r="K347" i="38"/>
  <c r="J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G343" i="38"/>
  <c r="F343" i="38"/>
  <c r="E343" i="38"/>
  <c r="D343" i="38"/>
  <c r="C343" i="38"/>
  <c r="M342" i="38"/>
  <c r="L342" i="38"/>
  <c r="K342" i="38"/>
  <c r="J342" i="38"/>
  <c r="M341" i="38"/>
  <c r="L341" i="38"/>
  <c r="K341" i="38"/>
  <c r="J341" i="38"/>
  <c r="G341" i="38"/>
  <c r="F341" i="38"/>
  <c r="E341" i="38"/>
  <c r="D341" i="38"/>
  <c r="C341" i="38"/>
  <c r="M340" i="38"/>
  <c r="L340" i="38"/>
  <c r="K340" i="38"/>
  <c r="J340" i="38"/>
  <c r="M339" i="38"/>
  <c r="L339" i="38"/>
  <c r="K339" i="38"/>
  <c r="J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G335" i="38"/>
  <c r="F335" i="38"/>
  <c r="E335" i="38"/>
  <c r="D335" i="38"/>
  <c r="C335" i="38"/>
  <c r="M334" i="38"/>
  <c r="L334" i="38"/>
  <c r="K334" i="38"/>
  <c r="J334" i="38"/>
  <c r="M333" i="38"/>
  <c r="L333" i="38"/>
  <c r="K333" i="38"/>
  <c r="J333" i="38"/>
  <c r="G333" i="38"/>
  <c r="F333" i="38"/>
  <c r="E333" i="38"/>
  <c r="D333" i="38"/>
  <c r="C333" i="38"/>
  <c r="M332" i="38"/>
  <c r="L332" i="38"/>
  <c r="K332" i="38"/>
  <c r="J332" i="38"/>
  <c r="M331" i="38"/>
  <c r="L331" i="38"/>
  <c r="K331" i="38"/>
  <c r="J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G327" i="38"/>
  <c r="F327" i="38"/>
  <c r="E327" i="38"/>
  <c r="D327" i="38"/>
  <c r="C327" i="38"/>
  <c r="M326" i="38"/>
  <c r="L326" i="38"/>
  <c r="K326" i="38"/>
  <c r="J326" i="38"/>
  <c r="M325" i="38"/>
  <c r="L325" i="38"/>
  <c r="K325" i="38"/>
  <c r="J325" i="38"/>
  <c r="G325" i="38"/>
  <c r="F325" i="38"/>
  <c r="E325" i="38"/>
  <c r="D325" i="38"/>
  <c r="C325" i="38"/>
  <c r="M324" i="38"/>
  <c r="L324" i="38"/>
  <c r="K324" i="38"/>
  <c r="J324" i="38"/>
  <c r="M323" i="38"/>
  <c r="L323" i="38"/>
  <c r="K323" i="38"/>
  <c r="J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G311" i="38"/>
  <c r="F311" i="38"/>
  <c r="E311" i="38"/>
  <c r="D311" i="38"/>
  <c r="C311" i="38"/>
  <c r="M310" i="38"/>
  <c r="L310" i="38"/>
  <c r="K310" i="38"/>
  <c r="J310" i="38"/>
  <c r="M309" i="38"/>
  <c r="L309" i="38"/>
  <c r="K309" i="38"/>
  <c r="J309" i="38"/>
  <c r="G309" i="38"/>
  <c r="F309" i="38"/>
  <c r="E309" i="38"/>
  <c r="D309" i="38"/>
  <c r="C309" i="38"/>
  <c r="M308" i="38"/>
  <c r="L308" i="38"/>
  <c r="K308" i="38"/>
  <c r="J308" i="38"/>
  <c r="M307" i="38"/>
  <c r="L307" i="38"/>
  <c r="K307" i="38"/>
  <c r="J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G295" i="38"/>
  <c r="F295" i="38"/>
  <c r="E295" i="38"/>
  <c r="D295" i="38"/>
  <c r="C295" i="38"/>
  <c r="M294" i="38"/>
  <c r="L294" i="38"/>
  <c r="K294" i="38"/>
  <c r="J294" i="38"/>
  <c r="M293" i="38"/>
  <c r="L293" i="38"/>
  <c r="K293" i="38"/>
  <c r="J293" i="38"/>
  <c r="G293" i="38"/>
  <c r="F293" i="38"/>
  <c r="E293" i="38"/>
  <c r="D293" i="38"/>
  <c r="C293" i="38"/>
  <c r="M292" i="38"/>
  <c r="L292" i="38"/>
  <c r="K292" i="38"/>
  <c r="J292" i="38"/>
  <c r="M291" i="38"/>
  <c r="L291" i="38"/>
  <c r="K291" i="38"/>
  <c r="J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G285" i="38"/>
  <c r="F285" i="38"/>
  <c r="E285" i="38"/>
  <c r="D285" i="38"/>
  <c r="C285" i="38"/>
  <c r="M284" i="38"/>
  <c r="L284" i="38"/>
  <c r="K284" i="38"/>
  <c r="J284" i="38"/>
  <c r="M283" i="38"/>
  <c r="L283" i="38"/>
  <c r="K283" i="38"/>
  <c r="J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G279" i="38"/>
  <c r="F279" i="38"/>
  <c r="E279" i="38"/>
  <c r="D279" i="38"/>
  <c r="C279" i="38"/>
  <c r="M278" i="38"/>
  <c r="L278" i="38"/>
  <c r="K278" i="38"/>
  <c r="J278" i="38"/>
  <c r="M277" i="38"/>
  <c r="L277" i="38"/>
  <c r="K277" i="38"/>
  <c r="J277" i="38"/>
  <c r="G277" i="38"/>
  <c r="F277" i="38"/>
  <c r="E277" i="38"/>
  <c r="D277" i="38"/>
  <c r="C277" i="38"/>
  <c r="M276" i="38"/>
  <c r="L276" i="38"/>
  <c r="K276" i="38"/>
  <c r="J276" i="38"/>
  <c r="M275" i="38"/>
  <c r="L275" i="38"/>
  <c r="K275" i="38"/>
  <c r="J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G271" i="38"/>
  <c r="F271" i="38"/>
  <c r="E271" i="38"/>
  <c r="D271" i="38"/>
  <c r="C271" i="38"/>
  <c r="M270" i="38"/>
  <c r="L270" i="38"/>
  <c r="K270" i="38"/>
  <c r="J270" i="38"/>
  <c r="M269" i="38"/>
  <c r="L269" i="38"/>
  <c r="K269" i="38"/>
  <c r="J269" i="38"/>
  <c r="G269" i="38"/>
  <c r="F269" i="38"/>
  <c r="E269" i="38"/>
  <c r="D269" i="38"/>
  <c r="C269" i="38"/>
  <c r="M268" i="38"/>
  <c r="L268" i="38"/>
  <c r="K268" i="38"/>
  <c r="J268" i="38"/>
  <c r="M267" i="38"/>
  <c r="L267" i="38"/>
  <c r="K267" i="38"/>
  <c r="J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G263" i="38"/>
  <c r="F263" i="38"/>
  <c r="E263" i="38"/>
  <c r="D263" i="38"/>
  <c r="C263" i="38"/>
  <c r="M262" i="38"/>
  <c r="L262" i="38"/>
  <c r="K262" i="38"/>
  <c r="J262" i="38"/>
  <c r="M261" i="38"/>
  <c r="L261" i="38"/>
  <c r="K261" i="38"/>
  <c r="J261" i="38"/>
  <c r="G261" i="38"/>
  <c r="F261" i="38"/>
  <c r="E261" i="38"/>
  <c r="D261" i="38"/>
  <c r="C261" i="38"/>
  <c r="M260" i="38"/>
  <c r="L260" i="38"/>
  <c r="K260" i="38"/>
  <c r="J260" i="38"/>
  <c r="M259" i="38"/>
  <c r="L259" i="38"/>
  <c r="K259" i="38"/>
  <c r="J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G253" i="38"/>
  <c r="F253" i="38"/>
  <c r="E253" i="38"/>
  <c r="D253" i="38"/>
  <c r="C253" i="38"/>
  <c r="M252" i="38"/>
  <c r="L252" i="38"/>
  <c r="K252" i="38"/>
  <c r="J252" i="38"/>
  <c r="M251" i="38"/>
  <c r="L251" i="38"/>
  <c r="K251" i="38"/>
  <c r="J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G239" i="38"/>
  <c r="F239" i="38"/>
  <c r="E239" i="38"/>
  <c r="D239" i="38"/>
  <c r="C239" i="38"/>
  <c r="M238" i="38"/>
  <c r="L238" i="38"/>
  <c r="K238" i="38"/>
  <c r="J238" i="38"/>
  <c r="M237" i="38"/>
  <c r="L237" i="38"/>
  <c r="K237" i="38"/>
  <c r="J237" i="38"/>
  <c r="G237" i="38"/>
  <c r="F237" i="38"/>
  <c r="E237" i="38"/>
  <c r="D237" i="38"/>
  <c r="C237" i="38"/>
  <c r="M236" i="38"/>
  <c r="L236" i="38"/>
  <c r="K236" i="38"/>
  <c r="J236" i="38"/>
  <c r="M235" i="38"/>
  <c r="L235" i="38"/>
  <c r="K235" i="38"/>
  <c r="J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G221" i="38"/>
  <c r="F221" i="38"/>
  <c r="E221" i="38"/>
  <c r="D221" i="38"/>
  <c r="C221" i="38"/>
  <c r="M220" i="38"/>
  <c r="L220" i="38"/>
  <c r="K220" i="38"/>
  <c r="J220" i="38"/>
  <c r="M219" i="38"/>
  <c r="L219" i="38"/>
  <c r="K219" i="38"/>
  <c r="J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G215" i="38"/>
  <c r="F215" i="38"/>
  <c r="E215" i="38"/>
  <c r="D215" i="38"/>
  <c r="C215" i="38"/>
  <c r="M214" i="38"/>
  <c r="L214" i="38"/>
  <c r="K214" i="38"/>
  <c r="J214" i="38"/>
  <c r="M213" i="38"/>
  <c r="L213" i="38"/>
  <c r="K213" i="38"/>
  <c r="J213" i="38"/>
  <c r="G213" i="38"/>
  <c r="F213" i="38"/>
  <c r="E213" i="38"/>
  <c r="D213" i="38"/>
  <c r="C213" i="38"/>
  <c r="M212" i="38"/>
  <c r="L212" i="38"/>
  <c r="K212" i="38"/>
  <c r="J212" i="38"/>
  <c r="M211" i="38"/>
  <c r="L211" i="38"/>
  <c r="K211" i="38"/>
  <c r="J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G207" i="38"/>
  <c r="F207" i="38"/>
  <c r="E207" i="38"/>
  <c r="D207" i="38"/>
  <c r="C207" i="38"/>
  <c r="M206" i="38"/>
  <c r="L206" i="38"/>
  <c r="K206" i="38"/>
  <c r="J206" i="38"/>
  <c r="M205" i="38"/>
  <c r="L205" i="38"/>
  <c r="K205" i="38"/>
  <c r="J205" i="38"/>
  <c r="G205" i="38"/>
  <c r="F205" i="38"/>
  <c r="E205" i="38"/>
  <c r="D205" i="38"/>
  <c r="C205" i="38"/>
  <c r="M204" i="38"/>
  <c r="L204" i="38"/>
  <c r="K204" i="38"/>
  <c r="J204" i="38"/>
  <c r="M203" i="38"/>
  <c r="L203" i="38"/>
  <c r="K203" i="38"/>
  <c r="J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G199" i="38"/>
  <c r="F199" i="38"/>
  <c r="E199" i="38"/>
  <c r="D199" i="38"/>
  <c r="C199" i="38"/>
  <c r="M198" i="38"/>
  <c r="L198" i="38"/>
  <c r="K198" i="38"/>
  <c r="J198" i="38"/>
  <c r="M197" i="38"/>
  <c r="L197" i="38"/>
  <c r="K197" i="38"/>
  <c r="J197" i="38"/>
  <c r="G197" i="38"/>
  <c r="F197" i="38"/>
  <c r="E197" i="38"/>
  <c r="D197" i="38"/>
  <c r="C197" i="38"/>
  <c r="M196" i="38"/>
  <c r="L196" i="38"/>
  <c r="K196" i="38"/>
  <c r="J196" i="38"/>
  <c r="M195" i="38"/>
  <c r="L195" i="38"/>
  <c r="K195" i="38"/>
  <c r="J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G183" i="38"/>
  <c r="F183" i="38"/>
  <c r="E183" i="38"/>
  <c r="D183" i="38"/>
  <c r="C183" i="38"/>
  <c r="M182" i="38"/>
  <c r="L182" i="38"/>
  <c r="K182" i="38"/>
  <c r="J182" i="38"/>
  <c r="M181" i="38"/>
  <c r="L181" i="38"/>
  <c r="K181" i="38"/>
  <c r="J181" i="38"/>
  <c r="G181" i="38"/>
  <c r="F181" i="38"/>
  <c r="E181" i="38"/>
  <c r="D181" i="38"/>
  <c r="C181" i="38"/>
  <c r="M180" i="38"/>
  <c r="L180" i="38"/>
  <c r="K180" i="38"/>
  <c r="J180" i="38"/>
  <c r="M179" i="38"/>
  <c r="L179" i="38"/>
  <c r="K179" i="38"/>
  <c r="J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G167" i="38"/>
  <c r="F167" i="38"/>
  <c r="E167" i="38"/>
  <c r="D167" i="38"/>
  <c r="C167" i="38"/>
  <c r="M166" i="38"/>
  <c r="L166" i="38"/>
  <c r="K166" i="38"/>
  <c r="J166" i="38"/>
  <c r="M165" i="38"/>
  <c r="L165" i="38"/>
  <c r="K165" i="38"/>
  <c r="J165" i="38"/>
  <c r="G165" i="38"/>
  <c r="F165" i="38"/>
  <c r="E165" i="38"/>
  <c r="D165" i="38"/>
  <c r="C165" i="38"/>
  <c r="M164" i="38"/>
  <c r="L164" i="38"/>
  <c r="K164" i="38"/>
  <c r="J164" i="38"/>
  <c r="M163" i="38"/>
  <c r="L163" i="38"/>
  <c r="K163" i="38"/>
  <c r="J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G157" i="38"/>
  <c r="F157" i="38"/>
  <c r="E157" i="38"/>
  <c r="D157" i="38"/>
  <c r="C157" i="38"/>
  <c r="M156" i="38"/>
  <c r="L156" i="38"/>
  <c r="K156" i="38"/>
  <c r="J156" i="38"/>
  <c r="M155" i="38"/>
  <c r="L155" i="38"/>
  <c r="K155" i="38"/>
  <c r="J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G151" i="38"/>
  <c r="F151" i="38"/>
  <c r="E151" i="38"/>
  <c r="D151" i="38"/>
  <c r="C151" i="38"/>
  <c r="M150" i="38"/>
  <c r="L150" i="38"/>
  <c r="K150" i="38"/>
  <c r="J150" i="38"/>
  <c r="M149" i="38"/>
  <c r="L149" i="38"/>
  <c r="K149" i="38"/>
  <c r="J149" i="38"/>
  <c r="G149" i="38"/>
  <c r="F149" i="38"/>
  <c r="E149" i="38"/>
  <c r="D149" i="38"/>
  <c r="C149" i="38"/>
  <c r="M148" i="38"/>
  <c r="L148" i="38"/>
  <c r="K148" i="38"/>
  <c r="J148" i="38"/>
  <c r="M147" i="38"/>
  <c r="L147" i="38"/>
  <c r="K147" i="38"/>
  <c r="J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G143" i="38"/>
  <c r="F143" i="38"/>
  <c r="E143" i="38"/>
  <c r="D143" i="38"/>
  <c r="C143" i="38"/>
  <c r="M142" i="38"/>
  <c r="L142" i="38"/>
  <c r="K142" i="38"/>
  <c r="J142" i="38"/>
  <c r="M141" i="38"/>
  <c r="L141" i="38"/>
  <c r="K141" i="38"/>
  <c r="J141" i="38"/>
  <c r="G141" i="38"/>
  <c r="F141" i="38"/>
  <c r="E141" i="38"/>
  <c r="D141" i="38"/>
  <c r="C141" i="38"/>
  <c r="M140" i="38"/>
  <c r="L140" i="38"/>
  <c r="K140" i="38"/>
  <c r="J140" i="38"/>
  <c r="M139" i="38"/>
  <c r="L139" i="38"/>
  <c r="K139" i="38"/>
  <c r="J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G135" i="38"/>
  <c r="F135" i="38"/>
  <c r="E135" i="38"/>
  <c r="D135" i="38"/>
  <c r="C135" i="38"/>
  <c r="M134" i="38"/>
  <c r="L134" i="38"/>
  <c r="K134" i="38"/>
  <c r="J134" i="38"/>
  <c r="M133" i="38"/>
  <c r="L133" i="38"/>
  <c r="K133" i="38"/>
  <c r="J133" i="38"/>
  <c r="G133" i="38"/>
  <c r="F133" i="38"/>
  <c r="E133" i="38"/>
  <c r="D133" i="38"/>
  <c r="C133" i="38"/>
  <c r="M132" i="38"/>
  <c r="L132" i="38"/>
  <c r="K132" i="38"/>
  <c r="J132" i="38"/>
  <c r="M131" i="38"/>
  <c r="L131" i="38"/>
  <c r="K131" i="38"/>
  <c r="J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G125" i="38"/>
  <c r="F125" i="38"/>
  <c r="E125" i="38"/>
  <c r="D125" i="38"/>
  <c r="C125" i="38"/>
  <c r="M124" i="38"/>
  <c r="L124" i="38"/>
  <c r="K124" i="38"/>
  <c r="J124" i="38"/>
  <c r="M123" i="38"/>
  <c r="L123" i="38"/>
  <c r="K123" i="38"/>
  <c r="J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G111" i="38"/>
  <c r="F111" i="38"/>
  <c r="E111" i="38"/>
  <c r="D111" i="38"/>
  <c r="C111" i="38"/>
  <c r="M110" i="38"/>
  <c r="L110" i="38"/>
  <c r="K110" i="38"/>
  <c r="J110" i="38"/>
  <c r="M109" i="38"/>
  <c r="L109" i="38"/>
  <c r="K109" i="38"/>
  <c r="J109" i="38"/>
  <c r="G109" i="38"/>
  <c r="F109" i="38"/>
  <c r="E109" i="38"/>
  <c r="D109" i="38"/>
  <c r="C109" i="38"/>
  <c r="M108" i="38"/>
  <c r="L108" i="38"/>
  <c r="K108" i="38"/>
  <c r="J108" i="38"/>
  <c r="M107" i="38"/>
  <c r="L107" i="38"/>
  <c r="K107" i="38"/>
  <c r="J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G93" i="38"/>
  <c r="F93" i="38"/>
  <c r="E93" i="38"/>
  <c r="D93" i="38"/>
  <c r="C93" i="38"/>
  <c r="M92" i="38"/>
  <c r="L92" i="38"/>
  <c r="K92" i="38"/>
  <c r="J92" i="38"/>
  <c r="M91" i="38"/>
  <c r="L91" i="38"/>
  <c r="K91" i="38"/>
  <c r="J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G87" i="38"/>
  <c r="F87" i="38"/>
  <c r="E87" i="38"/>
  <c r="D87" i="38"/>
  <c r="C87" i="38"/>
  <c r="M86" i="38"/>
  <c r="L86" i="38"/>
  <c r="K86" i="38"/>
  <c r="J86" i="38"/>
  <c r="M85" i="38"/>
  <c r="L85" i="38"/>
  <c r="K85" i="38"/>
  <c r="J85" i="38"/>
  <c r="G85" i="38"/>
  <c r="F85" i="38"/>
  <c r="E85" i="38"/>
  <c r="D85" i="38"/>
  <c r="C85" i="38"/>
  <c r="M84" i="38"/>
  <c r="L84" i="38"/>
  <c r="K84" i="38"/>
  <c r="J84" i="38"/>
  <c r="M83" i="38"/>
  <c r="L83" i="38"/>
  <c r="K83" i="38"/>
  <c r="J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G79" i="38"/>
  <c r="F79" i="38"/>
  <c r="E79" i="38"/>
  <c r="D79" i="38"/>
  <c r="C79" i="38"/>
  <c r="M78" i="38"/>
  <c r="L78" i="38"/>
  <c r="K78" i="38"/>
  <c r="J78" i="38"/>
  <c r="M77" i="38"/>
  <c r="L77" i="38"/>
  <c r="K77" i="38"/>
  <c r="J77" i="38"/>
  <c r="G77" i="38"/>
  <c r="F77" i="38"/>
  <c r="E77" i="38"/>
  <c r="D77" i="38"/>
  <c r="C77" i="38"/>
  <c r="M76" i="38"/>
  <c r="L76" i="38"/>
  <c r="K76" i="38"/>
  <c r="J76" i="38"/>
  <c r="M75" i="38"/>
  <c r="L75" i="38"/>
  <c r="K75" i="38"/>
  <c r="J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G71" i="38"/>
  <c r="F71" i="38"/>
  <c r="E71" i="38"/>
  <c r="D71" i="38"/>
  <c r="C71" i="38"/>
  <c r="M70" i="38"/>
  <c r="L70" i="38"/>
  <c r="K70" i="38"/>
  <c r="J70" i="38"/>
  <c r="M69" i="38"/>
  <c r="L69" i="38"/>
  <c r="K69" i="38"/>
  <c r="J69" i="38"/>
  <c r="G69" i="38"/>
  <c r="F69" i="38"/>
  <c r="E69" i="38"/>
  <c r="D69" i="38"/>
  <c r="C69" i="38"/>
  <c r="M68" i="38"/>
  <c r="L68" i="38"/>
  <c r="K68" i="38"/>
  <c r="J68" i="38"/>
  <c r="M67" i="38"/>
  <c r="L67" i="38"/>
  <c r="K67" i="38"/>
  <c r="J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G55" i="38"/>
  <c r="F55" i="38"/>
  <c r="E55" i="38"/>
  <c r="D55" i="38"/>
  <c r="C55" i="38"/>
  <c r="M54" i="38"/>
  <c r="L54" i="38"/>
  <c r="K54" i="38"/>
  <c r="J54" i="38"/>
  <c r="M53" i="38"/>
  <c r="L53" i="38"/>
  <c r="K53" i="38"/>
  <c r="J53" i="38"/>
  <c r="G53" i="38"/>
  <c r="F53" i="38"/>
  <c r="E53" i="38"/>
  <c r="D53" i="38"/>
  <c r="C53" i="38"/>
  <c r="M52" i="38"/>
  <c r="L52" i="38"/>
  <c r="K52" i="38"/>
  <c r="J52" i="38"/>
  <c r="M51" i="38"/>
  <c r="L51" i="38"/>
  <c r="K51" i="38"/>
  <c r="J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G33" i="38"/>
  <c r="F33" i="38"/>
  <c r="E33" i="38"/>
  <c r="D33" i="38"/>
  <c r="C33" i="38"/>
  <c r="M32" i="38"/>
  <c r="L32" i="38"/>
  <c r="K32" i="38"/>
  <c r="J32" i="38"/>
  <c r="M31" i="38"/>
  <c r="L31" i="38"/>
  <c r="K31" i="38"/>
  <c r="J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G25" i="38"/>
  <c r="F25" i="38"/>
  <c r="E25" i="38"/>
  <c r="D25" i="38"/>
  <c r="C25" i="38"/>
  <c r="M24" i="38"/>
  <c r="L24" i="38"/>
  <c r="K24" i="38"/>
  <c r="J24" i="38"/>
  <c r="M23" i="38"/>
  <c r="L23" i="38"/>
  <c r="K23" i="38"/>
  <c r="J23" i="38"/>
  <c r="G23" i="38"/>
  <c r="F23" i="38"/>
  <c r="E23" i="38"/>
  <c r="D23" i="38"/>
  <c r="C23" i="38"/>
  <c r="M22" i="38"/>
  <c r="L22" i="38"/>
  <c r="K22" i="38"/>
  <c r="J22" i="38"/>
  <c r="M21" i="38"/>
  <c r="L21" i="38"/>
  <c r="K21" i="38"/>
  <c r="J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G463" i="37"/>
  <c r="F463" i="37"/>
  <c r="E463" i="37"/>
  <c r="D463" i="37"/>
  <c r="C463" i="37"/>
  <c r="M462" i="37"/>
  <c r="L462" i="37"/>
  <c r="K462" i="37"/>
  <c r="J462" i="37"/>
  <c r="M461" i="37"/>
  <c r="L461" i="37"/>
  <c r="K461" i="37"/>
  <c r="J461" i="37"/>
  <c r="G461" i="37"/>
  <c r="F461" i="37"/>
  <c r="E461" i="37"/>
  <c r="D461" i="37"/>
  <c r="C461" i="37"/>
  <c r="M460" i="37"/>
  <c r="L460" i="37"/>
  <c r="K460" i="37"/>
  <c r="J460" i="37"/>
  <c r="M459" i="37"/>
  <c r="L459" i="37"/>
  <c r="K459" i="37"/>
  <c r="J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G455" i="37"/>
  <c r="F455" i="37"/>
  <c r="E455" i="37"/>
  <c r="D455" i="37"/>
  <c r="C455" i="37"/>
  <c r="M454" i="37"/>
  <c r="L454" i="37"/>
  <c r="K454" i="37"/>
  <c r="J454" i="37"/>
  <c r="M453" i="37"/>
  <c r="L453" i="37"/>
  <c r="K453" i="37"/>
  <c r="J453" i="37"/>
  <c r="G453" i="37"/>
  <c r="F453" i="37"/>
  <c r="E453" i="37"/>
  <c r="D453" i="37"/>
  <c r="C453" i="37"/>
  <c r="M452" i="37"/>
  <c r="L452" i="37"/>
  <c r="K452" i="37"/>
  <c r="J452" i="37"/>
  <c r="M451" i="37"/>
  <c r="L451" i="37"/>
  <c r="K451" i="37"/>
  <c r="J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G445" i="37"/>
  <c r="F445" i="37"/>
  <c r="E445" i="37"/>
  <c r="D445" i="37"/>
  <c r="C445" i="37"/>
  <c r="M444" i="37"/>
  <c r="L444" i="37"/>
  <c r="K444" i="37"/>
  <c r="J444" i="37"/>
  <c r="M443" i="37"/>
  <c r="L443" i="37"/>
  <c r="K443" i="37"/>
  <c r="J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G431" i="37"/>
  <c r="F431" i="37"/>
  <c r="E431" i="37"/>
  <c r="D431" i="37"/>
  <c r="C431" i="37"/>
  <c r="M430" i="37"/>
  <c r="L430" i="37"/>
  <c r="K430" i="37"/>
  <c r="J430" i="37"/>
  <c r="M429" i="37"/>
  <c r="L429" i="37"/>
  <c r="K429" i="37"/>
  <c r="J429" i="37"/>
  <c r="G429" i="37"/>
  <c r="F429" i="37"/>
  <c r="E429" i="37"/>
  <c r="D429" i="37"/>
  <c r="C429" i="37"/>
  <c r="M428" i="37"/>
  <c r="L428" i="37"/>
  <c r="K428" i="37"/>
  <c r="J428" i="37"/>
  <c r="M427" i="37"/>
  <c r="L427" i="37"/>
  <c r="K427" i="37"/>
  <c r="J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G413" i="37"/>
  <c r="F413" i="37"/>
  <c r="E413" i="37"/>
  <c r="D413" i="37"/>
  <c r="C413" i="37"/>
  <c r="M412" i="37"/>
  <c r="L412" i="37"/>
  <c r="K412" i="37"/>
  <c r="J412" i="37"/>
  <c r="M411" i="37"/>
  <c r="L411" i="37"/>
  <c r="K411" i="37"/>
  <c r="J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G407" i="37"/>
  <c r="F407" i="37"/>
  <c r="E407" i="37"/>
  <c r="D407" i="37"/>
  <c r="C407" i="37"/>
  <c r="M406" i="37"/>
  <c r="L406" i="37"/>
  <c r="K406" i="37"/>
  <c r="J406" i="37"/>
  <c r="M405" i="37"/>
  <c r="L405" i="37"/>
  <c r="K405" i="37"/>
  <c r="J405" i="37"/>
  <c r="G405" i="37"/>
  <c r="F405" i="37"/>
  <c r="E405" i="37"/>
  <c r="D405" i="37"/>
  <c r="C405" i="37"/>
  <c r="M404" i="37"/>
  <c r="L404" i="37"/>
  <c r="K404" i="37"/>
  <c r="J404" i="37"/>
  <c r="M403" i="37"/>
  <c r="L403" i="37"/>
  <c r="K403" i="37"/>
  <c r="J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G399" i="37"/>
  <c r="F399" i="37"/>
  <c r="E399" i="37"/>
  <c r="D399" i="37"/>
  <c r="C399" i="37"/>
  <c r="M398" i="37"/>
  <c r="L398" i="37"/>
  <c r="K398" i="37"/>
  <c r="J398" i="37"/>
  <c r="M397" i="37"/>
  <c r="L397" i="37"/>
  <c r="K397" i="37"/>
  <c r="J397" i="37"/>
  <c r="G397" i="37"/>
  <c r="F397" i="37"/>
  <c r="E397" i="37"/>
  <c r="D397" i="37"/>
  <c r="C397" i="37"/>
  <c r="M396" i="37"/>
  <c r="L396" i="37"/>
  <c r="K396" i="37"/>
  <c r="J396" i="37"/>
  <c r="M395" i="37"/>
  <c r="L395" i="37"/>
  <c r="K395" i="37"/>
  <c r="J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G391" i="37"/>
  <c r="F391" i="37"/>
  <c r="E391" i="37"/>
  <c r="D391" i="37"/>
  <c r="C391" i="37"/>
  <c r="M390" i="37"/>
  <c r="L390" i="37"/>
  <c r="K390" i="37"/>
  <c r="J390" i="37"/>
  <c r="M389" i="37"/>
  <c r="L389" i="37"/>
  <c r="K389" i="37"/>
  <c r="J389" i="37"/>
  <c r="G389" i="37"/>
  <c r="F389" i="37"/>
  <c r="E389" i="37"/>
  <c r="D389" i="37"/>
  <c r="C389" i="37"/>
  <c r="M388" i="37"/>
  <c r="L388" i="37"/>
  <c r="K388" i="37"/>
  <c r="J388" i="37"/>
  <c r="M387" i="37"/>
  <c r="L387" i="37"/>
  <c r="K387" i="37"/>
  <c r="J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G375" i="37"/>
  <c r="F375" i="37"/>
  <c r="E375" i="37"/>
  <c r="D375" i="37"/>
  <c r="C375" i="37"/>
  <c r="M374" i="37"/>
  <c r="L374" i="37"/>
  <c r="K374" i="37"/>
  <c r="J374" i="37"/>
  <c r="M373" i="37"/>
  <c r="L373" i="37"/>
  <c r="K373" i="37"/>
  <c r="J373" i="37"/>
  <c r="G373" i="37"/>
  <c r="F373" i="37"/>
  <c r="E373" i="37"/>
  <c r="D373" i="37"/>
  <c r="C373" i="37"/>
  <c r="M372" i="37"/>
  <c r="L372" i="37"/>
  <c r="K372" i="37"/>
  <c r="J372" i="37"/>
  <c r="M371" i="37"/>
  <c r="L371" i="37"/>
  <c r="K371" i="37"/>
  <c r="J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G359" i="37"/>
  <c r="F359" i="37"/>
  <c r="E359" i="37"/>
  <c r="D359" i="37"/>
  <c r="C359" i="37"/>
  <c r="M358" i="37"/>
  <c r="L358" i="37"/>
  <c r="K358" i="37"/>
  <c r="J358" i="37"/>
  <c r="M357" i="37"/>
  <c r="L357" i="37"/>
  <c r="K357" i="37"/>
  <c r="J357" i="37"/>
  <c r="G357" i="37"/>
  <c r="F357" i="37"/>
  <c r="E357" i="37"/>
  <c r="D357" i="37"/>
  <c r="C357" i="37"/>
  <c r="M356" i="37"/>
  <c r="L356" i="37"/>
  <c r="K356" i="37"/>
  <c r="J356" i="37"/>
  <c r="M355" i="37"/>
  <c r="L355" i="37"/>
  <c r="K355" i="37"/>
  <c r="J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G349" i="37"/>
  <c r="F349" i="37"/>
  <c r="E349" i="37"/>
  <c r="D349" i="37"/>
  <c r="C349" i="37"/>
  <c r="M348" i="37"/>
  <c r="L348" i="37"/>
  <c r="K348" i="37"/>
  <c r="J348" i="37"/>
  <c r="M347" i="37"/>
  <c r="L347" i="37"/>
  <c r="K347" i="37"/>
  <c r="J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G343" i="37"/>
  <c r="F343" i="37"/>
  <c r="E343" i="37"/>
  <c r="D343" i="37"/>
  <c r="C343" i="37"/>
  <c r="M342" i="37"/>
  <c r="L342" i="37"/>
  <c r="K342" i="37"/>
  <c r="J342" i="37"/>
  <c r="M341" i="37"/>
  <c r="L341" i="37"/>
  <c r="K341" i="37"/>
  <c r="J341" i="37"/>
  <c r="G341" i="37"/>
  <c r="F341" i="37"/>
  <c r="E341" i="37"/>
  <c r="D341" i="37"/>
  <c r="C341" i="37"/>
  <c r="M340" i="37"/>
  <c r="L340" i="37"/>
  <c r="K340" i="37"/>
  <c r="J340" i="37"/>
  <c r="M339" i="37"/>
  <c r="L339" i="37"/>
  <c r="K339" i="37"/>
  <c r="J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G335" i="37"/>
  <c r="F335" i="37"/>
  <c r="E335" i="37"/>
  <c r="D335" i="37"/>
  <c r="C335" i="37"/>
  <c r="M334" i="37"/>
  <c r="L334" i="37"/>
  <c r="K334" i="37"/>
  <c r="J334" i="37"/>
  <c r="M333" i="37"/>
  <c r="L333" i="37"/>
  <c r="K333" i="37"/>
  <c r="J333" i="37"/>
  <c r="G333" i="37"/>
  <c r="F333" i="37"/>
  <c r="E333" i="37"/>
  <c r="D333" i="37"/>
  <c r="C333" i="37"/>
  <c r="M332" i="37"/>
  <c r="L332" i="37"/>
  <c r="K332" i="37"/>
  <c r="J332" i="37"/>
  <c r="M331" i="37"/>
  <c r="L331" i="37"/>
  <c r="K331" i="37"/>
  <c r="J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G327" i="37"/>
  <c r="F327" i="37"/>
  <c r="E327" i="37"/>
  <c r="D327" i="37"/>
  <c r="C327" i="37"/>
  <c r="M326" i="37"/>
  <c r="L326" i="37"/>
  <c r="K326" i="37"/>
  <c r="J326" i="37"/>
  <c r="M325" i="37"/>
  <c r="L325" i="37"/>
  <c r="K325" i="37"/>
  <c r="J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G319" i="37"/>
  <c r="F319" i="37"/>
  <c r="E319" i="37"/>
  <c r="D319" i="37"/>
  <c r="C319" i="37"/>
  <c r="M318" i="37"/>
  <c r="L318" i="37"/>
  <c r="K318" i="37"/>
  <c r="J318" i="37"/>
  <c r="M317" i="37"/>
  <c r="L317" i="37"/>
  <c r="K317" i="37"/>
  <c r="J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G311" i="37"/>
  <c r="F311" i="37"/>
  <c r="E311" i="37"/>
  <c r="D311" i="37"/>
  <c r="C311" i="37"/>
  <c r="M310" i="37"/>
  <c r="L310" i="37"/>
  <c r="K310" i="37"/>
  <c r="J310" i="37"/>
  <c r="M309" i="37"/>
  <c r="L309" i="37"/>
  <c r="K309" i="37"/>
  <c r="J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G295" i="37"/>
  <c r="F295" i="37"/>
  <c r="E295" i="37"/>
  <c r="D295" i="37"/>
  <c r="C295" i="37"/>
  <c r="M294" i="37"/>
  <c r="L294" i="37"/>
  <c r="K294" i="37"/>
  <c r="J294" i="37"/>
  <c r="M293" i="37"/>
  <c r="L293" i="37"/>
  <c r="K293" i="37"/>
  <c r="J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G287" i="37"/>
  <c r="F287" i="37"/>
  <c r="E287" i="37"/>
  <c r="D287" i="37"/>
  <c r="C287" i="37"/>
  <c r="M286" i="37"/>
  <c r="L286" i="37"/>
  <c r="K286" i="37"/>
  <c r="J286" i="37"/>
  <c r="M285" i="37"/>
  <c r="L285" i="37"/>
  <c r="K285" i="37"/>
  <c r="J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G279" i="37"/>
  <c r="F279" i="37"/>
  <c r="E279" i="37"/>
  <c r="D279" i="37"/>
  <c r="C279" i="37"/>
  <c r="M278" i="37"/>
  <c r="L278" i="37"/>
  <c r="K278" i="37"/>
  <c r="J278" i="37"/>
  <c r="M277" i="37"/>
  <c r="L277" i="37"/>
  <c r="K277" i="37"/>
  <c r="J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G263" i="37"/>
  <c r="F263" i="37"/>
  <c r="E263" i="37"/>
  <c r="D263" i="37"/>
  <c r="C263" i="37"/>
  <c r="M262" i="37"/>
  <c r="L262" i="37"/>
  <c r="K262" i="37"/>
  <c r="J262" i="37"/>
  <c r="M261" i="37"/>
  <c r="L261" i="37"/>
  <c r="K261" i="37"/>
  <c r="J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G255" i="37"/>
  <c r="F255" i="37"/>
  <c r="E255" i="37"/>
  <c r="D255" i="37"/>
  <c r="C255" i="37"/>
  <c r="M254" i="37"/>
  <c r="L254" i="37"/>
  <c r="K254" i="37"/>
  <c r="J254" i="37"/>
  <c r="M253" i="37"/>
  <c r="L253" i="37"/>
  <c r="K253" i="37"/>
  <c r="J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G247" i="37"/>
  <c r="F247" i="37"/>
  <c r="E247" i="37"/>
  <c r="D247" i="37"/>
  <c r="C247" i="37"/>
  <c r="M246" i="37"/>
  <c r="L246" i="37"/>
  <c r="K246" i="37"/>
  <c r="J246" i="37"/>
  <c r="M245" i="37"/>
  <c r="L245" i="37"/>
  <c r="K245" i="37"/>
  <c r="J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G231" i="37"/>
  <c r="F231" i="37"/>
  <c r="E231" i="37"/>
  <c r="D231" i="37"/>
  <c r="C231" i="37"/>
  <c r="M230" i="37"/>
  <c r="L230" i="37"/>
  <c r="K230" i="37"/>
  <c r="J230" i="37"/>
  <c r="M229" i="37"/>
  <c r="L229" i="37"/>
  <c r="K229" i="37"/>
  <c r="J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G223" i="37"/>
  <c r="F223" i="37"/>
  <c r="E223" i="37"/>
  <c r="D223" i="37"/>
  <c r="C223" i="37"/>
  <c r="M222" i="37"/>
  <c r="L222" i="37"/>
  <c r="K222" i="37"/>
  <c r="J222" i="37"/>
  <c r="M221" i="37"/>
  <c r="L221" i="37"/>
  <c r="K221" i="37"/>
  <c r="J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G215" i="37"/>
  <c r="F215" i="37"/>
  <c r="E215" i="37"/>
  <c r="D215" i="37"/>
  <c r="C215" i="37"/>
  <c r="M214" i="37"/>
  <c r="L214" i="37"/>
  <c r="K214" i="37"/>
  <c r="J214" i="37"/>
  <c r="M213" i="37"/>
  <c r="L213" i="37"/>
  <c r="K213" i="37"/>
  <c r="J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G199" i="37"/>
  <c r="F199" i="37"/>
  <c r="E199" i="37"/>
  <c r="D199" i="37"/>
  <c r="C199" i="37"/>
  <c r="M198" i="37"/>
  <c r="L198" i="37"/>
  <c r="K198" i="37"/>
  <c r="J198" i="37"/>
  <c r="M197" i="37"/>
  <c r="L197" i="37"/>
  <c r="K197" i="37"/>
  <c r="J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G191" i="37"/>
  <c r="F191" i="37"/>
  <c r="E191" i="37"/>
  <c r="D191" i="37"/>
  <c r="C191" i="37"/>
  <c r="M190" i="37"/>
  <c r="L190" i="37"/>
  <c r="K190" i="37"/>
  <c r="J190" i="37"/>
  <c r="M189" i="37"/>
  <c r="L189" i="37"/>
  <c r="K189" i="37"/>
  <c r="J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G183" i="37"/>
  <c r="F183" i="37"/>
  <c r="E183" i="37"/>
  <c r="D183" i="37"/>
  <c r="C183" i="37"/>
  <c r="M182" i="37"/>
  <c r="L182" i="37"/>
  <c r="K182" i="37"/>
  <c r="J182" i="37"/>
  <c r="M181" i="37"/>
  <c r="L181" i="37"/>
  <c r="K181" i="37"/>
  <c r="J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G167" i="37"/>
  <c r="F167" i="37"/>
  <c r="E167" i="37"/>
  <c r="D167" i="37"/>
  <c r="C167" i="37"/>
  <c r="M166" i="37"/>
  <c r="L166" i="37"/>
  <c r="K166" i="37"/>
  <c r="J166" i="37"/>
  <c r="M165" i="37"/>
  <c r="L165" i="37"/>
  <c r="K165" i="37"/>
  <c r="J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G159" i="37"/>
  <c r="F159" i="37"/>
  <c r="E159" i="37"/>
  <c r="D159" i="37"/>
  <c r="C159" i="37"/>
  <c r="M158" i="37"/>
  <c r="L158" i="37"/>
  <c r="K158" i="37"/>
  <c r="J158" i="37"/>
  <c r="M157" i="37"/>
  <c r="L157" i="37"/>
  <c r="K157" i="37"/>
  <c r="J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G151" i="37"/>
  <c r="F151" i="37"/>
  <c r="E151" i="37"/>
  <c r="D151" i="37"/>
  <c r="C151" i="37"/>
  <c r="M150" i="37"/>
  <c r="L150" i="37"/>
  <c r="K150" i="37"/>
  <c r="J150" i="37"/>
  <c r="M149" i="37"/>
  <c r="L149" i="37"/>
  <c r="K149" i="37"/>
  <c r="J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G135" i="37"/>
  <c r="F135" i="37"/>
  <c r="E135" i="37"/>
  <c r="D135" i="37"/>
  <c r="C135" i="37"/>
  <c r="M134" i="37"/>
  <c r="L134" i="37"/>
  <c r="K134" i="37"/>
  <c r="J134" i="37"/>
  <c r="M133" i="37"/>
  <c r="L133" i="37"/>
  <c r="K133" i="37"/>
  <c r="J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G127" i="37"/>
  <c r="F127" i="37"/>
  <c r="E127" i="37"/>
  <c r="D127" i="37"/>
  <c r="C127" i="37"/>
  <c r="M126" i="37"/>
  <c r="L126" i="37"/>
  <c r="K126" i="37"/>
  <c r="J126" i="37"/>
  <c r="M125" i="37"/>
  <c r="L125" i="37"/>
  <c r="K125" i="37"/>
  <c r="J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G119" i="37"/>
  <c r="F119" i="37"/>
  <c r="E119" i="37"/>
  <c r="D119" i="37"/>
  <c r="C119" i="37"/>
  <c r="M118" i="37"/>
  <c r="L118" i="37"/>
  <c r="K118" i="37"/>
  <c r="J118" i="37"/>
  <c r="M117" i="37"/>
  <c r="L117" i="37"/>
  <c r="K117" i="37"/>
  <c r="J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G103" i="37"/>
  <c r="F103" i="37"/>
  <c r="E103" i="37"/>
  <c r="D103" i="37"/>
  <c r="C103" i="37"/>
  <c r="M102" i="37"/>
  <c r="L102" i="37"/>
  <c r="K102" i="37"/>
  <c r="J102" i="37"/>
  <c r="M101" i="37"/>
  <c r="L101" i="37"/>
  <c r="K101" i="37"/>
  <c r="J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G95" i="37"/>
  <c r="F95" i="37"/>
  <c r="E95" i="37"/>
  <c r="D95" i="37"/>
  <c r="C95" i="37"/>
  <c r="M94" i="37"/>
  <c r="L94" i="37"/>
  <c r="K94" i="37"/>
  <c r="J94" i="37"/>
  <c r="M93" i="37"/>
  <c r="L93" i="37"/>
  <c r="K93" i="37"/>
  <c r="J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G87" i="37"/>
  <c r="F87" i="37"/>
  <c r="E87" i="37"/>
  <c r="D87" i="37"/>
  <c r="C87" i="37"/>
  <c r="M86" i="37"/>
  <c r="L86" i="37"/>
  <c r="K86" i="37"/>
  <c r="J86" i="37"/>
  <c r="M85" i="37"/>
  <c r="L85" i="37"/>
  <c r="K85" i="37"/>
  <c r="J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G71" i="37"/>
  <c r="F71" i="37"/>
  <c r="E71" i="37"/>
  <c r="D71" i="37"/>
  <c r="C71" i="37"/>
  <c r="M70" i="37"/>
  <c r="L70" i="37"/>
  <c r="K70" i="37"/>
  <c r="J70" i="37"/>
  <c r="M69" i="37"/>
  <c r="L69" i="37"/>
  <c r="K69" i="37"/>
  <c r="J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G63" i="37"/>
  <c r="F63" i="37"/>
  <c r="E63" i="37"/>
  <c r="D63" i="37"/>
  <c r="C63" i="37"/>
  <c r="M62" i="37"/>
  <c r="L62" i="37"/>
  <c r="K62" i="37"/>
  <c r="J62" i="37"/>
  <c r="M61" i="37"/>
  <c r="L61" i="37"/>
  <c r="K61" i="37"/>
  <c r="J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G55" i="37"/>
  <c r="F55" i="37"/>
  <c r="E55" i="37"/>
  <c r="D55" i="37"/>
  <c r="C55" i="37"/>
  <c r="M54" i="37"/>
  <c r="L54" i="37"/>
  <c r="K54" i="37"/>
  <c r="J54" i="37"/>
  <c r="M53" i="37"/>
  <c r="L53" i="37"/>
  <c r="K53" i="37"/>
  <c r="J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7" i="36"/>
  <c r="H29" i="36"/>
  <c r="H35" i="36"/>
  <c r="H37" i="36"/>
  <c r="H41" i="36"/>
  <c r="H45" i="36"/>
  <c r="H47" i="36"/>
  <c r="H49" i="36"/>
  <c r="H57" i="36"/>
  <c r="H63" i="36"/>
  <c r="H65" i="36"/>
  <c r="H73" i="36"/>
  <c r="H77" i="36"/>
  <c r="H79" i="36"/>
  <c r="H81" i="36"/>
  <c r="H89" i="36"/>
  <c r="H95" i="36"/>
  <c r="H97" i="36"/>
  <c r="H101" i="36"/>
  <c r="H105" i="36"/>
  <c r="H111" i="36"/>
  <c r="H113" i="36"/>
  <c r="H121" i="36"/>
  <c r="H127" i="36"/>
  <c r="H129" i="36"/>
  <c r="H137" i="36"/>
  <c r="H141" i="36"/>
  <c r="H143" i="36"/>
  <c r="H145" i="36"/>
  <c r="H153" i="36"/>
  <c r="H159" i="36"/>
  <c r="H161" i="36"/>
  <c r="H165" i="36"/>
  <c r="H169" i="36"/>
  <c r="H175" i="36"/>
  <c r="H177" i="36"/>
  <c r="H185" i="36"/>
  <c r="H191" i="36"/>
  <c r="H193" i="36"/>
  <c r="H201" i="36"/>
  <c r="H205" i="36"/>
  <c r="H207" i="36"/>
  <c r="H209" i="36"/>
  <c r="H217" i="36"/>
  <c r="H223" i="36"/>
  <c r="H225" i="36"/>
  <c r="H227" i="36"/>
  <c r="H231" i="36"/>
  <c r="H233" i="36"/>
  <c r="H235" i="36"/>
  <c r="H239" i="36"/>
  <c r="H241" i="36"/>
  <c r="H243" i="36"/>
  <c r="H247" i="36"/>
  <c r="H249" i="36"/>
  <c r="H251" i="36"/>
  <c r="H255" i="36"/>
  <c r="H257" i="36"/>
  <c r="H259" i="36"/>
  <c r="H263" i="36"/>
  <c r="H265" i="36"/>
  <c r="H267" i="36"/>
  <c r="H271" i="36"/>
  <c r="H273" i="36"/>
  <c r="H275" i="36"/>
  <c r="H279" i="36"/>
  <c r="H281" i="36"/>
  <c r="H283" i="36"/>
  <c r="H287" i="36"/>
  <c r="H289" i="36"/>
  <c r="H291" i="36"/>
  <c r="H295" i="36"/>
  <c r="H297" i="36"/>
  <c r="H299" i="36"/>
  <c r="H303" i="36"/>
  <c r="H305" i="36"/>
  <c r="H307" i="36"/>
  <c r="H311" i="36"/>
  <c r="H313" i="36"/>
  <c r="H315" i="36"/>
  <c r="H319" i="36"/>
  <c r="H321" i="36"/>
  <c r="H323" i="36"/>
  <c r="H327" i="36"/>
  <c r="H329" i="36"/>
  <c r="H331" i="36"/>
  <c r="H335" i="36"/>
  <c r="H337" i="36"/>
  <c r="H339" i="36"/>
  <c r="H343" i="36"/>
  <c r="H345" i="36"/>
  <c r="H347" i="36"/>
  <c r="H351" i="36"/>
  <c r="H353" i="36"/>
  <c r="H355" i="36"/>
  <c r="H359" i="36"/>
  <c r="H361" i="36"/>
  <c r="H363" i="36"/>
  <c r="H367" i="36"/>
  <c r="H369" i="36"/>
  <c r="H371" i="36"/>
  <c r="H375" i="36"/>
  <c r="H377" i="36"/>
  <c r="H379" i="36"/>
  <c r="H383" i="36"/>
  <c r="H385" i="36"/>
  <c r="H387" i="36"/>
  <c r="H391" i="36"/>
  <c r="H393" i="36"/>
  <c r="H395" i="36"/>
  <c r="H399" i="36"/>
  <c r="H401" i="36"/>
  <c r="H403" i="36"/>
  <c r="H407" i="36"/>
  <c r="H409" i="36"/>
  <c r="H411" i="36"/>
  <c r="H415" i="36"/>
  <c r="H417" i="36"/>
  <c r="H419" i="36"/>
  <c r="H423" i="36"/>
  <c r="H425" i="36"/>
  <c r="H427" i="36"/>
  <c r="H431" i="36"/>
  <c r="H433" i="36"/>
  <c r="H435" i="36"/>
  <c r="H439" i="36"/>
  <c r="H441" i="36"/>
  <c r="H443" i="36"/>
  <c r="H447" i="36"/>
  <c r="H449" i="36"/>
  <c r="H451" i="36"/>
  <c r="H455" i="36"/>
  <c r="H457" i="36"/>
  <c r="H459"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M13" i="32"/>
  <c r="L13" i="32"/>
  <c r="K13" i="32"/>
  <c r="J13" i="32"/>
  <c r="H15" i="32"/>
  <c r="H17" i="32"/>
  <c r="H19" i="32"/>
  <c r="H21" i="32"/>
  <c r="H25" i="32"/>
  <c r="H27" i="32"/>
  <c r="H29" i="32"/>
  <c r="H31" i="32"/>
  <c r="H33" i="32"/>
  <c r="H35" i="32"/>
  <c r="H37" i="32"/>
  <c r="H39" i="32"/>
  <c r="H41" i="32"/>
  <c r="H43" i="32"/>
  <c r="H45" i="32"/>
  <c r="H47" i="32"/>
  <c r="H49" i="32"/>
  <c r="H51" i="32"/>
  <c r="H53" i="32"/>
  <c r="H13"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G15" i="32"/>
  <c r="F15" i="32"/>
  <c r="E15" i="32"/>
  <c r="D15" i="32"/>
  <c r="C15" i="32"/>
  <c r="G13" i="32"/>
  <c r="F13" i="32"/>
  <c r="E13" i="32"/>
  <c r="D13" i="32"/>
  <c r="C13" i="32"/>
  <c r="G35" i="12" l="1"/>
  <c r="H461" i="37"/>
  <c r="O461" i="37" s="1"/>
  <c r="H461" i="36"/>
  <c r="O461" i="36" s="1"/>
  <c r="H461" i="40"/>
  <c r="O461" i="40" s="1"/>
  <c r="H461" i="38"/>
  <c r="O461" i="38" s="1"/>
  <c r="H453" i="40"/>
  <c r="O453" i="40" s="1"/>
  <c r="H453" i="38"/>
  <c r="O453" i="38" s="1"/>
  <c r="H453" i="36"/>
  <c r="O453" i="36" s="1"/>
  <c r="H453" i="37"/>
  <c r="O453" i="37" s="1"/>
  <c r="H445" i="36"/>
  <c r="O445" i="36" s="1"/>
  <c r="H445" i="37"/>
  <c r="O445" i="37" s="1"/>
  <c r="H445" i="40"/>
  <c r="O445" i="40" s="1"/>
  <c r="H437" i="40"/>
  <c r="O437" i="40" s="1"/>
  <c r="H437" i="36"/>
  <c r="O437" i="36" s="1"/>
  <c r="H437" i="38"/>
  <c r="O437" i="38" s="1"/>
  <c r="H429" i="36"/>
  <c r="H429" i="37"/>
  <c r="O429" i="37" s="1"/>
  <c r="H429" i="40"/>
  <c r="O429" i="40" s="1"/>
  <c r="H421" i="36"/>
  <c r="O421" i="36" s="1"/>
  <c r="H421" i="40"/>
  <c r="O421" i="40" s="1"/>
  <c r="H421" i="38"/>
  <c r="O421" i="38" s="1"/>
  <c r="H413" i="38"/>
  <c r="O413" i="38" s="1"/>
  <c r="H413" i="36"/>
  <c r="O413" i="36" s="1"/>
  <c r="H413" i="37"/>
  <c r="O413" i="37" s="1"/>
  <c r="H405" i="37"/>
  <c r="O405" i="37" s="1"/>
  <c r="H405" i="36"/>
  <c r="O405" i="36" s="1"/>
  <c r="H405" i="40"/>
  <c r="O405" i="40" s="1"/>
  <c r="H405" i="38"/>
  <c r="O405" i="38" s="1"/>
  <c r="H397" i="38"/>
  <c r="O397" i="38" s="1"/>
  <c r="H397" i="36"/>
  <c r="O397" i="36" s="1"/>
  <c r="H397" i="37"/>
  <c r="O397" i="37" s="1"/>
  <c r="H389" i="37"/>
  <c r="O389" i="37" s="1"/>
  <c r="H389" i="36"/>
  <c r="O389" i="36" s="1"/>
  <c r="H389" i="40"/>
  <c r="O389" i="40" s="1"/>
  <c r="H389" i="38"/>
  <c r="O389" i="38" s="1"/>
  <c r="H381" i="40"/>
  <c r="O381" i="40" s="1"/>
  <c r="H381" i="36"/>
  <c r="O381" i="36" s="1"/>
  <c r="H381" i="38"/>
  <c r="O381" i="38" s="1"/>
  <c r="H373" i="36"/>
  <c r="O373" i="36" s="1"/>
  <c r="H373" i="37"/>
  <c r="O373" i="37" s="1"/>
  <c r="H373" i="40"/>
  <c r="O373" i="40" s="1"/>
  <c r="H365" i="40"/>
  <c r="O365" i="40" s="1"/>
  <c r="H365" i="36"/>
  <c r="O365" i="36" s="1"/>
  <c r="H365" i="38"/>
  <c r="O365" i="38" s="1"/>
  <c r="H357" i="36"/>
  <c r="H357" i="37"/>
  <c r="O357" i="37" s="1"/>
  <c r="H349" i="37"/>
  <c r="O349" i="37" s="1"/>
  <c r="H349" i="36"/>
  <c r="O349" i="36" s="1"/>
  <c r="H349" i="40"/>
  <c r="O349" i="40" s="1"/>
  <c r="H349" i="38"/>
  <c r="O349" i="38" s="1"/>
  <c r="H341" i="38"/>
  <c r="O341" i="38" s="1"/>
  <c r="H341" i="36"/>
  <c r="O341" i="36" s="1"/>
  <c r="H341" i="37"/>
  <c r="O341" i="37" s="1"/>
  <c r="H333" i="37"/>
  <c r="O333" i="37" s="1"/>
  <c r="H333" i="36"/>
  <c r="O333" i="36" s="1"/>
  <c r="H333" i="40"/>
  <c r="O333" i="40" s="1"/>
  <c r="H333" i="38"/>
  <c r="O333" i="38" s="1"/>
  <c r="H325" i="40"/>
  <c r="O325" i="40" s="1"/>
  <c r="H325" i="38"/>
  <c r="O325" i="38" s="1"/>
  <c r="H325" i="36"/>
  <c r="O325" i="36" s="1"/>
  <c r="H325" i="37"/>
  <c r="O325" i="37" s="1"/>
  <c r="H317" i="36"/>
  <c r="H317" i="37"/>
  <c r="O317" i="37" s="1"/>
  <c r="H317" i="40"/>
  <c r="O317" i="40" s="1"/>
  <c r="H309" i="40"/>
  <c r="H309" i="37"/>
  <c r="O309" i="37" s="1"/>
  <c r="H309" i="36"/>
  <c r="O309" i="36" s="1"/>
  <c r="H309" i="38"/>
  <c r="O309" i="38" s="1"/>
  <c r="H301" i="36"/>
  <c r="H301" i="40"/>
  <c r="O301" i="40" s="1"/>
  <c r="H293" i="36"/>
  <c r="O293" i="36" s="1"/>
  <c r="H293" i="40"/>
  <c r="O293" i="40" s="1"/>
  <c r="H293" i="38"/>
  <c r="O293" i="38" s="1"/>
  <c r="H293" i="37"/>
  <c r="O293" i="37" s="1"/>
  <c r="H285" i="38"/>
  <c r="O285" i="38" s="1"/>
  <c r="H285" i="36"/>
  <c r="O285" i="36" s="1"/>
  <c r="H285" i="37"/>
  <c r="O285" i="37" s="1"/>
  <c r="H277" i="37"/>
  <c r="O277" i="37" s="1"/>
  <c r="H277" i="36"/>
  <c r="O277" i="36" s="1"/>
  <c r="H277" i="40"/>
  <c r="O277" i="40" s="1"/>
  <c r="H277" i="38"/>
  <c r="O277" i="38" s="1"/>
  <c r="H269" i="38"/>
  <c r="O269" i="38" s="1"/>
  <c r="H269" i="36"/>
  <c r="O269" i="36" s="1"/>
  <c r="H261" i="36"/>
  <c r="H261" i="40"/>
  <c r="O261" i="40" s="1"/>
  <c r="H261" i="38"/>
  <c r="O261" i="38" s="1"/>
  <c r="H261" i="37"/>
  <c r="O261" i="37" s="1"/>
  <c r="H253" i="40"/>
  <c r="O253" i="40" s="1"/>
  <c r="H253" i="36"/>
  <c r="O253" i="36" s="1"/>
  <c r="H253" i="38"/>
  <c r="O253" i="38" s="1"/>
  <c r="H253" i="37"/>
  <c r="O253" i="37" s="1"/>
  <c r="H245" i="37"/>
  <c r="O245" i="37" s="1"/>
  <c r="H245" i="36"/>
  <c r="O245" i="36" s="1"/>
  <c r="H245" i="40"/>
  <c r="O245" i="40" s="1"/>
  <c r="H237" i="40"/>
  <c r="O237" i="40" s="1"/>
  <c r="H237" i="36"/>
  <c r="H237" i="38"/>
  <c r="O237" i="38" s="1"/>
  <c r="H229" i="36"/>
  <c r="O229" i="36" s="1"/>
  <c r="H229" i="37"/>
  <c r="O229" i="37" s="1"/>
  <c r="H221" i="36"/>
  <c r="H221" i="40"/>
  <c r="O221" i="40" s="1"/>
  <c r="H221" i="37"/>
  <c r="O221" i="37" s="1"/>
  <c r="H221" i="38"/>
  <c r="O221" i="38" s="1"/>
  <c r="H213" i="38"/>
  <c r="O213" i="38" s="1"/>
  <c r="H213" i="37"/>
  <c r="O213" i="37" s="1"/>
  <c r="H213" i="36"/>
  <c r="O213" i="36" s="1"/>
  <c r="H205" i="40"/>
  <c r="O205" i="40" s="1"/>
  <c r="H205" i="38"/>
  <c r="O205" i="38" s="1"/>
  <c r="H197" i="40"/>
  <c r="O197" i="40" s="1"/>
  <c r="H197" i="38"/>
  <c r="O197" i="38" s="1"/>
  <c r="H197" i="36"/>
  <c r="O197" i="36" s="1"/>
  <c r="H197" i="37"/>
  <c r="H189" i="37"/>
  <c r="O189" i="37" s="1"/>
  <c r="H189" i="40"/>
  <c r="O189" i="40" s="1"/>
  <c r="H189" i="36"/>
  <c r="O189" i="36" s="1"/>
  <c r="H181" i="40"/>
  <c r="O181" i="40" s="1"/>
  <c r="H181" i="37"/>
  <c r="O181" i="37" s="1"/>
  <c r="H181" i="36"/>
  <c r="O181" i="36" s="1"/>
  <c r="H181" i="38"/>
  <c r="O181" i="38" s="1"/>
  <c r="H173" i="36"/>
  <c r="O173" i="36" s="1"/>
  <c r="H173" i="40"/>
  <c r="O173" i="40" s="1"/>
  <c r="H165" i="40"/>
  <c r="O165" i="40" s="1"/>
  <c r="H165" i="38"/>
  <c r="O165" i="38" s="1"/>
  <c r="H165" i="37"/>
  <c r="O165" i="37" s="1"/>
  <c r="H157" i="38"/>
  <c r="O157" i="38" s="1"/>
  <c r="H157" i="36"/>
  <c r="H157" i="37"/>
  <c r="O157" i="37" s="1"/>
  <c r="H149" i="37"/>
  <c r="O149" i="37" s="1"/>
  <c r="H149" i="40"/>
  <c r="O149" i="40" s="1"/>
  <c r="H149" i="38"/>
  <c r="O149" i="38" s="1"/>
  <c r="H149" i="36"/>
  <c r="O149" i="36" s="1"/>
  <c r="H133" i="36"/>
  <c r="O133" i="36" s="1"/>
  <c r="H133" i="40"/>
  <c r="O133" i="40" s="1"/>
  <c r="H133" i="38"/>
  <c r="O133" i="38" s="1"/>
  <c r="H133" i="37"/>
  <c r="O133" i="37" s="1"/>
  <c r="H125" i="40"/>
  <c r="O125" i="40" s="1"/>
  <c r="H125" i="38"/>
  <c r="H125" i="37"/>
  <c r="O125" i="37" s="1"/>
  <c r="H125" i="36"/>
  <c r="O125" i="36" s="1"/>
  <c r="H117" i="37"/>
  <c r="O117" i="37" s="1"/>
  <c r="H117" i="36"/>
  <c r="O117" i="36" s="1"/>
  <c r="H117" i="40"/>
  <c r="O117" i="40" s="1"/>
  <c r="H109" i="40"/>
  <c r="O109" i="40" s="1"/>
  <c r="H109" i="38"/>
  <c r="O109" i="38" s="1"/>
  <c r="H109" i="36"/>
  <c r="O109" i="36" s="1"/>
  <c r="H93" i="36"/>
  <c r="O93" i="36" s="1"/>
  <c r="H93" i="40"/>
  <c r="O93" i="40" s="1"/>
  <c r="H93" i="37"/>
  <c r="O93" i="37" s="1"/>
  <c r="H93" i="38"/>
  <c r="O93" i="38" s="1"/>
  <c r="H85" i="38"/>
  <c r="O85" i="38" s="1"/>
  <c r="H85" i="37"/>
  <c r="O85" i="37" s="1"/>
  <c r="H85" i="36"/>
  <c r="O85" i="36" s="1"/>
  <c r="H77" i="40"/>
  <c r="O77" i="40" s="1"/>
  <c r="H77" i="38"/>
  <c r="O77" i="38" s="1"/>
  <c r="H69" i="40"/>
  <c r="O69" i="40" s="1"/>
  <c r="H69" i="38"/>
  <c r="O69" i="38" s="1"/>
  <c r="H69" i="36"/>
  <c r="H69" i="37"/>
  <c r="O69" i="37" s="1"/>
  <c r="H61" i="37"/>
  <c r="O61" i="37" s="1"/>
  <c r="H61" i="40"/>
  <c r="O61" i="40" s="1"/>
  <c r="H61" i="36"/>
  <c r="O61" i="36" s="1"/>
  <c r="H53" i="40"/>
  <c r="O53" i="40" s="1"/>
  <c r="H53" i="37"/>
  <c r="O53" i="37" s="1"/>
  <c r="H53" i="36"/>
  <c r="O53" i="36" s="1"/>
  <c r="H53" i="38"/>
  <c r="O53" i="38" s="1"/>
  <c r="H413" i="40"/>
  <c r="O413" i="40" s="1"/>
  <c r="H357" i="40"/>
  <c r="O357" i="40" s="1"/>
  <c r="H397" i="40"/>
  <c r="O397" i="40" s="1"/>
  <c r="H199" i="36"/>
  <c r="O199" i="36" s="1"/>
  <c r="H167" i="36"/>
  <c r="O167" i="36" s="1"/>
  <c r="H135" i="36"/>
  <c r="O135" i="36" s="1"/>
  <c r="H103" i="36"/>
  <c r="O103" i="36" s="1"/>
  <c r="H71" i="36"/>
  <c r="O71" i="36" s="1"/>
  <c r="H343" i="37"/>
  <c r="O343" i="37" s="1"/>
  <c r="H375" i="37"/>
  <c r="O375" i="37" s="1"/>
  <c r="H407" i="37"/>
  <c r="O407" i="37" s="1"/>
  <c r="H439" i="37"/>
  <c r="O439" i="37" s="1"/>
  <c r="H31" i="38"/>
  <c r="O31" i="38" s="1"/>
  <c r="H55" i="38"/>
  <c r="O55" i="38" s="1"/>
  <c r="H87" i="38"/>
  <c r="O87" i="38" s="1"/>
  <c r="H119" i="38"/>
  <c r="O119" i="38" s="1"/>
  <c r="H151" i="38"/>
  <c r="O151" i="38" s="1"/>
  <c r="H183" i="38"/>
  <c r="O183" i="38" s="1"/>
  <c r="H215" i="38"/>
  <c r="O215" i="38" s="1"/>
  <c r="H247" i="38"/>
  <c r="H279" i="38"/>
  <c r="O279" i="38" s="1"/>
  <c r="H311" i="38"/>
  <c r="O311" i="38" s="1"/>
  <c r="H343" i="38"/>
  <c r="O343" i="38" s="1"/>
  <c r="H375" i="38"/>
  <c r="H407" i="38"/>
  <c r="O407" i="38" s="1"/>
  <c r="H439" i="38"/>
  <c r="O439" i="38" s="1"/>
  <c r="H63" i="40"/>
  <c r="O63" i="40" s="1"/>
  <c r="H95" i="40"/>
  <c r="O95" i="40" s="1"/>
  <c r="H127" i="40"/>
  <c r="O127" i="40" s="1"/>
  <c r="H159" i="40"/>
  <c r="O159" i="40" s="1"/>
  <c r="H191" i="40"/>
  <c r="O191" i="40" s="1"/>
  <c r="H223" i="40"/>
  <c r="O223" i="40" s="1"/>
  <c r="H255" i="40"/>
  <c r="O255" i="40" s="1"/>
  <c r="H287" i="40"/>
  <c r="O287" i="40" s="1"/>
  <c r="H319" i="40"/>
  <c r="O319" i="40" s="1"/>
  <c r="H335" i="37"/>
  <c r="O335" i="37" s="1"/>
  <c r="H367" i="37"/>
  <c r="O367" i="37" s="1"/>
  <c r="H399" i="37"/>
  <c r="O399" i="37" s="1"/>
  <c r="H431" i="37"/>
  <c r="O431" i="37" s="1"/>
  <c r="H463" i="37"/>
  <c r="H23" i="38"/>
  <c r="O23" i="38" s="1"/>
  <c r="H79" i="38"/>
  <c r="O79" i="38" s="1"/>
  <c r="H111" i="38"/>
  <c r="O111" i="38" s="1"/>
  <c r="H143" i="38"/>
  <c r="O143" i="38" s="1"/>
  <c r="H175" i="38"/>
  <c r="O175" i="38" s="1"/>
  <c r="H207" i="38"/>
  <c r="O207" i="38" s="1"/>
  <c r="H239" i="38"/>
  <c r="O239" i="38" s="1"/>
  <c r="H271" i="38"/>
  <c r="H303" i="38"/>
  <c r="O303" i="38" s="1"/>
  <c r="H335" i="38"/>
  <c r="O335" i="38" s="1"/>
  <c r="H367" i="38"/>
  <c r="O367" i="38" s="1"/>
  <c r="H399" i="38"/>
  <c r="O399" i="38" s="1"/>
  <c r="H431" i="38"/>
  <c r="O431" i="38" s="1"/>
  <c r="H55" i="40"/>
  <c r="O55" i="40" s="1"/>
  <c r="H87" i="40"/>
  <c r="O87" i="40" s="1"/>
  <c r="H119" i="40"/>
  <c r="O119" i="40" s="1"/>
  <c r="H151" i="40"/>
  <c r="O151" i="40" s="1"/>
  <c r="H183" i="40"/>
  <c r="O183" i="40" s="1"/>
  <c r="H215" i="40"/>
  <c r="O215" i="40" s="1"/>
  <c r="H247" i="40"/>
  <c r="O247" i="40" s="1"/>
  <c r="H279" i="40"/>
  <c r="O279" i="40" s="1"/>
  <c r="H311" i="40"/>
  <c r="O311" i="40" s="1"/>
  <c r="H39" i="40"/>
  <c r="O39" i="40" s="1"/>
  <c r="G29" i="12"/>
  <c r="H215" i="36"/>
  <c r="O215" i="36" s="1"/>
  <c r="H183" i="36"/>
  <c r="O183" i="36" s="1"/>
  <c r="H151" i="36"/>
  <c r="O151" i="36" s="1"/>
  <c r="H119" i="36"/>
  <c r="O119" i="36" s="1"/>
  <c r="H87" i="36"/>
  <c r="O87" i="36" s="1"/>
  <c r="H55" i="36"/>
  <c r="O55" i="36" s="1"/>
  <c r="H31" i="36"/>
  <c r="O31" i="36" s="1"/>
  <c r="H71" i="37"/>
  <c r="O71" i="37" s="1"/>
  <c r="H79" i="37"/>
  <c r="O79" i="37" s="1"/>
  <c r="H103" i="37"/>
  <c r="O103" i="37" s="1"/>
  <c r="H111" i="37"/>
  <c r="O111" i="37" s="1"/>
  <c r="H135" i="37"/>
  <c r="O135" i="37" s="1"/>
  <c r="H143" i="37"/>
  <c r="O143" i="37" s="1"/>
  <c r="H167" i="37"/>
  <c r="O167" i="37" s="1"/>
  <c r="H175" i="37"/>
  <c r="O175" i="37" s="1"/>
  <c r="H199" i="37"/>
  <c r="O199" i="37" s="1"/>
  <c r="H207" i="37"/>
  <c r="O207" i="37" s="1"/>
  <c r="H231" i="37"/>
  <c r="O231" i="37" s="1"/>
  <c r="H239" i="37"/>
  <c r="O239" i="37" s="1"/>
  <c r="H263" i="37"/>
  <c r="O263" i="37" s="1"/>
  <c r="H271" i="37"/>
  <c r="O271" i="37" s="1"/>
  <c r="H295" i="37"/>
  <c r="O295" i="37" s="1"/>
  <c r="H303" i="37"/>
  <c r="O303" i="37" s="1"/>
  <c r="H327" i="37"/>
  <c r="O327" i="37" s="1"/>
  <c r="H359" i="37"/>
  <c r="O359" i="37" s="1"/>
  <c r="H391" i="37"/>
  <c r="O391" i="37" s="1"/>
  <c r="H423" i="37"/>
  <c r="O423" i="37" s="1"/>
  <c r="H455" i="37"/>
  <c r="O455" i="37" s="1"/>
  <c r="H45" i="40"/>
  <c r="O45" i="40" s="1"/>
  <c r="G30" i="12"/>
  <c r="G24" i="12"/>
  <c r="G37" i="12"/>
  <c r="G39" i="12"/>
  <c r="I39" i="12" s="1"/>
  <c r="G23" i="12"/>
  <c r="G40" i="12"/>
  <c r="I40" i="12" s="1"/>
  <c r="G36" i="12"/>
  <c r="H36" i="12" s="1"/>
  <c r="G21" i="12"/>
  <c r="G28" i="12"/>
  <c r="H33" i="36"/>
  <c r="O33" i="36" s="1"/>
  <c r="H33" i="38"/>
  <c r="O33" i="38" s="1"/>
  <c r="H25" i="36"/>
  <c r="O25" i="36" s="1"/>
  <c r="H25" i="40"/>
  <c r="O25" i="40" s="1"/>
  <c r="H25" i="38"/>
  <c r="O25" i="38" s="1"/>
  <c r="H21" i="40"/>
  <c r="O21" i="40" s="1"/>
  <c r="H21" i="38"/>
  <c r="O21" i="38" s="1"/>
  <c r="I22" i="12"/>
  <c r="H22" i="12"/>
  <c r="H471" i="40"/>
  <c r="O471" i="40" s="1"/>
  <c r="H467" i="40"/>
  <c r="O467" i="40" s="1"/>
  <c r="H467" i="38"/>
  <c r="O467" i="38" s="1"/>
  <c r="H467" i="37"/>
  <c r="O467" i="37" s="1"/>
  <c r="H463" i="40"/>
  <c r="O463" i="40" s="1"/>
  <c r="H459" i="40"/>
  <c r="O459" i="40" s="1"/>
  <c r="H459" i="38"/>
  <c r="O459" i="38" s="1"/>
  <c r="H459" i="37"/>
  <c r="O459" i="37" s="1"/>
  <c r="H451" i="40"/>
  <c r="O451" i="40" s="1"/>
  <c r="H451" i="38"/>
  <c r="O451" i="38" s="1"/>
  <c r="H451" i="37"/>
  <c r="O451" i="37" s="1"/>
  <c r="H443" i="40"/>
  <c r="O443" i="40" s="1"/>
  <c r="H443" i="38"/>
  <c r="O443" i="38" s="1"/>
  <c r="H443" i="37"/>
  <c r="O443" i="37" s="1"/>
  <c r="H435" i="40"/>
  <c r="O435" i="40" s="1"/>
  <c r="H435" i="38"/>
  <c r="O435" i="38" s="1"/>
  <c r="H435" i="37"/>
  <c r="O435" i="37" s="1"/>
  <c r="H427" i="40"/>
  <c r="O427" i="40" s="1"/>
  <c r="H427" i="38"/>
  <c r="O427" i="38" s="1"/>
  <c r="H427" i="37"/>
  <c r="O427" i="37" s="1"/>
  <c r="H419" i="40"/>
  <c r="H419" i="38"/>
  <c r="O419" i="38" s="1"/>
  <c r="H419" i="37"/>
  <c r="O419" i="37" s="1"/>
  <c r="H411" i="40"/>
  <c r="O411" i="40" s="1"/>
  <c r="H411" i="38"/>
  <c r="O411" i="38" s="1"/>
  <c r="H411" i="37"/>
  <c r="O411" i="37" s="1"/>
  <c r="H403" i="40"/>
  <c r="O403" i="40" s="1"/>
  <c r="H403" i="38"/>
  <c r="O403" i="38" s="1"/>
  <c r="H403" i="37"/>
  <c r="O403" i="37" s="1"/>
  <c r="H395" i="40"/>
  <c r="O395" i="40" s="1"/>
  <c r="H395" i="38"/>
  <c r="O395" i="38" s="1"/>
  <c r="H395" i="37"/>
  <c r="O395" i="37" s="1"/>
  <c r="H387" i="40"/>
  <c r="O387" i="40" s="1"/>
  <c r="H387" i="38"/>
  <c r="O387" i="38" s="1"/>
  <c r="H387" i="37"/>
  <c r="O387" i="37" s="1"/>
  <c r="H379" i="40"/>
  <c r="O379" i="40" s="1"/>
  <c r="H379" i="38"/>
  <c r="O379" i="38" s="1"/>
  <c r="H379" i="37"/>
  <c r="O379" i="37" s="1"/>
  <c r="H371" i="40"/>
  <c r="O371" i="40" s="1"/>
  <c r="H371" i="38"/>
  <c r="O371" i="38" s="1"/>
  <c r="H371" i="37"/>
  <c r="H363" i="40"/>
  <c r="O363" i="40" s="1"/>
  <c r="H363" i="38"/>
  <c r="O363" i="38" s="1"/>
  <c r="H363" i="37"/>
  <c r="O363" i="37" s="1"/>
  <c r="H355" i="40"/>
  <c r="O355" i="40" s="1"/>
  <c r="H355" i="38"/>
  <c r="O355" i="38" s="1"/>
  <c r="H355" i="37"/>
  <c r="O355" i="37" s="1"/>
  <c r="H347" i="40"/>
  <c r="O347" i="40" s="1"/>
  <c r="H347" i="38"/>
  <c r="H347" i="37"/>
  <c r="O347" i="37" s="1"/>
  <c r="H339" i="40"/>
  <c r="O339" i="40" s="1"/>
  <c r="H339" i="38"/>
  <c r="O339" i="38" s="1"/>
  <c r="H339" i="37"/>
  <c r="H331" i="40"/>
  <c r="O331" i="40" s="1"/>
  <c r="H331" i="38"/>
  <c r="O331" i="38" s="1"/>
  <c r="H331" i="37"/>
  <c r="O331" i="37" s="1"/>
  <c r="H323" i="40"/>
  <c r="O323" i="40" s="1"/>
  <c r="H323" i="38"/>
  <c r="O323" i="38" s="1"/>
  <c r="H315" i="40"/>
  <c r="O315" i="40" s="1"/>
  <c r="H315" i="38"/>
  <c r="O315" i="38" s="1"/>
  <c r="H307" i="40"/>
  <c r="O307" i="40" s="1"/>
  <c r="H307" i="38"/>
  <c r="O307" i="38" s="1"/>
  <c r="H299" i="40"/>
  <c r="O299" i="40" s="1"/>
  <c r="H299" i="38"/>
  <c r="O299" i="38" s="1"/>
  <c r="H291" i="40"/>
  <c r="O291" i="40" s="1"/>
  <c r="H291" i="38"/>
  <c r="O291" i="38" s="1"/>
  <c r="H283" i="40"/>
  <c r="O283" i="40" s="1"/>
  <c r="H283" i="38"/>
  <c r="O283" i="38" s="1"/>
  <c r="H275" i="40"/>
  <c r="O275" i="40" s="1"/>
  <c r="H275" i="38"/>
  <c r="O275" i="38" s="1"/>
  <c r="H267" i="40"/>
  <c r="O267" i="40" s="1"/>
  <c r="H267" i="38"/>
  <c r="O267" i="38" s="1"/>
  <c r="H259" i="40"/>
  <c r="O259" i="40" s="1"/>
  <c r="H259" i="38"/>
  <c r="O259" i="38" s="1"/>
  <c r="H251" i="40"/>
  <c r="O251" i="40" s="1"/>
  <c r="H251" i="38"/>
  <c r="O251" i="38" s="1"/>
  <c r="H243" i="40"/>
  <c r="O243" i="40" s="1"/>
  <c r="H243" i="38"/>
  <c r="O243" i="38" s="1"/>
  <c r="H235" i="40"/>
  <c r="O235" i="40" s="1"/>
  <c r="H235" i="38"/>
  <c r="O235" i="38" s="1"/>
  <c r="H227" i="40"/>
  <c r="O227" i="40" s="1"/>
  <c r="H227" i="38"/>
  <c r="O227" i="38" s="1"/>
  <c r="H219" i="40"/>
  <c r="O219" i="40" s="1"/>
  <c r="H219" i="38"/>
  <c r="O219" i="38" s="1"/>
  <c r="H219" i="36"/>
  <c r="O219" i="36" s="1"/>
  <c r="H211" i="40"/>
  <c r="O211" i="40" s="1"/>
  <c r="H211" i="38"/>
  <c r="O211" i="38" s="1"/>
  <c r="H211" i="36"/>
  <c r="O211" i="36" s="1"/>
  <c r="H203" i="40"/>
  <c r="O203" i="40" s="1"/>
  <c r="H203" i="38"/>
  <c r="O203" i="38" s="1"/>
  <c r="H203" i="36"/>
  <c r="O203" i="36" s="1"/>
  <c r="H195" i="40"/>
  <c r="O195" i="40" s="1"/>
  <c r="H195" i="38"/>
  <c r="O195" i="38" s="1"/>
  <c r="H195" i="36"/>
  <c r="O195" i="36" s="1"/>
  <c r="H187" i="40"/>
  <c r="O187" i="40" s="1"/>
  <c r="H187" i="38"/>
  <c r="O187" i="38" s="1"/>
  <c r="H187" i="36"/>
  <c r="O187" i="36" s="1"/>
  <c r="H179" i="40"/>
  <c r="O179" i="40" s="1"/>
  <c r="H179" i="38"/>
  <c r="O179" i="38" s="1"/>
  <c r="H179" i="36"/>
  <c r="O179" i="36" s="1"/>
  <c r="H171" i="40"/>
  <c r="O171" i="40" s="1"/>
  <c r="H171" i="38"/>
  <c r="O171" i="38" s="1"/>
  <c r="H171" i="36"/>
  <c r="O171" i="36" s="1"/>
  <c r="H163" i="40"/>
  <c r="O163" i="40" s="1"/>
  <c r="H163" i="38"/>
  <c r="O163" i="38" s="1"/>
  <c r="H163" i="36"/>
  <c r="O163" i="36" s="1"/>
  <c r="H155" i="40"/>
  <c r="O155" i="40" s="1"/>
  <c r="H155" i="38"/>
  <c r="O155" i="38" s="1"/>
  <c r="H155" i="36"/>
  <c r="O155" i="36" s="1"/>
  <c r="H147" i="40"/>
  <c r="O147" i="40" s="1"/>
  <c r="H147" i="38"/>
  <c r="O147" i="38" s="1"/>
  <c r="H147" i="36"/>
  <c r="O147" i="36" s="1"/>
  <c r="H139" i="40"/>
  <c r="O139" i="40" s="1"/>
  <c r="H139" i="38"/>
  <c r="O139" i="38" s="1"/>
  <c r="H139" i="36"/>
  <c r="O139" i="36" s="1"/>
  <c r="H131" i="40"/>
  <c r="O131" i="40" s="1"/>
  <c r="H131" i="38"/>
  <c r="O131" i="38" s="1"/>
  <c r="H131" i="36"/>
  <c r="O131" i="36" s="1"/>
  <c r="H123" i="40"/>
  <c r="O123" i="40" s="1"/>
  <c r="H123" i="38"/>
  <c r="O123" i="38" s="1"/>
  <c r="H123" i="36"/>
  <c r="O123" i="36" s="1"/>
  <c r="H115" i="40"/>
  <c r="O115" i="40" s="1"/>
  <c r="H115" i="38"/>
  <c r="O115" i="38" s="1"/>
  <c r="H115" i="36"/>
  <c r="O115" i="36" s="1"/>
  <c r="H107" i="40"/>
  <c r="O107" i="40" s="1"/>
  <c r="H107" i="38"/>
  <c r="O107" i="38" s="1"/>
  <c r="H107" i="36"/>
  <c r="O107" i="36" s="1"/>
  <c r="H99" i="40"/>
  <c r="O99" i="40" s="1"/>
  <c r="H99" i="38"/>
  <c r="O99" i="38" s="1"/>
  <c r="H99" i="36"/>
  <c r="O99" i="36" s="1"/>
  <c r="H91" i="40"/>
  <c r="O91" i="40" s="1"/>
  <c r="H91" i="38"/>
  <c r="O91" i="38" s="1"/>
  <c r="H91" i="36"/>
  <c r="O91" i="36" s="1"/>
  <c r="H83" i="40"/>
  <c r="O83" i="40" s="1"/>
  <c r="H83" i="38"/>
  <c r="O83" i="38" s="1"/>
  <c r="H83" i="36"/>
  <c r="O83" i="36" s="1"/>
  <c r="H75" i="40"/>
  <c r="O75" i="40" s="1"/>
  <c r="H75" i="38"/>
  <c r="O75" i="38" s="1"/>
  <c r="H75" i="36"/>
  <c r="O75" i="36" s="1"/>
  <c r="H67" i="40"/>
  <c r="O67" i="40" s="1"/>
  <c r="H67" i="38"/>
  <c r="O67" i="38" s="1"/>
  <c r="H67" i="36"/>
  <c r="O67" i="36" s="1"/>
  <c r="H59" i="40"/>
  <c r="O59" i="40" s="1"/>
  <c r="H59" i="38"/>
  <c r="O59" i="38" s="1"/>
  <c r="H59" i="36"/>
  <c r="O59" i="36" s="1"/>
  <c r="H51" i="40"/>
  <c r="O51" i="40" s="1"/>
  <c r="H51" i="38"/>
  <c r="O51" i="38" s="1"/>
  <c r="H51" i="36"/>
  <c r="H47" i="37"/>
  <c r="O47" i="37" s="1"/>
  <c r="H43" i="38"/>
  <c r="O43" i="38" s="1"/>
  <c r="H43" i="37"/>
  <c r="O43" i="37" s="1"/>
  <c r="H43" i="36"/>
  <c r="O43" i="36" s="1"/>
  <c r="H43" i="40"/>
  <c r="O43" i="40" s="1"/>
  <c r="G34" i="12"/>
  <c r="G26" i="12"/>
  <c r="H26" i="12" s="1"/>
  <c r="H23" i="32"/>
  <c r="O23" i="32" s="1"/>
  <c r="G25" i="12"/>
  <c r="H25" i="12" s="1"/>
  <c r="V16" i="24"/>
  <c r="W16" i="24"/>
  <c r="Y16" i="24"/>
  <c r="X16" i="24"/>
  <c r="I30" i="12"/>
  <c r="H30" i="12"/>
  <c r="G31" i="12"/>
  <c r="G33" i="12"/>
  <c r="G32" i="12"/>
  <c r="O13" i="34"/>
  <c r="O13" i="33"/>
  <c r="O13" i="32"/>
  <c r="O13" i="35"/>
  <c r="H39" i="36"/>
  <c r="O39" i="36" s="1"/>
  <c r="H39" i="37"/>
  <c r="O39" i="37" s="1"/>
  <c r="H39" i="38"/>
  <c r="O39" i="38" s="1"/>
  <c r="H47" i="40"/>
  <c r="O47" i="40" s="1"/>
  <c r="H23" i="33"/>
  <c r="O23" i="33" s="1"/>
  <c r="H23" i="35"/>
  <c r="O23" i="35" s="1"/>
  <c r="O273" i="40"/>
  <c r="O271" i="40"/>
  <c r="O269" i="40"/>
  <c r="O265" i="40"/>
  <c r="O263" i="40"/>
  <c r="O257" i="40"/>
  <c r="O57" i="40"/>
  <c r="O49" i="40"/>
  <c r="O41" i="40"/>
  <c r="O473" i="40"/>
  <c r="O469" i="40"/>
  <c r="O465" i="40"/>
  <c r="O457" i="40"/>
  <c r="O455" i="40"/>
  <c r="O449" i="40"/>
  <c r="O447" i="40"/>
  <c r="O441" i="40"/>
  <c r="O439" i="40"/>
  <c r="O433" i="40"/>
  <c r="O431" i="40"/>
  <c r="O425" i="40"/>
  <c r="O423" i="40"/>
  <c r="O419" i="40"/>
  <c r="O417" i="40"/>
  <c r="O415" i="40"/>
  <c r="O409" i="40"/>
  <c r="O407" i="40"/>
  <c r="O401" i="40"/>
  <c r="O399" i="40"/>
  <c r="O393" i="40"/>
  <c r="O391" i="40"/>
  <c r="O385" i="40"/>
  <c r="O383" i="40"/>
  <c r="O377" i="40"/>
  <c r="O375" i="40"/>
  <c r="O369" i="40"/>
  <c r="O367" i="40"/>
  <c r="O361" i="40"/>
  <c r="O359" i="40"/>
  <c r="O353" i="40"/>
  <c r="O351" i="40"/>
  <c r="O345" i="40"/>
  <c r="O343" i="40"/>
  <c r="O341" i="40"/>
  <c r="O337" i="40"/>
  <c r="O335" i="40"/>
  <c r="O329" i="40"/>
  <c r="O327" i="40"/>
  <c r="O321" i="40"/>
  <c r="O313" i="40"/>
  <c r="O309" i="40"/>
  <c r="O305" i="40"/>
  <c r="O303" i="40"/>
  <c r="O297" i="40"/>
  <c r="O295" i="40"/>
  <c r="O289" i="40"/>
  <c r="O285" i="40"/>
  <c r="O281" i="40"/>
  <c r="O249" i="40"/>
  <c r="O241" i="40"/>
  <c r="O239" i="40"/>
  <c r="O233" i="40"/>
  <c r="O231" i="40"/>
  <c r="O229" i="40"/>
  <c r="O225" i="40"/>
  <c r="O217" i="40"/>
  <c r="O213" i="40"/>
  <c r="O209" i="40"/>
  <c r="O207" i="40"/>
  <c r="O201" i="40"/>
  <c r="O199" i="40"/>
  <c r="O193" i="40"/>
  <c r="O185" i="40"/>
  <c r="O177" i="40"/>
  <c r="O175" i="40"/>
  <c r="O169" i="40"/>
  <c r="O167" i="40"/>
  <c r="O161" i="40"/>
  <c r="O157" i="40"/>
  <c r="O153" i="40"/>
  <c r="O145" i="40"/>
  <c r="O143" i="40"/>
  <c r="O141" i="40"/>
  <c r="O137" i="40"/>
  <c r="O135" i="40"/>
  <c r="O129" i="40"/>
  <c r="O121" i="40"/>
  <c r="O113" i="40"/>
  <c r="O111" i="40"/>
  <c r="O105" i="40"/>
  <c r="O103" i="40"/>
  <c r="O101" i="40"/>
  <c r="O97" i="40"/>
  <c r="O89" i="40"/>
  <c r="O85" i="40"/>
  <c r="O81" i="40"/>
  <c r="O79" i="40"/>
  <c r="O73" i="40"/>
  <c r="O71" i="40"/>
  <c r="O65" i="40"/>
  <c r="O37" i="40"/>
  <c r="O35" i="40"/>
  <c r="O33" i="40"/>
  <c r="O31" i="40"/>
  <c r="O29" i="40"/>
  <c r="O27" i="40"/>
  <c r="O23" i="40"/>
  <c r="O19" i="40"/>
  <c r="O17" i="40"/>
  <c r="O37" i="37"/>
  <c r="O35" i="37"/>
  <c r="O33" i="37"/>
  <c r="O15" i="40"/>
  <c r="O13" i="40"/>
  <c r="O471" i="38"/>
  <c r="O327" i="38"/>
  <c r="O321" i="38"/>
  <c r="O319" i="38"/>
  <c r="O317" i="38"/>
  <c r="O313" i="38"/>
  <c r="O305" i="38"/>
  <c r="O301" i="38"/>
  <c r="O297" i="38"/>
  <c r="O295" i="38"/>
  <c r="O289" i="38"/>
  <c r="O287" i="38"/>
  <c r="O281" i="38"/>
  <c r="O273" i="38"/>
  <c r="O271" i="38"/>
  <c r="O265" i="38"/>
  <c r="O263" i="38"/>
  <c r="O257" i="38"/>
  <c r="O255" i="38"/>
  <c r="O329" i="38"/>
  <c r="O469" i="38"/>
  <c r="O465" i="38"/>
  <c r="O463" i="38"/>
  <c r="O457" i="38"/>
  <c r="O455" i="38"/>
  <c r="O449" i="38"/>
  <c r="O447" i="38"/>
  <c r="O445" i="38"/>
  <c r="O441" i="38"/>
  <c r="O433" i="38"/>
  <c r="O429" i="38"/>
  <c r="O425" i="38"/>
  <c r="O423" i="38"/>
  <c r="O417" i="38"/>
  <c r="O415" i="38"/>
  <c r="O409" i="38"/>
  <c r="O401" i="38"/>
  <c r="O393" i="38"/>
  <c r="O391" i="38"/>
  <c r="O385" i="38"/>
  <c r="O383" i="38"/>
  <c r="O377" i="38"/>
  <c r="O375" i="38"/>
  <c r="O373" i="38"/>
  <c r="O369" i="38"/>
  <c r="O361" i="38"/>
  <c r="O359" i="38"/>
  <c r="O357" i="38"/>
  <c r="O353" i="38"/>
  <c r="O351" i="38"/>
  <c r="O347" i="38"/>
  <c r="O345" i="38"/>
  <c r="O337" i="38"/>
  <c r="O249" i="38"/>
  <c r="O247" i="38"/>
  <c r="O245" i="38"/>
  <c r="O241" i="38"/>
  <c r="O233" i="38"/>
  <c r="O231" i="38"/>
  <c r="O229" i="38"/>
  <c r="O225" i="38"/>
  <c r="O223" i="38"/>
  <c r="O217" i="38"/>
  <c r="O209" i="38"/>
  <c r="O201" i="38"/>
  <c r="O199" i="38"/>
  <c r="O193" i="38"/>
  <c r="O191" i="38"/>
  <c r="O189" i="38"/>
  <c r="O185" i="38"/>
  <c r="O177" i="38"/>
  <c r="O173" i="38"/>
  <c r="O169" i="38"/>
  <c r="O167" i="38"/>
  <c r="O161" i="38"/>
  <c r="O159" i="38"/>
  <c r="O153" i="38"/>
  <c r="O145" i="38"/>
  <c r="O141" i="38"/>
  <c r="O137" i="38"/>
  <c r="O135" i="38"/>
  <c r="O129" i="38"/>
  <c r="O127" i="38"/>
  <c r="O125" i="38"/>
  <c r="O121" i="38"/>
  <c r="O117" i="38"/>
  <c r="O113" i="38"/>
  <c r="O105" i="38"/>
  <c r="O103" i="38"/>
  <c r="O101" i="38"/>
  <c r="O97" i="38"/>
  <c r="O95" i="38"/>
  <c r="O89" i="38"/>
  <c r="O81" i="38"/>
  <c r="O73" i="38"/>
  <c r="O71" i="38"/>
  <c r="O65" i="38"/>
  <c r="O63" i="38"/>
  <c r="O61" i="38"/>
  <c r="O57" i="38"/>
  <c r="O49" i="38"/>
  <c r="O47" i="38"/>
  <c r="O45" i="38"/>
  <c r="O41" i="38"/>
  <c r="O37" i="38"/>
  <c r="O35" i="38"/>
  <c r="O29" i="38"/>
  <c r="O27" i="38"/>
  <c r="O19" i="38"/>
  <c r="O17" i="38"/>
  <c r="O473" i="38"/>
  <c r="O15" i="38"/>
  <c r="O13" i="38"/>
  <c r="O471" i="37"/>
  <c r="O265" i="37"/>
  <c r="O251" i="37"/>
  <c r="O249" i="37"/>
  <c r="O59" i="37"/>
  <c r="O57" i="37"/>
  <c r="O55" i="37"/>
  <c r="O51" i="37"/>
  <c r="O49" i="37"/>
  <c r="O45" i="37"/>
  <c r="O41" i="37"/>
  <c r="O473" i="37"/>
  <c r="O469" i="37"/>
  <c r="O465" i="37"/>
  <c r="O463" i="37"/>
  <c r="O457" i="37"/>
  <c r="O449" i="37"/>
  <c r="O447" i="37"/>
  <c r="O441" i="37"/>
  <c r="O437" i="37"/>
  <c r="O433" i="37"/>
  <c r="O425" i="37"/>
  <c r="O421" i="37"/>
  <c r="O417" i="37"/>
  <c r="O415" i="37"/>
  <c r="O409" i="37"/>
  <c r="O401" i="37"/>
  <c r="O393" i="37"/>
  <c r="O385" i="37"/>
  <c r="O383" i="37"/>
  <c r="O381" i="37"/>
  <c r="O377" i="37"/>
  <c r="O371" i="37"/>
  <c r="O369" i="37"/>
  <c r="O365" i="37"/>
  <c r="O361" i="37"/>
  <c r="O353" i="37"/>
  <c r="O351" i="37"/>
  <c r="O345" i="37"/>
  <c r="O339" i="37"/>
  <c r="O337" i="37"/>
  <c r="O329" i="37"/>
  <c r="O323" i="37"/>
  <c r="O321" i="37"/>
  <c r="O319" i="37"/>
  <c r="O315" i="37"/>
  <c r="O313" i="37"/>
  <c r="O311" i="37"/>
  <c r="O307" i="37"/>
  <c r="O305" i="37"/>
  <c r="O301" i="37"/>
  <c r="O299" i="37"/>
  <c r="O297" i="37"/>
  <c r="O291" i="37"/>
  <c r="O289" i="37"/>
  <c r="O287" i="37"/>
  <c r="O283" i="37"/>
  <c r="O281" i="37"/>
  <c r="O279" i="37"/>
  <c r="O275" i="37"/>
  <c r="O273" i="37"/>
  <c r="O269" i="37"/>
  <c r="O267" i="37"/>
  <c r="O259" i="37"/>
  <c r="O257" i="37"/>
  <c r="O255" i="37"/>
  <c r="O247" i="37"/>
  <c r="O243" i="37"/>
  <c r="O241" i="37"/>
  <c r="O237" i="37"/>
  <c r="O235" i="37"/>
  <c r="O233" i="37"/>
  <c r="O227" i="37"/>
  <c r="O225" i="37"/>
  <c r="O223" i="37"/>
  <c r="O219" i="37"/>
  <c r="O217" i="37"/>
  <c r="O215" i="37"/>
  <c r="O211" i="37"/>
  <c r="O209" i="37"/>
  <c r="O205" i="37"/>
  <c r="O203" i="37"/>
  <c r="O201" i="37"/>
  <c r="O197" i="37"/>
  <c r="O195" i="37"/>
  <c r="O193" i="37"/>
  <c r="O191" i="37"/>
  <c r="O187" i="37"/>
  <c r="O185" i="37"/>
  <c r="O183" i="37"/>
  <c r="O179" i="37"/>
  <c r="O177" i="37"/>
  <c r="O173" i="37"/>
  <c r="O171" i="37"/>
  <c r="O169" i="37"/>
  <c r="O163" i="37"/>
  <c r="O161" i="37"/>
  <c r="O159" i="37"/>
  <c r="O155" i="37"/>
  <c r="O153" i="37"/>
  <c r="O151" i="37"/>
  <c r="O147" i="37"/>
  <c r="O145" i="37"/>
  <c r="O141" i="37"/>
  <c r="O139" i="37"/>
  <c r="O137" i="37"/>
  <c r="O131" i="37"/>
  <c r="O129" i="37"/>
  <c r="O127" i="37"/>
  <c r="O123" i="37"/>
  <c r="O121" i="37"/>
  <c r="O119" i="37"/>
  <c r="O115" i="37"/>
  <c r="O113" i="37"/>
  <c r="O109" i="37"/>
  <c r="O107" i="37"/>
  <c r="O105" i="37"/>
  <c r="O101" i="37"/>
  <c r="O99" i="37"/>
  <c r="O97" i="37"/>
  <c r="O95" i="37"/>
  <c r="O91" i="37"/>
  <c r="O89" i="37"/>
  <c r="O87" i="37"/>
  <c r="O83" i="37"/>
  <c r="O81" i="37"/>
  <c r="O77" i="37"/>
  <c r="O75" i="37"/>
  <c r="O73" i="37"/>
  <c r="O67" i="37"/>
  <c r="O65" i="37"/>
  <c r="O63" i="37"/>
  <c r="O31" i="37"/>
  <c r="O29" i="37"/>
  <c r="O27" i="37"/>
  <c r="O25" i="37"/>
  <c r="O23" i="37"/>
  <c r="O21" i="37"/>
  <c r="O19" i="37"/>
  <c r="O17" i="37"/>
  <c r="O15" i="37"/>
  <c r="O13" i="37"/>
  <c r="O245" i="35"/>
  <c r="O13" i="36"/>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1" i="33"/>
  <c r="O19" i="33"/>
  <c r="O17" i="33"/>
  <c r="O15"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85" i="36"/>
  <c r="O201" i="36"/>
  <c r="N391" i="36"/>
  <c r="N387" i="36"/>
  <c r="O427" i="36"/>
  <c r="O435" i="36"/>
  <c r="O443" i="36"/>
  <c r="O451" i="36"/>
  <c r="O459" i="36"/>
  <c r="O467" i="36"/>
  <c r="O207" i="36"/>
  <c r="N313" i="36"/>
  <c r="N357" i="36"/>
  <c r="N389" i="36"/>
  <c r="N419" i="36"/>
  <c r="N427" i="36"/>
  <c r="N435" i="36"/>
  <c r="N443" i="36"/>
  <c r="N451" i="36"/>
  <c r="N463" i="36"/>
  <c r="N471" i="36"/>
  <c r="N187" i="36"/>
  <c r="N195" i="36"/>
  <c r="O243" i="36"/>
  <c r="N405" i="36"/>
  <c r="N417" i="36"/>
  <c r="N425" i="36"/>
  <c r="N433" i="36"/>
  <c r="N441" i="36"/>
  <c r="N449" i="36"/>
  <c r="N461" i="36"/>
  <c r="N469" i="36"/>
  <c r="O429" i="36"/>
  <c r="O469" i="36"/>
  <c r="O241" i="36"/>
  <c r="O279" i="36"/>
  <c r="O311" i="36"/>
  <c r="O145" i="36"/>
  <c r="O161" i="36"/>
  <c r="O249" i="36"/>
  <c r="N173" i="35"/>
  <c r="O165" i="36"/>
  <c r="O95" i="36"/>
  <c r="O127" i="36"/>
  <c r="N423" i="36"/>
  <c r="N431" i="36"/>
  <c r="N439" i="36"/>
  <c r="N447" i="36"/>
  <c r="N455" i="36"/>
  <c r="N459" i="36"/>
  <c r="N467" i="36"/>
  <c r="O369" i="36"/>
  <c r="O385" i="36"/>
  <c r="O425" i="36"/>
  <c r="O433" i="36"/>
  <c r="O441" i="36"/>
  <c r="O449" i="36"/>
  <c r="O457" i="36"/>
  <c r="O465" i="36"/>
  <c r="O473" i="36"/>
  <c r="N247" i="36"/>
  <c r="N259" i="36"/>
  <c r="N339" i="36"/>
  <c r="N355" i="36"/>
  <c r="N421" i="36"/>
  <c r="N429" i="36"/>
  <c r="N437" i="36"/>
  <c r="N445" i="36"/>
  <c r="N453" i="36"/>
  <c r="N457" i="36"/>
  <c r="N465" i="36"/>
  <c r="N473" i="36"/>
  <c r="O353" i="36"/>
  <c r="O113" i="36"/>
  <c r="N229" i="36"/>
  <c r="N359" i="36"/>
  <c r="O423" i="36"/>
  <c r="O431" i="36"/>
  <c r="O439" i="36"/>
  <c r="O447" i="36"/>
  <c r="O455" i="36"/>
  <c r="O463" i="36"/>
  <c r="O471" i="36"/>
  <c r="O159" i="36"/>
  <c r="O221" i="36"/>
  <c r="O319"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371" i="36"/>
  <c r="O401" i="36"/>
  <c r="N309" i="36"/>
  <c r="N353" i="36"/>
  <c r="N407" i="36"/>
  <c r="N219" i="35"/>
  <c r="N251" i="35"/>
  <c r="N259" i="35"/>
  <c r="N217" i="36"/>
  <c r="N375" i="36"/>
  <c r="O419" i="36"/>
  <c r="N159" i="36"/>
  <c r="N181" i="36"/>
  <c r="N205" i="36"/>
  <c r="O233" i="36"/>
  <c r="O261" i="36"/>
  <c r="N281" i="36"/>
  <c r="O295" i="36"/>
  <c r="O387" i="36"/>
  <c r="N403" i="36"/>
  <c r="O417" i="36"/>
  <c r="N115" i="36"/>
  <c r="N169" i="36"/>
  <c r="N215" i="36"/>
  <c r="N241" i="36"/>
  <c r="N341" i="36"/>
  <c r="N371" i="36"/>
  <c r="N401" i="36"/>
  <c r="N43" i="36"/>
  <c r="N75" i="36"/>
  <c r="N83" i="36"/>
  <c r="O19" i="36"/>
  <c r="N19" i="36"/>
  <c r="O27" i="36"/>
  <c r="N27" i="36"/>
  <c r="N91" i="36"/>
  <c r="N157" i="36"/>
  <c r="O157" i="36"/>
  <c r="O363" i="36"/>
  <c r="N363" i="36"/>
  <c r="O395" i="36"/>
  <c r="N395" i="36"/>
  <c r="N235" i="36"/>
  <c r="O235" i="36"/>
  <c r="O41" i="36"/>
  <c r="N41" i="36"/>
  <c r="N129" i="35"/>
  <c r="O153" i="36"/>
  <c r="N203" i="36"/>
  <c r="N225" i="36"/>
  <c r="O225" i="36"/>
  <c r="N277" i="36"/>
  <c r="N237" i="36"/>
  <c r="O237" i="36"/>
  <c r="N189" i="36"/>
  <c r="N325" i="36"/>
  <c r="O351" i="36"/>
  <c r="N351" i="36"/>
  <c r="O383" i="36"/>
  <c r="N383" i="36"/>
  <c r="O415" i="36"/>
  <c r="N415" i="36"/>
  <c r="N25" i="36"/>
  <c r="O49" i="36"/>
  <c r="N49" i="36"/>
  <c r="O57" i="36"/>
  <c r="N57" i="36"/>
  <c r="O81" i="36"/>
  <c r="N81" i="36"/>
  <c r="O89" i="36"/>
  <c r="N89" i="36"/>
  <c r="O297" i="36"/>
  <c r="N297" i="36"/>
  <c r="O15" i="36"/>
  <c r="N15" i="36"/>
  <c r="O23" i="36"/>
  <c r="N23" i="36"/>
  <c r="N31" i="36"/>
  <c r="N39" i="36"/>
  <c r="O47" i="36"/>
  <c r="N47" i="36"/>
  <c r="N55" i="36"/>
  <c r="O63" i="36"/>
  <c r="N63" i="36"/>
  <c r="N71" i="36"/>
  <c r="O79" i="36"/>
  <c r="N79" i="36"/>
  <c r="N87" i="36"/>
  <c r="N105" i="36"/>
  <c r="N153" i="36"/>
  <c r="N193" i="36"/>
  <c r="O193" i="36"/>
  <c r="O329" i="36"/>
  <c r="N329" i="36"/>
  <c r="O347" i="36"/>
  <c r="N347" i="36"/>
  <c r="O367" i="36"/>
  <c r="N367" i="36"/>
  <c r="O379" i="36"/>
  <c r="N379" i="36"/>
  <c r="O399" i="36"/>
  <c r="N399" i="36"/>
  <c r="O411" i="36"/>
  <c r="N411" i="36"/>
  <c r="N67" i="36"/>
  <c r="O73" i="36"/>
  <c r="N73" i="36"/>
  <c r="O287" i="36"/>
  <c r="O315" i="36"/>
  <c r="N381" i="36"/>
  <c r="N183" i="36"/>
  <c r="O205" i="36"/>
  <c r="N213" i="36"/>
  <c r="N223" i="36"/>
  <c r="O223" i="36"/>
  <c r="N239" i="36"/>
  <c r="O239" i="36"/>
  <c r="O275" i="36"/>
  <c r="N275" i="36"/>
  <c r="O35" i="36"/>
  <c r="N35" i="36"/>
  <c r="O51" i="36"/>
  <c r="N51" i="36"/>
  <c r="N59" i="36"/>
  <c r="O307" i="36"/>
  <c r="N307" i="36"/>
  <c r="N179" i="36"/>
  <c r="N227" i="36"/>
  <c r="O227" i="36"/>
  <c r="O17" i="36"/>
  <c r="N17" i="36"/>
  <c r="N33" i="36"/>
  <c r="O65" i="36"/>
  <c r="N65" i="36"/>
  <c r="N147" i="36"/>
  <c r="N155" i="36"/>
  <c r="N177" i="36"/>
  <c r="N349" i="36"/>
  <c r="N413" i="36"/>
  <c r="O21" i="36"/>
  <c r="N21" i="36"/>
  <c r="O29" i="36"/>
  <c r="N29" i="36"/>
  <c r="O37" i="36"/>
  <c r="N37" i="36"/>
  <c r="O45" i="36"/>
  <c r="N45" i="36"/>
  <c r="N53" i="36"/>
  <c r="N61" i="36"/>
  <c r="O69" i="36"/>
  <c r="N69" i="36"/>
  <c r="O77" i="36"/>
  <c r="N77" i="36"/>
  <c r="N85" i="36"/>
  <c r="O143" i="36"/>
  <c r="O169" i="36"/>
  <c r="O177" i="36"/>
  <c r="N191" i="36"/>
  <c r="O191" i="36"/>
  <c r="O247" i="36"/>
  <c r="O327" i="36"/>
  <c r="N327" i="36"/>
  <c r="N365" i="36"/>
  <c r="N397" i="36"/>
  <c r="O323" i="36"/>
  <c r="O335" i="36"/>
  <c r="O345" i="36"/>
  <c r="O361" i="36"/>
  <c r="O377" i="36"/>
  <c r="O393" i="36"/>
  <c r="O409" i="36"/>
  <c r="N165" i="36"/>
  <c r="N175" i="36"/>
  <c r="N199" i="36"/>
  <c r="N211" i="36"/>
  <c r="N221" i="36"/>
  <c r="N233" i="36"/>
  <c r="N279" i="36"/>
  <c r="O303" i="36"/>
  <c r="O313" i="36"/>
  <c r="O359" i="36"/>
  <c r="O375" i="36"/>
  <c r="O391" i="36"/>
  <c r="O407" i="36"/>
  <c r="N473" i="35"/>
  <c r="N99" i="36"/>
  <c r="N151" i="36"/>
  <c r="N163" i="36"/>
  <c r="N173" i="36"/>
  <c r="N185" i="36"/>
  <c r="N209" i="36"/>
  <c r="N219" i="36"/>
  <c r="O231" i="36"/>
  <c r="N245" i="36"/>
  <c r="O283" i="36"/>
  <c r="O291" i="36"/>
  <c r="O343" i="36"/>
  <c r="O357" i="36"/>
  <c r="O97" i="36"/>
  <c r="N107" i="36"/>
  <c r="N137" i="36"/>
  <c r="N161" i="36"/>
  <c r="N171" i="36"/>
  <c r="N197" i="36"/>
  <c r="N207" i="36"/>
  <c r="O217" i="36"/>
  <c r="N231" i="36"/>
  <c r="N243" i="36"/>
  <c r="N323" i="36"/>
  <c r="N345" i="36"/>
  <c r="N361" i="36"/>
  <c r="N377" i="36"/>
  <c r="N393" i="36"/>
  <c r="N409" i="36"/>
  <c r="O257" i="36"/>
  <c r="N257" i="36"/>
  <c r="N175" i="35"/>
  <c r="N187" i="35"/>
  <c r="N195" i="35"/>
  <c r="N207" i="35"/>
  <c r="N237" i="35"/>
  <c r="N333" i="35"/>
  <c r="N341" i="35"/>
  <c r="N349" i="35"/>
  <c r="N357" i="35"/>
  <c r="N365" i="35"/>
  <c r="N373" i="35"/>
  <c r="N135" i="36"/>
  <c r="O337" i="36"/>
  <c r="N337" i="36"/>
  <c r="N339" i="35"/>
  <c r="N347" i="35"/>
  <c r="N355" i="35"/>
  <c r="N363" i="35"/>
  <c r="N371" i="35"/>
  <c r="N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N205" i="35"/>
  <c r="N223" i="35"/>
  <c r="N335" i="35"/>
  <c r="N343" i="35"/>
  <c r="N351" i="35"/>
  <c r="N359" i="35"/>
  <c r="N367" i="35"/>
  <c r="O289" i="36"/>
  <c r="N28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N285" i="36"/>
  <c r="N97" i="36"/>
  <c r="O105" i="36"/>
  <c r="N113" i="36"/>
  <c r="O121" i="36"/>
  <c r="N129" i="36"/>
  <c r="O137" i="36"/>
  <c r="N145" i="36"/>
  <c r="O273" i="36"/>
  <c r="N273" i="36"/>
  <c r="N95" i="36"/>
  <c r="N111" i="36"/>
  <c r="N127" i="36"/>
  <c r="N143" i="36"/>
  <c r="N253" i="36"/>
  <c r="O321" i="36"/>
  <c r="N321" i="36"/>
  <c r="N333" i="36"/>
  <c r="N93" i="36"/>
  <c r="O101" i="36"/>
  <c r="N109" i="36"/>
  <c r="N125"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7" i="32"/>
  <c r="O19" i="32"/>
  <c r="O25" i="32"/>
  <c r="O27" i="32"/>
  <c r="N43" i="32"/>
  <c r="N21" i="32"/>
  <c r="N29" i="32"/>
  <c r="N45" i="32"/>
  <c r="N15" i="32"/>
  <c r="N19" i="32"/>
  <c r="N27" i="32"/>
  <c r="O45" i="32"/>
  <c r="N25" i="32"/>
  <c r="N31" i="32"/>
  <c r="O53" i="32"/>
  <c r="N17" i="32"/>
  <c r="O15" i="32"/>
  <c r="O39" i="32"/>
  <c r="O37" i="32"/>
  <c r="N23" i="32"/>
  <c r="N41" i="32"/>
  <c r="N47" i="32"/>
  <c r="O33" i="32"/>
  <c r="O49" i="32"/>
  <c r="O29" i="32"/>
  <c r="O31" i="32"/>
  <c r="N39" i="32"/>
  <c r="O47" i="32"/>
  <c r="N37" i="32"/>
  <c r="N53" i="32"/>
  <c r="O35" i="32"/>
  <c r="O51" i="32"/>
  <c r="N35" i="32"/>
  <c r="O43" i="32"/>
  <c r="N51" i="32"/>
  <c r="N33" i="32"/>
  <c r="O41" i="32"/>
  <c r="N49"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R15" i="24" s="1"/>
  <c r="K15" i="24"/>
  <c r="L15" i="24"/>
  <c r="M15" i="24"/>
  <c r="J17" i="24"/>
  <c r="R17" i="24" s="1"/>
  <c r="K17" i="24"/>
  <c r="L17" i="24"/>
  <c r="M17" i="24"/>
  <c r="J18" i="24"/>
  <c r="K18" i="24"/>
  <c r="L18" i="24"/>
  <c r="M18" i="24"/>
  <c r="J19" i="24"/>
  <c r="R19" i="24" s="1"/>
  <c r="K19" i="24"/>
  <c r="L19" i="24"/>
  <c r="M19" i="24"/>
  <c r="J20" i="24"/>
  <c r="R20" i="24" s="1"/>
  <c r="K20" i="24"/>
  <c r="L20" i="24"/>
  <c r="M20" i="24"/>
  <c r="J21" i="24"/>
  <c r="R21" i="24" s="1"/>
  <c r="K21" i="24"/>
  <c r="L21" i="24"/>
  <c r="M21" i="24"/>
  <c r="J22" i="24"/>
  <c r="K22" i="24"/>
  <c r="L22" i="24"/>
  <c r="M22" i="24"/>
  <c r="J23" i="24"/>
  <c r="R23" i="24" s="1"/>
  <c r="K23" i="24"/>
  <c r="L23" i="24"/>
  <c r="M23" i="24"/>
  <c r="J24" i="24"/>
  <c r="R24" i="24" s="1"/>
  <c r="K24" i="24"/>
  <c r="L24" i="24"/>
  <c r="M24" i="24"/>
  <c r="J25" i="24"/>
  <c r="R25" i="24" s="1"/>
  <c r="K25" i="24"/>
  <c r="L25" i="24"/>
  <c r="M25" i="24"/>
  <c r="J26" i="24"/>
  <c r="K26" i="24"/>
  <c r="L26" i="24"/>
  <c r="M26" i="24"/>
  <c r="J27" i="24"/>
  <c r="R27" i="24" s="1"/>
  <c r="K27" i="24"/>
  <c r="L27" i="24"/>
  <c r="M27" i="24"/>
  <c r="J28" i="24"/>
  <c r="R28" i="24" s="1"/>
  <c r="K28" i="24"/>
  <c r="L28" i="24"/>
  <c r="M28" i="24"/>
  <c r="J29" i="24"/>
  <c r="R29" i="24" s="1"/>
  <c r="K29" i="24"/>
  <c r="L29" i="24"/>
  <c r="M29" i="24"/>
  <c r="J30" i="24"/>
  <c r="K30" i="24"/>
  <c r="L30" i="24"/>
  <c r="M30" i="24"/>
  <c r="J31" i="24"/>
  <c r="R31" i="24" s="1"/>
  <c r="K31" i="24"/>
  <c r="L31" i="24"/>
  <c r="M31" i="24"/>
  <c r="J32" i="24"/>
  <c r="R32" i="24" s="1"/>
  <c r="K32" i="24"/>
  <c r="L32" i="24"/>
  <c r="M32" i="24"/>
  <c r="J33" i="24"/>
  <c r="R33" i="24" s="1"/>
  <c r="K33" i="24"/>
  <c r="L33" i="24"/>
  <c r="M33" i="24"/>
  <c r="J34" i="24"/>
  <c r="K34" i="24"/>
  <c r="L34" i="24"/>
  <c r="M34" i="24"/>
  <c r="J15" i="25"/>
  <c r="K15" i="25"/>
  <c r="L15" i="25"/>
  <c r="T15" i="25" s="1"/>
  <c r="M15" i="25"/>
  <c r="J16" i="25"/>
  <c r="K16" i="25"/>
  <c r="L16" i="25"/>
  <c r="T16" i="25" s="1"/>
  <c r="M16" i="25"/>
  <c r="U16" i="25" s="1"/>
  <c r="J17" i="25"/>
  <c r="K17" i="25"/>
  <c r="L17" i="25"/>
  <c r="M17" i="25"/>
  <c r="J18" i="25"/>
  <c r="K18" i="25"/>
  <c r="L18" i="25"/>
  <c r="T18" i="25" s="1"/>
  <c r="M18" i="25"/>
  <c r="U18" i="25" s="1"/>
  <c r="J19" i="25"/>
  <c r="K19" i="25"/>
  <c r="L19" i="25"/>
  <c r="T19" i="25" s="1"/>
  <c r="M19" i="25"/>
  <c r="J20" i="25"/>
  <c r="K20" i="25"/>
  <c r="L20" i="25"/>
  <c r="T20" i="25" s="1"/>
  <c r="M20" i="25"/>
  <c r="U20" i="25" s="1"/>
  <c r="J21" i="25"/>
  <c r="K21" i="25"/>
  <c r="L21" i="25"/>
  <c r="T21" i="25" s="1"/>
  <c r="M21" i="25"/>
  <c r="J22" i="25"/>
  <c r="K22" i="25"/>
  <c r="L22" i="25"/>
  <c r="T22" i="25" s="1"/>
  <c r="M22" i="25"/>
  <c r="U22" i="25" s="1"/>
  <c r="J23" i="25"/>
  <c r="K23" i="25"/>
  <c r="L23" i="25"/>
  <c r="T23" i="25" s="1"/>
  <c r="M23" i="25"/>
  <c r="J24" i="25"/>
  <c r="K24" i="25"/>
  <c r="L24" i="25"/>
  <c r="T24" i="25" s="1"/>
  <c r="M24" i="25"/>
  <c r="J25" i="25"/>
  <c r="K25" i="25"/>
  <c r="L25" i="25"/>
  <c r="M25" i="25"/>
  <c r="J26" i="25"/>
  <c r="K26" i="25"/>
  <c r="L26" i="25"/>
  <c r="T26" i="25" s="1"/>
  <c r="M26" i="25"/>
  <c r="U26" i="25" s="1"/>
  <c r="J27" i="25"/>
  <c r="K27" i="25"/>
  <c r="L27" i="25"/>
  <c r="T27" i="25" s="1"/>
  <c r="M27" i="25"/>
  <c r="J28" i="25"/>
  <c r="K28" i="25"/>
  <c r="L28" i="25"/>
  <c r="M28" i="25"/>
  <c r="U28" i="25" s="1"/>
  <c r="J29" i="25"/>
  <c r="K29" i="25"/>
  <c r="L29" i="25"/>
  <c r="T29" i="25" s="1"/>
  <c r="M29" i="25"/>
  <c r="J30" i="25"/>
  <c r="K30" i="25"/>
  <c r="L30" i="25"/>
  <c r="T30" i="25" s="1"/>
  <c r="M30" i="25"/>
  <c r="J31" i="25"/>
  <c r="K31" i="25"/>
  <c r="L31" i="25"/>
  <c r="T31" i="25" s="1"/>
  <c r="M31" i="25"/>
  <c r="J32" i="25"/>
  <c r="K32" i="25"/>
  <c r="L32" i="25"/>
  <c r="M32" i="25"/>
  <c r="U32" i="25" s="1"/>
  <c r="J33" i="25"/>
  <c r="K33" i="25"/>
  <c r="L33" i="25"/>
  <c r="T33" i="25" s="1"/>
  <c r="M33" i="25"/>
  <c r="J34" i="25"/>
  <c r="K34" i="25"/>
  <c r="L34" i="25"/>
  <c r="T34" i="25" s="1"/>
  <c r="M34" i="25"/>
  <c r="U34" i="25" s="1"/>
  <c r="J35" i="25"/>
  <c r="K35" i="25"/>
  <c r="L35" i="25"/>
  <c r="M35" i="25"/>
  <c r="J36" i="25"/>
  <c r="K36" i="25"/>
  <c r="L36" i="25"/>
  <c r="T36" i="25" s="1"/>
  <c r="M36" i="25"/>
  <c r="J37" i="25"/>
  <c r="R37" i="25" s="1"/>
  <c r="K37" i="25"/>
  <c r="L37" i="25"/>
  <c r="T37" i="25" s="1"/>
  <c r="M37" i="25"/>
  <c r="J38" i="25"/>
  <c r="K38" i="25"/>
  <c r="L38" i="25"/>
  <c r="T38" i="25" s="1"/>
  <c r="M38" i="25"/>
  <c r="U38" i="25" s="1"/>
  <c r="J39" i="25"/>
  <c r="K39" i="25"/>
  <c r="L39" i="25"/>
  <c r="M39" i="25"/>
  <c r="J40" i="25"/>
  <c r="K40" i="25"/>
  <c r="L40" i="25"/>
  <c r="M40" i="25"/>
  <c r="U40" i="25" s="1"/>
  <c r="J41" i="25"/>
  <c r="K41" i="25"/>
  <c r="L41" i="25"/>
  <c r="T41" i="25" s="1"/>
  <c r="M41" i="25"/>
  <c r="J42" i="25"/>
  <c r="K42" i="25"/>
  <c r="L42" i="25"/>
  <c r="T42" i="25" s="1"/>
  <c r="M42" i="25"/>
  <c r="U42" i="25" s="1"/>
  <c r="J43" i="25"/>
  <c r="K43" i="25"/>
  <c r="L43" i="25"/>
  <c r="T43" i="25" s="1"/>
  <c r="M43" i="25"/>
  <c r="J44" i="25"/>
  <c r="K44" i="25"/>
  <c r="L44" i="25"/>
  <c r="T44" i="25" s="1"/>
  <c r="M44" i="25"/>
  <c r="U44" i="25" s="1"/>
  <c r="J45" i="25"/>
  <c r="K45" i="25"/>
  <c r="L45" i="25"/>
  <c r="T45" i="25" s="1"/>
  <c r="M45" i="25"/>
  <c r="J46" i="25"/>
  <c r="K46" i="25"/>
  <c r="L46" i="25"/>
  <c r="T46" i="25" s="1"/>
  <c r="M46" i="25"/>
  <c r="U46" i="25" s="1"/>
  <c r="J47" i="25"/>
  <c r="K47" i="25"/>
  <c r="L47" i="25"/>
  <c r="T47" i="25" s="1"/>
  <c r="M47" i="25"/>
  <c r="J48" i="25"/>
  <c r="K48" i="25"/>
  <c r="L48" i="25"/>
  <c r="T48" i="25" s="1"/>
  <c r="M48" i="25"/>
  <c r="J49" i="25"/>
  <c r="K49" i="25"/>
  <c r="L49" i="25"/>
  <c r="T49" i="25" s="1"/>
  <c r="M49" i="25"/>
  <c r="J50" i="25"/>
  <c r="K50" i="25"/>
  <c r="L50" i="25"/>
  <c r="T50" i="25" s="1"/>
  <c r="M50" i="25"/>
  <c r="U50" i="25" s="1"/>
  <c r="J51" i="25"/>
  <c r="K51" i="25"/>
  <c r="L51" i="25"/>
  <c r="M51" i="25"/>
  <c r="J52" i="25"/>
  <c r="K52" i="25"/>
  <c r="L52" i="25"/>
  <c r="T52" i="25" s="1"/>
  <c r="M52" i="25"/>
  <c r="U52" i="25" s="1"/>
  <c r="J53" i="25"/>
  <c r="K53" i="25"/>
  <c r="L53" i="25"/>
  <c r="M53" i="25"/>
  <c r="J54" i="25"/>
  <c r="K54" i="25"/>
  <c r="L54" i="25"/>
  <c r="M54" i="25"/>
  <c r="U54" i="25" s="1"/>
  <c r="J55" i="25"/>
  <c r="K55" i="25"/>
  <c r="L55" i="25"/>
  <c r="T55" i="25" s="1"/>
  <c r="M55" i="25"/>
  <c r="J56" i="25"/>
  <c r="K56" i="25"/>
  <c r="L56" i="25"/>
  <c r="T56" i="25" s="1"/>
  <c r="M56" i="25"/>
  <c r="U56" i="25" s="1"/>
  <c r="J57" i="25"/>
  <c r="K57" i="25"/>
  <c r="L57" i="25"/>
  <c r="M57" i="25"/>
  <c r="J58" i="25"/>
  <c r="K58" i="25"/>
  <c r="L58" i="25"/>
  <c r="T58" i="25" s="1"/>
  <c r="M58" i="25"/>
  <c r="U58" i="25" s="1"/>
  <c r="J59" i="25"/>
  <c r="K59" i="25"/>
  <c r="L59" i="25"/>
  <c r="T59" i="25" s="1"/>
  <c r="M59" i="25"/>
  <c r="J60" i="25"/>
  <c r="K60" i="25"/>
  <c r="L60" i="25"/>
  <c r="T60" i="25" s="1"/>
  <c r="M60" i="25"/>
  <c r="U60" i="25" s="1"/>
  <c r="J61" i="25"/>
  <c r="K61" i="25"/>
  <c r="L61" i="25"/>
  <c r="T61" i="25" s="1"/>
  <c r="M61" i="25"/>
  <c r="J62" i="25"/>
  <c r="K62" i="25"/>
  <c r="L62" i="25"/>
  <c r="T62" i="25" s="1"/>
  <c r="M62" i="25"/>
  <c r="U62" i="25" s="1"/>
  <c r="J63" i="25"/>
  <c r="K63" i="25"/>
  <c r="L63" i="25"/>
  <c r="M63" i="25"/>
  <c r="J64" i="25"/>
  <c r="K64" i="25"/>
  <c r="L64" i="25"/>
  <c r="M64" i="25"/>
  <c r="U64" i="25" s="1"/>
  <c r="J65" i="25"/>
  <c r="K65" i="25"/>
  <c r="L65" i="25"/>
  <c r="T65" i="25" s="1"/>
  <c r="M65" i="25"/>
  <c r="U65" i="25" s="1"/>
  <c r="J66" i="25"/>
  <c r="K66" i="25"/>
  <c r="L66" i="25"/>
  <c r="M66" i="25"/>
  <c r="U66" i="25" s="1"/>
  <c r="J67" i="25"/>
  <c r="K67" i="25"/>
  <c r="L67" i="25"/>
  <c r="T67" i="25" s="1"/>
  <c r="M67" i="25"/>
  <c r="J68" i="25"/>
  <c r="K68" i="25"/>
  <c r="L68" i="25"/>
  <c r="M68" i="25"/>
  <c r="U68" i="25" s="1"/>
  <c r="J69" i="25"/>
  <c r="K69" i="25"/>
  <c r="L69" i="25"/>
  <c r="M69" i="25"/>
  <c r="J70" i="25"/>
  <c r="K70" i="25"/>
  <c r="L70" i="25"/>
  <c r="T70" i="25" s="1"/>
  <c r="M70" i="25"/>
  <c r="U70" i="25" s="1"/>
  <c r="J71" i="25"/>
  <c r="K71" i="25"/>
  <c r="L71" i="25"/>
  <c r="M71" i="25"/>
  <c r="J72" i="25"/>
  <c r="K72" i="25"/>
  <c r="L72" i="25"/>
  <c r="T72" i="25" s="1"/>
  <c r="M72" i="25"/>
  <c r="U72" i="25" s="1"/>
  <c r="J73" i="25"/>
  <c r="K73" i="25"/>
  <c r="L73" i="25"/>
  <c r="T73" i="25" s="1"/>
  <c r="M73" i="25"/>
  <c r="J74" i="25"/>
  <c r="K74" i="25"/>
  <c r="L74" i="25"/>
  <c r="M74" i="25"/>
  <c r="U74" i="25" s="1"/>
  <c r="J75" i="25"/>
  <c r="K75" i="25"/>
  <c r="L75" i="25"/>
  <c r="T75" i="25" s="1"/>
  <c r="M75" i="25"/>
  <c r="J76" i="25"/>
  <c r="K76" i="25"/>
  <c r="L76" i="25"/>
  <c r="T76" i="25" s="1"/>
  <c r="M76" i="25"/>
  <c r="U76" i="25" s="1"/>
  <c r="J77" i="25"/>
  <c r="K77" i="25"/>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K127" i="25"/>
  <c r="L127" i="25"/>
  <c r="T127" i="25" s="1"/>
  <c r="M127" i="25"/>
  <c r="J128" i="25"/>
  <c r="K128" i="25"/>
  <c r="L128" i="25"/>
  <c r="T128" i="25" s="1"/>
  <c r="M128" i="25"/>
  <c r="U128" i="25" s="1"/>
  <c r="J129" i="25"/>
  <c r="K129" i="25"/>
  <c r="L129" i="25"/>
  <c r="M129" i="25"/>
  <c r="J130" i="25"/>
  <c r="K130" i="25"/>
  <c r="L130" i="25"/>
  <c r="T130" i="25" s="1"/>
  <c r="M130" i="25"/>
  <c r="U130" i="25" s="1"/>
  <c r="J131" i="25"/>
  <c r="K131" i="25"/>
  <c r="L131" i="25"/>
  <c r="T131" i="25" s="1"/>
  <c r="M131" i="25"/>
  <c r="J132" i="25"/>
  <c r="K132" i="25"/>
  <c r="L132" i="25"/>
  <c r="T132" i="25" s="1"/>
  <c r="M132" i="25"/>
  <c r="U132" i="25" s="1"/>
  <c r="J133" i="25"/>
  <c r="K133" i="25"/>
  <c r="L133" i="25"/>
  <c r="M133" i="25"/>
  <c r="J134" i="25"/>
  <c r="K134" i="25"/>
  <c r="L134" i="25"/>
  <c r="M134" i="25"/>
  <c r="U134" i="25" s="1"/>
  <c r="J135" i="25"/>
  <c r="K135" i="25"/>
  <c r="L135" i="25"/>
  <c r="T135" i="25" s="1"/>
  <c r="M135" i="25"/>
  <c r="J136" i="25"/>
  <c r="K136" i="25"/>
  <c r="L136" i="25"/>
  <c r="T136" i="25" s="1"/>
  <c r="M136" i="25"/>
  <c r="J137" i="25"/>
  <c r="K137" i="25"/>
  <c r="L137" i="25"/>
  <c r="T137" i="25" s="1"/>
  <c r="M137" i="25"/>
  <c r="U137" i="25" s="1"/>
  <c r="J138" i="25"/>
  <c r="K138" i="25"/>
  <c r="L138" i="25"/>
  <c r="T138" i="25" s="1"/>
  <c r="M138" i="25"/>
  <c r="U138" i="25" s="1"/>
  <c r="J139" i="25"/>
  <c r="K139" i="25"/>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K232" i="25"/>
  <c r="L232" i="25"/>
  <c r="T232" i="25" s="1"/>
  <c r="M232" i="25"/>
  <c r="U232" i="25" s="1"/>
  <c r="J233" i="25"/>
  <c r="K233" i="25"/>
  <c r="L233" i="25"/>
  <c r="T233" i="25" s="1"/>
  <c r="M233" i="25"/>
  <c r="U233" i="25" s="1"/>
  <c r="J234" i="25"/>
  <c r="K234" i="25"/>
  <c r="L234" i="25"/>
  <c r="T234" i="25" s="1"/>
  <c r="M234" i="25"/>
  <c r="U234" i="25" s="1"/>
  <c r="J235" i="25"/>
  <c r="K235" i="25"/>
  <c r="L235" i="25"/>
  <c r="M235" i="25"/>
  <c r="J236" i="25"/>
  <c r="K236" i="25"/>
  <c r="L236" i="25"/>
  <c r="T236" i="25" s="1"/>
  <c r="M236" i="25"/>
  <c r="U236" i="25" s="1"/>
  <c r="J237" i="25"/>
  <c r="K237" i="25"/>
  <c r="L237" i="25"/>
  <c r="T237" i="25" s="1"/>
  <c r="M237" i="25"/>
  <c r="J238" i="25"/>
  <c r="K238" i="25"/>
  <c r="L238" i="25"/>
  <c r="T238" i="25" s="1"/>
  <c r="M238" i="25"/>
  <c r="J239" i="25"/>
  <c r="K239" i="25"/>
  <c r="L239" i="25"/>
  <c r="T239" i="25" s="1"/>
  <c r="M239" i="25"/>
  <c r="U239" i="25" s="1"/>
  <c r="J240" i="25"/>
  <c r="K240" i="25"/>
  <c r="L240" i="25"/>
  <c r="T240" i="25" s="1"/>
  <c r="M240" i="25"/>
  <c r="J241" i="25"/>
  <c r="R241" i="25" s="1"/>
  <c r="K241" i="25"/>
  <c r="L241" i="25"/>
  <c r="T241" i="25" s="1"/>
  <c r="M241" i="25"/>
  <c r="J242" i="25"/>
  <c r="K242" i="25"/>
  <c r="L242" i="25"/>
  <c r="M242" i="25"/>
  <c r="U242" i="25" s="1"/>
  <c r="J243" i="25"/>
  <c r="R243" i="25" s="1"/>
  <c r="K243" i="25"/>
  <c r="L243" i="25"/>
  <c r="T243" i="25" s="1"/>
  <c r="M243" i="25"/>
  <c r="J244" i="25"/>
  <c r="K244" i="25"/>
  <c r="S244" i="25" s="1"/>
  <c r="L244" i="25"/>
  <c r="T244" i="25" s="1"/>
  <c r="M244" i="25"/>
  <c r="M14" i="25"/>
  <c r="L14" i="25"/>
  <c r="K14" i="25"/>
  <c r="J14" i="25"/>
  <c r="M14" i="24"/>
  <c r="L14" i="24"/>
  <c r="K14" i="24"/>
  <c r="J14" i="24"/>
  <c r="R14" i="24" s="1"/>
  <c r="I15" i="25"/>
  <c r="I16" i="25"/>
  <c r="I17" i="25"/>
  <c r="Y17" i="25" s="1"/>
  <c r="I18" i="25"/>
  <c r="I19" i="25"/>
  <c r="I20" i="25"/>
  <c r="I21" i="25"/>
  <c r="V21" i="25" s="1"/>
  <c r="I22" i="25"/>
  <c r="I23" i="25"/>
  <c r="I24" i="25"/>
  <c r="I25" i="25"/>
  <c r="Y25" i="25" s="1"/>
  <c r="I26" i="25"/>
  <c r="I27" i="25"/>
  <c r="I28" i="25"/>
  <c r="Y28" i="25" s="1"/>
  <c r="I29" i="25"/>
  <c r="W29" i="25" s="1"/>
  <c r="I30" i="25"/>
  <c r="I31" i="25"/>
  <c r="I32" i="25"/>
  <c r="I33" i="25"/>
  <c r="X33" i="25" s="1"/>
  <c r="I34" i="25"/>
  <c r="I35" i="25"/>
  <c r="I36" i="25"/>
  <c r="I37" i="25"/>
  <c r="W37" i="25" s="1"/>
  <c r="I38" i="25"/>
  <c r="I39" i="25"/>
  <c r="I40" i="25"/>
  <c r="I41" i="25"/>
  <c r="V41" i="25" s="1"/>
  <c r="I42" i="25"/>
  <c r="I43" i="25"/>
  <c r="I44" i="25"/>
  <c r="I45" i="25"/>
  <c r="W45" i="25" s="1"/>
  <c r="I46" i="25"/>
  <c r="X46" i="25" s="1"/>
  <c r="I47" i="25"/>
  <c r="I48" i="25"/>
  <c r="I49" i="25"/>
  <c r="W49" i="25" s="1"/>
  <c r="I50" i="25"/>
  <c r="I51" i="25"/>
  <c r="I52" i="25"/>
  <c r="I53" i="25"/>
  <c r="V53" i="25" s="1"/>
  <c r="I54" i="25"/>
  <c r="I55" i="25"/>
  <c r="I56" i="25"/>
  <c r="I57" i="25"/>
  <c r="Y57" i="25" s="1"/>
  <c r="I58" i="25"/>
  <c r="I59" i="25"/>
  <c r="I60" i="25"/>
  <c r="I61" i="25"/>
  <c r="V61" i="25" s="1"/>
  <c r="I62" i="25"/>
  <c r="I63" i="25"/>
  <c r="I64" i="25"/>
  <c r="I65" i="25"/>
  <c r="W65" i="25" s="1"/>
  <c r="I66" i="25"/>
  <c r="I67" i="25"/>
  <c r="I68" i="25"/>
  <c r="I69" i="25"/>
  <c r="V69" i="25" s="1"/>
  <c r="I70" i="25"/>
  <c r="Y70" i="25" s="1"/>
  <c r="I71" i="25"/>
  <c r="I72" i="25"/>
  <c r="I73" i="25"/>
  <c r="Y73" i="25" s="1"/>
  <c r="I74" i="25"/>
  <c r="I75" i="25"/>
  <c r="I76" i="25"/>
  <c r="I77" i="25"/>
  <c r="V77" i="25" s="1"/>
  <c r="I78" i="25"/>
  <c r="I79" i="25"/>
  <c r="I80" i="25"/>
  <c r="I81" i="25"/>
  <c r="V81" i="25" s="1"/>
  <c r="I82" i="25"/>
  <c r="W82" i="25" s="1"/>
  <c r="I83" i="25"/>
  <c r="I84" i="25"/>
  <c r="I85" i="25"/>
  <c r="Y85" i="25" s="1"/>
  <c r="I86" i="25"/>
  <c r="I87" i="25"/>
  <c r="I88" i="25"/>
  <c r="I89" i="25"/>
  <c r="W89" i="25" s="1"/>
  <c r="I90" i="25"/>
  <c r="I91" i="25"/>
  <c r="I92" i="25"/>
  <c r="I93" i="25"/>
  <c r="Y93" i="25" s="1"/>
  <c r="I94" i="25"/>
  <c r="I95" i="25"/>
  <c r="I96" i="25"/>
  <c r="I97" i="25"/>
  <c r="W97" i="25" s="1"/>
  <c r="I98" i="25"/>
  <c r="I99" i="25"/>
  <c r="I100" i="25"/>
  <c r="I101" i="25"/>
  <c r="W101" i="25" s="1"/>
  <c r="I102" i="25"/>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Y233" i="25" s="1"/>
  <c r="I234" i="25"/>
  <c r="I235" i="25"/>
  <c r="I236" i="25"/>
  <c r="I237" i="25"/>
  <c r="W237" i="25" s="1"/>
  <c r="I238" i="25"/>
  <c r="Y238" i="25" s="1"/>
  <c r="I239" i="25"/>
  <c r="I240" i="25"/>
  <c r="I241" i="25"/>
  <c r="Y241" i="25" s="1"/>
  <c r="I242" i="25"/>
  <c r="I243" i="25"/>
  <c r="I244" i="25"/>
  <c r="I14" i="25"/>
  <c r="Y14" i="25" s="1"/>
  <c r="I15" i="24"/>
  <c r="I17" i="24"/>
  <c r="I18" i="24"/>
  <c r="I19" i="24"/>
  <c r="I20" i="24"/>
  <c r="I21" i="24"/>
  <c r="I22" i="24"/>
  <c r="I23" i="24"/>
  <c r="I24" i="24"/>
  <c r="I25" i="24"/>
  <c r="I26" i="24"/>
  <c r="I27" i="24"/>
  <c r="I28" i="24"/>
  <c r="I29" i="24"/>
  <c r="I30" i="24"/>
  <c r="I31" i="24"/>
  <c r="I32" i="24"/>
  <c r="I33" i="24"/>
  <c r="I34" i="24"/>
  <c r="I14" i="24"/>
  <c r="R244" i="25"/>
  <c r="U244" i="25"/>
  <c r="Y244" i="25"/>
  <c r="H244" i="25"/>
  <c r="G244" i="25"/>
  <c r="F244" i="25"/>
  <c r="E244" i="25"/>
  <c r="D244" i="25"/>
  <c r="C244" i="25"/>
  <c r="U243" i="25"/>
  <c r="S243" i="25"/>
  <c r="H243" i="25"/>
  <c r="G243" i="25"/>
  <c r="F243" i="25"/>
  <c r="E243" i="25"/>
  <c r="D243" i="25"/>
  <c r="C243" i="25"/>
  <c r="X242" i="25"/>
  <c r="V242" i="25"/>
  <c r="T242" i="25"/>
  <c r="S242" i="25"/>
  <c r="R242" i="25"/>
  <c r="W242" i="25"/>
  <c r="H242" i="25"/>
  <c r="G242" i="25"/>
  <c r="F242" i="25"/>
  <c r="E242" i="25"/>
  <c r="D242" i="25"/>
  <c r="C242" i="25"/>
  <c r="W241" i="25"/>
  <c r="S241" i="25"/>
  <c r="U241" i="25"/>
  <c r="V241" i="25"/>
  <c r="H241" i="25"/>
  <c r="G241" i="25"/>
  <c r="F241" i="25"/>
  <c r="E241" i="25"/>
  <c r="D241" i="25"/>
  <c r="C241" i="25"/>
  <c r="V240" i="25"/>
  <c r="U240" i="25"/>
  <c r="S240" i="25"/>
  <c r="R240" i="25"/>
  <c r="Y240" i="25"/>
  <c r="H240" i="25"/>
  <c r="G240" i="25"/>
  <c r="F240" i="25"/>
  <c r="E240" i="25"/>
  <c r="D240" i="25"/>
  <c r="C240" i="25"/>
  <c r="Y239" i="25"/>
  <c r="X239" i="25"/>
  <c r="W239" i="25"/>
  <c r="V239" i="25"/>
  <c r="S239" i="25"/>
  <c r="R239" i="25"/>
  <c r="H239" i="25"/>
  <c r="G239" i="25"/>
  <c r="F239" i="25"/>
  <c r="E239" i="25"/>
  <c r="D239" i="25"/>
  <c r="C239" i="25"/>
  <c r="W238" i="25"/>
  <c r="V238" i="25"/>
  <c r="S238" i="25"/>
  <c r="R238" i="25"/>
  <c r="U238" i="25"/>
  <c r="H238" i="25"/>
  <c r="G238" i="25"/>
  <c r="F238" i="25"/>
  <c r="E238" i="25"/>
  <c r="D238" i="25"/>
  <c r="C238" i="25"/>
  <c r="U237" i="25"/>
  <c r="S237" i="25"/>
  <c r="R237" i="25"/>
  <c r="H237" i="25"/>
  <c r="G237" i="25"/>
  <c r="F237" i="25"/>
  <c r="E237" i="25"/>
  <c r="D237" i="25"/>
  <c r="C237" i="25"/>
  <c r="Y236" i="25"/>
  <c r="X236" i="25"/>
  <c r="W236" i="25"/>
  <c r="V236" i="25"/>
  <c r="R236" i="25"/>
  <c r="S236" i="25"/>
  <c r="H236" i="25"/>
  <c r="G236" i="25"/>
  <c r="F236" i="25"/>
  <c r="E236" i="25"/>
  <c r="D236" i="25"/>
  <c r="C236" i="25"/>
  <c r="U235" i="25"/>
  <c r="T235" i="25"/>
  <c r="S235" i="25"/>
  <c r="R235" i="25"/>
  <c r="H235" i="25"/>
  <c r="G235" i="25"/>
  <c r="F235" i="25"/>
  <c r="E235" i="25"/>
  <c r="D235" i="25"/>
  <c r="C235" i="25"/>
  <c r="X234" i="25"/>
  <c r="V234" i="25"/>
  <c r="S234" i="25"/>
  <c r="R234" i="25"/>
  <c r="W234" i="25"/>
  <c r="H234" i="25"/>
  <c r="G234" i="25"/>
  <c r="F234" i="25"/>
  <c r="E234" i="25"/>
  <c r="D234" i="25"/>
  <c r="C234" i="25"/>
  <c r="S233" i="25"/>
  <c r="R233" i="25"/>
  <c r="H233" i="25"/>
  <c r="G233" i="25"/>
  <c r="F233" i="25"/>
  <c r="E233" i="25"/>
  <c r="D233" i="25"/>
  <c r="C233" i="25"/>
  <c r="V232" i="25"/>
  <c r="S232" i="25"/>
  <c r="R232" i="25"/>
  <c r="Y232"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S139" i="25"/>
  <c r="R139" i="25"/>
  <c r="H139" i="25"/>
  <c r="G139" i="25"/>
  <c r="F139" i="25"/>
  <c r="E139" i="25"/>
  <c r="D139" i="25"/>
  <c r="C139" i="25"/>
  <c r="S138" i="25"/>
  <c r="R138" i="25"/>
  <c r="H138" i="25"/>
  <c r="G138" i="25"/>
  <c r="F138" i="25"/>
  <c r="E138" i="25"/>
  <c r="D138" i="25"/>
  <c r="C138" i="25"/>
  <c r="S137" i="25"/>
  <c r="R137" i="25"/>
  <c r="H137" i="25"/>
  <c r="G137" i="25"/>
  <c r="F137" i="25"/>
  <c r="E137" i="25"/>
  <c r="D137" i="25"/>
  <c r="C137" i="25"/>
  <c r="R136" i="25"/>
  <c r="U136" i="25"/>
  <c r="S136" i="25"/>
  <c r="H136" i="25"/>
  <c r="G136" i="25"/>
  <c r="F136" i="25"/>
  <c r="E136" i="25"/>
  <c r="D136" i="25"/>
  <c r="C136" i="25"/>
  <c r="U135" i="25"/>
  <c r="S135" i="25"/>
  <c r="R135" i="25"/>
  <c r="H135" i="25"/>
  <c r="G135" i="25"/>
  <c r="F135" i="25"/>
  <c r="E135" i="25"/>
  <c r="D135" i="25"/>
  <c r="C135" i="25"/>
  <c r="T134" i="25"/>
  <c r="S134" i="25"/>
  <c r="R134" i="25"/>
  <c r="H134" i="25"/>
  <c r="G134" i="25"/>
  <c r="F134" i="25"/>
  <c r="E134" i="25"/>
  <c r="D134" i="25"/>
  <c r="C134" i="25"/>
  <c r="S133" i="25"/>
  <c r="R133" i="25"/>
  <c r="U133" i="25"/>
  <c r="T133" i="25"/>
  <c r="H133" i="25"/>
  <c r="G133" i="25"/>
  <c r="F133" i="25"/>
  <c r="E133" i="25"/>
  <c r="D133" i="25"/>
  <c r="C133" i="25"/>
  <c r="S132" i="25"/>
  <c r="R132" i="25"/>
  <c r="H132" i="25"/>
  <c r="G132" i="25"/>
  <c r="F132" i="25"/>
  <c r="E132" i="25"/>
  <c r="D132" i="25"/>
  <c r="C132" i="25"/>
  <c r="U131" i="25"/>
  <c r="S131" i="25"/>
  <c r="R131" i="25"/>
  <c r="H131" i="25"/>
  <c r="G131" i="25"/>
  <c r="F131" i="25"/>
  <c r="E131" i="25"/>
  <c r="D131" i="25"/>
  <c r="C131" i="25"/>
  <c r="S130" i="25"/>
  <c r="R130" i="25"/>
  <c r="H130" i="25"/>
  <c r="G130" i="25"/>
  <c r="F130" i="25"/>
  <c r="E130" i="25"/>
  <c r="D130" i="25"/>
  <c r="C130" i="25"/>
  <c r="U129" i="25"/>
  <c r="T129" i="25"/>
  <c r="S129" i="25"/>
  <c r="R129" i="25"/>
  <c r="H129" i="25"/>
  <c r="G129" i="25"/>
  <c r="F129" i="25"/>
  <c r="E129" i="25"/>
  <c r="D129" i="25"/>
  <c r="C129" i="25"/>
  <c r="R128" i="25"/>
  <c r="S128" i="25"/>
  <c r="H128" i="25"/>
  <c r="G128" i="25"/>
  <c r="F128" i="25"/>
  <c r="E128" i="25"/>
  <c r="D128" i="25"/>
  <c r="C128" i="25"/>
  <c r="U127" i="25"/>
  <c r="S127" i="25"/>
  <c r="R127"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Y102" i="25"/>
  <c r="H102" i="25"/>
  <c r="G102" i="25"/>
  <c r="F102" i="25"/>
  <c r="E102" i="25"/>
  <c r="D102" i="25"/>
  <c r="C102" i="25"/>
  <c r="H101" i="25"/>
  <c r="G101" i="25"/>
  <c r="F101" i="25"/>
  <c r="E101" i="25"/>
  <c r="D101" i="25"/>
  <c r="C101" i="25"/>
  <c r="Y100" i="25"/>
  <c r="H100" i="25"/>
  <c r="G100" i="25"/>
  <c r="F100" i="25"/>
  <c r="E100" i="25"/>
  <c r="D100" i="25"/>
  <c r="C100" i="25"/>
  <c r="Y99" i="25"/>
  <c r="X99" i="25"/>
  <c r="W99" i="25"/>
  <c r="V99" i="25"/>
  <c r="H99" i="25"/>
  <c r="G99" i="25"/>
  <c r="F99" i="25"/>
  <c r="E99" i="25"/>
  <c r="D99" i="25"/>
  <c r="C99" i="25"/>
  <c r="Y98" i="25"/>
  <c r="X98" i="25"/>
  <c r="W98" i="25"/>
  <c r="V98" i="25"/>
  <c r="H98" i="25"/>
  <c r="G98" i="25"/>
  <c r="F98" i="25"/>
  <c r="E98" i="25"/>
  <c r="D98" i="25"/>
  <c r="C98" i="25"/>
  <c r="H97" i="25"/>
  <c r="G97" i="25"/>
  <c r="F97" i="25"/>
  <c r="E97" i="25"/>
  <c r="D97" i="25"/>
  <c r="C97" i="25"/>
  <c r="X96" i="25"/>
  <c r="H96" i="25"/>
  <c r="G96" i="25"/>
  <c r="F96" i="25"/>
  <c r="E96" i="25"/>
  <c r="D96" i="25"/>
  <c r="C96" i="25"/>
  <c r="X95" i="25"/>
  <c r="H95" i="25"/>
  <c r="G95" i="25"/>
  <c r="F95" i="25"/>
  <c r="E95" i="25"/>
  <c r="D95" i="25"/>
  <c r="C95" i="25"/>
  <c r="Y94" i="25"/>
  <c r="H94" i="25"/>
  <c r="G94" i="25"/>
  <c r="F94" i="25"/>
  <c r="E94" i="25"/>
  <c r="D94" i="25"/>
  <c r="C94" i="25"/>
  <c r="H93" i="25"/>
  <c r="G93" i="25"/>
  <c r="F93" i="25"/>
  <c r="E93" i="25"/>
  <c r="D93" i="25"/>
  <c r="C93" i="25"/>
  <c r="Y92" i="25"/>
  <c r="H92" i="25"/>
  <c r="G92" i="25"/>
  <c r="F92" i="25"/>
  <c r="E92" i="25"/>
  <c r="D92" i="25"/>
  <c r="C92" i="25"/>
  <c r="Y91" i="25"/>
  <c r="X91" i="25"/>
  <c r="V91" i="25"/>
  <c r="W91" i="25"/>
  <c r="H91" i="25"/>
  <c r="G91" i="25"/>
  <c r="F91" i="25"/>
  <c r="E91" i="25"/>
  <c r="D91" i="25"/>
  <c r="C91" i="25"/>
  <c r="Y90" i="25"/>
  <c r="X90" i="25"/>
  <c r="W90" i="25"/>
  <c r="V90" i="25"/>
  <c r="H90" i="25"/>
  <c r="G90" i="25"/>
  <c r="F90" i="25"/>
  <c r="E90" i="25"/>
  <c r="D90" i="25"/>
  <c r="C90" i="25"/>
  <c r="H89" i="25"/>
  <c r="G89" i="25"/>
  <c r="F89" i="25"/>
  <c r="E89" i="25"/>
  <c r="D89" i="25"/>
  <c r="C89" i="25"/>
  <c r="Y88" i="25"/>
  <c r="X88" i="25"/>
  <c r="V88" i="25"/>
  <c r="W88" i="25"/>
  <c r="H88" i="25"/>
  <c r="G88" i="25"/>
  <c r="F88" i="25"/>
  <c r="E88" i="25"/>
  <c r="D88" i="25"/>
  <c r="C88" i="25"/>
  <c r="X87" i="25"/>
  <c r="H87" i="25"/>
  <c r="G87" i="25"/>
  <c r="F87" i="25"/>
  <c r="E87" i="25"/>
  <c r="D87" i="25"/>
  <c r="C87" i="25"/>
  <c r="W86" i="25"/>
  <c r="Y86" i="25"/>
  <c r="H86" i="25"/>
  <c r="G86" i="25"/>
  <c r="F86" i="25"/>
  <c r="E86" i="25"/>
  <c r="D86" i="25"/>
  <c r="C86" i="25"/>
  <c r="H85" i="25"/>
  <c r="G85" i="25"/>
  <c r="F85" i="25"/>
  <c r="E85" i="25"/>
  <c r="D85" i="25"/>
  <c r="C85" i="25"/>
  <c r="Y84" i="25"/>
  <c r="V84" i="25"/>
  <c r="H84" i="25"/>
  <c r="G84" i="25"/>
  <c r="F84" i="25"/>
  <c r="E84" i="25"/>
  <c r="D84" i="25"/>
  <c r="C84" i="25"/>
  <c r="Y83" i="25"/>
  <c r="W83" i="25"/>
  <c r="X83" i="25"/>
  <c r="H83" i="25"/>
  <c r="G83" i="25"/>
  <c r="F83" i="25"/>
  <c r="E83" i="25"/>
  <c r="D83" i="25"/>
  <c r="C83" i="25"/>
  <c r="X82" i="25"/>
  <c r="H82" i="25"/>
  <c r="G82" i="25"/>
  <c r="F82" i="25"/>
  <c r="E82" i="25"/>
  <c r="D82" i="25"/>
  <c r="C82" i="25"/>
  <c r="Y81" i="25"/>
  <c r="H81" i="25"/>
  <c r="G81" i="25"/>
  <c r="F81" i="25"/>
  <c r="E81" i="25"/>
  <c r="D81" i="25"/>
  <c r="C81" i="25"/>
  <c r="Y80" i="25"/>
  <c r="X80" i="25"/>
  <c r="W80" i="25"/>
  <c r="V80" i="25"/>
  <c r="H80" i="25"/>
  <c r="G80" i="25"/>
  <c r="F80" i="25"/>
  <c r="E80" i="25"/>
  <c r="D80" i="25"/>
  <c r="C80" i="25"/>
  <c r="Y79" i="25"/>
  <c r="W79" i="25"/>
  <c r="V79" i="25"/>
  <c r="H79" i="25"/>
  <c r="G79" i="25"/>
  <c r="F79" i="25"/>
  <c r="E79" i="25"/>
  <c r="D79" i="25"/>
  <c r="C79" i="25"/>
  <c r="X78" i="25"/>
  <c r="W78" i="25"/>
  <c r="V78" i="25"/>
  <c r="Y78" i="25"/>
  <c r="H78" i="25"/>
  <c r="G78" i="25"/>
  <c r="F78" i="25"/>
  <c r="E78" i="25"/>
  <c r="D78" i="25"/>
  <c r="C78" i="25"/>
  <c r="S77" i="25"/>
  <c r="R77" i="25"/>
  <c r="H77" i="25"/>
  <c r="G77" i="25"/>
  <c r="F77" i="25"/>
  <c r="E77" i="25"/>
  <c r="D77" i="25"/>
  <c r="C77" i="25"/>
  <c r="Y76" i="25"/>
  <c r="X76" i="25"/>
  <c r="V76" i="25"/>
  <c r="S76" i="25"/>
  <c r="R76" i="25"/>
  <c r="W76" i="25"/>
  <c r="H76" i="25"/>
  <c r="G76" i="25"/>
  <c r="F76" i="25"/>
  <c r="E76" i="25"/>
  <c r="D76" i="25"/>
  <c r="C76" i="25"/>
  <c r="Y75" i="25"/>
  <c r="W75" i="25"/>
  <c r="U75" i="25"/>
  <c r="S75" i="25"/>
  <c r="R75" i="25"/>
  <c r="X75" i="25"/>
  <c r="H75" i="25"/>
  <c r="G75" i="25"/>
  <c r="F75" i="25"/>
  <c r="E75" i="25"/>
  <c r="D75" i="25"/>
  <c r="C75" i="25"/>
  <c r="Y74" i="25"/>
  <c r="X74" i="25"/>
  <c r="W74" i="25"/>
  <c r="V74" i="25"/>
  <c r="T74" i="25"/>
  <c r="R74" i="25"/>
  <c r="S74" i="25"/>
  <c r="H74" i="25"/>
  <c r="G74" i="25"/>
  <c r="F74" i="25"/>
  <c r="E74" i="25"/>
  <c r="D74" i="25"/>
  <c r="C74" i="25"/>
  <c r="U73" i="25"/>
  <c r="S73" i="25"/>
  <c r="R73" i="25"/>
  <c r="H73" i="25"/>
  <c r="G73" i="25"/>
  <c r="F73" i="25"/>
  <c r="E73" i="25"/>
  <c r="D73" i="25"/>
  <c r="C73" i="25"/>
  <c r="Y72" i="25"/>
  <c r="X72" i="25"/>
  <c r="W72" i="25"/>
  <c r="S72" i="25"/>
  <c r="R72" i="25"/>
  <c r="V72" i="25"/>
  <c r="H72" i="25"/>
  <c r="G72" i="25"/>
  <c r="F72" i="25"/>
  <c r="E72" i="25"/>
  <c r="D72" i="25"/>
  <c r="C72" i="25"/>
  <c r="Y71" i="25"/>
  <c r="W71" i="25"/>
  <c r="U71" i="25"/>
  <c r="S71" i="25"/>
  <c r="R71" i="25"/>
  <c r="T71" i="25"/>
  <c r="V71" i="25"/>
  <c r="H71" i="25"/>
  <c r="G71" i="25"/>
  <c r="F71" i="25"/>
  <c r="E71" i="25"/>
  <c r="D71" i="25"/>
  <c r="C71" i="25"/>
  <c r="X70" i="25"/>
  <c r="R70" i="25"/>
  <c r="S70" i="25"/>
  <c r="H70" i="25"/>
  <c r="G70" i="25"/>
  <c r="F70" i="25"/>
  <c r="E70" i="25"/>
  <c r="D70" i="25"/>
  <c r="C70" i="25"/>
  <c r="U69" i="25"/>
  <c r="R69" i="25"/>
  <c r="T69" i="25"/>
  <c r="S69" i="25"/>
  <c r="H69" i="25"/>
  <c r="G69" i="25"/>
  <c r="F69" i="25"/>
  <c r="E69" i="25"/>
  <c r="D69" i="25"/>
  <c r="C69" i="25"/>
  <c r="X68" i="25"/>
  <c r="V68" i="25"/>
  <c r="S68" i="25"/>
  <c r="R68" i="25"/>
  <c r="T68" i="25"/>
  <c r="Y68" i="25"/>
  <c r="H68" i="25"/>
  <c r="G68" i="25"/>
  <c r="F68" i="25"/>
  <c r="E68" i="25"/>
  <c r="D68" i="25"/>
  <c r="C68" i="25"/>
  <c r="U67" i="25"/>
  <c r="S67" i="25"/>
  <c r="R67" i="25"/>
  <c r="Y67" i="25"/>
  <c r="H67" i="25"/>
  <c r="G67" i="25"/>
  <c r="F67" i="25"/>
  <c r="E67" i="25"/>
  <c r="D67" i="25"/>
  <c r="C67" i="25"/>
  <c r="Y66" i="25"/>
  <c r="X66" i="25"/>
  <c r="W66" i="25"/>
  <c r="V66" i="25"/>
  <c r="S66" i="25"/>
  <c r="T66" i="25"/>
  <c r="R66" i="25"/>
  <c r="H66" i="25"/>
  <c r="G66" i="25"/>
  <c r="F66" i="25"/>
  <c r="E66" i="25"/>
  <c r="D66" i="25"/>
  <c r="C66" i="25"/>
  <c r="Y65" i="25"/>
  <c r="S65" i="25"/>
  <c r="R65" i="25"/>
  <c r="H65" i="25"/>
  <c r="G65" i="25"/>
  <c r="F65" i="25"/>
  <c r="E65" i="25"/>
  <c r="D65" i="25"/>
  <c r="C65" i="25"/>
  <c r="Y64" i="25"/>
  <c r="X64" i="25"/>
  <c r="V64" i="25"/>
  <c r="T64" i="25"/>
  <c r="S64" i="25"/>
  <c r="R64" i="25"/>
  <c r="W64" i="25"/>
  <c r="H64" i="25"/>
  <c r="G64" i="25"/>
  <c r="F64" i="25"/>
  <c r="E64" i="25"/>
  <c r="D64" i="25"/>
  <c r="C64" i="25"/>
  <c r="Y63" i="25"/>
  <c r="W63" i="25"/>
  <c r="T63" i="25"/>
  <c r="R63" i="25"/>
  <c r="U63" i="25"/>
  <c r="S63" i="25"/>
  <c r="X63" i="25"/>
  <c r="H63" i="25"/>
  <c r="G63" i="25"/>
  <c r="F63" i="25"/>
  <c r="E63" i="25"/>
  <c r="D63" i="25"/>
  <c r="C63" i="25"/>
  <c r="X62" i="25"/>
  <c r="W62" i="25"/>
  <c r="V62" i="25"/>
  <c r="R62" i="25"/>
  <c r="S62" i="25"/>
  <c r="Y62" i="25"/>
  <c r="H62" i="25"/>
  <c r="G62" i="25"/>
  <c r="F62" i="25"/>
  <c r="E62" i="25"/>
  <c r="D62" i="25"/>
  <c r="C62" i="25"/>
  <c r="U61" i="25"/>
  <c r="R61" i="25"/>
  <c r="S61" i="25"/>
  <c r="H61" i="25"/>
  <c r="G61" i="25"/>
  <c r="F61" i="25"/>
  <c r="E61" i="25"/>
  <c r="D61" i="25"/>
  <c r="C61" i="25"/>
  <c r="X60" i="25"/>
  <c r="S60" i="25"/>
  <c r="R60" i="25"/>
  <c r="Y60" i="25"/>
  <c r="H60" i="25"/>
  <c r="G60" i="25"/>
  <c r="F60" i="25"/>
  <c r="E60" i="25"/>
  <c r="D60" i="25"/>
  <c r="C60" i="25"/>
  <c r="U59" i="25"/>
  <c r="S59" i="25"/>
  <c r="R59" i="25"/>
  <c r="Y59" i="25"/>
  <c r="H59" i="25"/>
  <c r="G59" i="25"/>
  <c r="F59" i="25"/>
  <c r="E59" i="25"/>
  <c r="D59" i="25"/>
  <c r="C59" i="25"/>
  <c r="Y58" i="25"/>
  <c r="X58" i="25"/>
  <c r="W58" i="25"/>
  <c r="V58" i="25"/>
  <c r="S58" i="25"/>
  <c r="R58" i="25"/>
  <c r="H58" i="25"/>
  <c r="G58" i="25"/>
  <c r="F58" i="25"/>
  <c r="E58" i="25"/>
  <c r="D58" i="25"/>
  <c r="C58" i="25"/>
  <c r="T57" i="25"/>
  <c r="S57" i="25"/>
  <c r="U57" i="25"/>
  <c r="R57" i="25"/>
  <c r="X57" i="25"/>
  <c r="H57" i="25"/>
  <c r="G57" i="25"/>
  <c r="F57" i="25"/>
  <c r="E57" i="25"/>
  <c r="D57" i="25"/>
  <c r="C57" i="25"/>
  <c r="Y56" i="25"/>
  <c r="X56" i="25"/>
  <c r="V56" i="25"/>
  <c r="S56" i="25"/>
  <c r="R56" i="25"/>
  <c r="W56" i="25"/>
  <c r="H56" i="25"/>
  <c r="G56" i="25"/>
  <c r="F56" i="25"/>
  <c r="E56" i="25"/>
  <c r="D56" i="25"/>
  <c r="C56" i="25"/>
  <c r="Y55" i="25"/>
  <c r="W55" i="25"/>
  <c r="R55" i="25"/>
  <c r="U55" i="25"/>
  <c r="S55" i="25"/>
  <c r="X55" i="25"/>
  <c r="H55" i="25"/>
  <c r="G55" i="25"/>
  <c r="F55" i="25"/>
  <c r="E55" i="25"/>
  <c r="D55" i="25"/>
  <c r="C55" i="25"/>
  <c r="X54" i="25"/>
  <c r="W54" i="25"/>
  <c r="V54" i="25"/>
  <c r="T54" i="25"/>
  <c r="R54" i="25"/>
  <c r="S54" i="25"/>
  <c r="Y54" i="25"/>
  <c r="H54" i="25"/>
  <c r="G54" i="25"/>
  <c r="F54" i="25"/>
  <c r="E54" i="25"/>
  <c r="D54" i="25"/>
  <c r="C54" i="25"/>
  <c r="U53" i="25"/>
  <c r="R53" i="25"/>
  <c r="T53" i="25"/>
  <c r="S53" i="25"/>
  <c r="H53" i="25"/>
  <c r="G53" i="25"/>
  <c r="F53" i="25"/>
  <c r="E53" i="25"/>
  <c r="D53" i="25"/>
  <c r="C53" i="25"/>
  <c r="S52" i="25"/>
  <c r="R52" i="25"/>
  <c r="Y52" i="25"/>
  <c r="H52" i="25"/>
  <c r="G52" i="25"/>
  <c r="F52" i="25"/>
  <c r="E52" i="25"/>
  <c r="D52" i="25"/>
  <c r="C52" i="25"/>
  <c r="U51" i="25"/>
  <c r="S51" i="25"/>
  <c r="T51" i="25"/>
  <c r="R51" i="25"/>
  <c r="Y51" i="25"/>
  <c r="H51" i="25"/>
  <c r="G51" i="25"/>
  <c r="F51" i="25"/>
  <c r="E51" i="25"/>
  <c r="D51" i="25"/>
  <c r="C51" i="25"/>
  <c r="V50" i="25"/>
  <c r="S50" i="25"/>
  <c r="R50" i="25"/>
  <c r="Y50" i="25"/>
  <c r="H50" i="25"/>
  <c r="G50" i="25"/>
  <c r="F50" i="25"/>
  <c r="E50" i="25"/>
  <c r="D50" i="25"/>
  <c r="C50" i="25"/>
  <c r="Y49" i="25"/>
  <c r="S49" i="25"/>
  <c r="U49" i="25"/>
  <c r="R49" i="25"/>
  <c r="H49" i="25"/>
  <c r="G49" i="25"/>
  <c r="F49" i="25"/>
  <c r="E49" i="25"/>
  <c r="D49" i="25"/>
  <c r="C49" i="25"/>
  <c r="Y48" i="25"/>
  <c r="X48" i="25"/>
  <c r="V48" i="25"/>
  <c r="U48" i="25"/>
  <c r="S48" i="25"/>
  <c r="R48" i="25"/>
  <c r="W48" i="25"/>
  <c r="H48" i="25"/>
  <c r="G48" i="25"/>
  <c r="F48" i="25"/>
  <c r="E48" i="25"/>
  <c r="D48" i="25"/>
  <c r="C48" i="25"/>
  <c r="Y47" i="25"/>
  <c r="W47" i="25"/>
  <c r="R47" i="25"/>
  <c r="U47" i="25"/>
  <c r="S47" i="25"/>
  <c r="X47" i="25"/>
  <c r="H47" i="25"/>
  <c r="G47" i="25"/>
  <c r="F47" i="25"/>
  <c r="E47" i="25"/>
  <c r="D47" i="25"/>
  <c r="C47" i="25"/>
  <c r="W46" i="25"/>
  <c r="V46" i="25"/>
  <c r="R46" i="25"/>
  <c r="S46" i="25"/>
  <c r="Y46" i="25"/>
  <c r="H46" i="25"/>
  <c r="G46" i="25"/>
  <c r="F46" i="25"/>
  <c r="E46" i="25"/>
  <c r="D46" i="25"/>
  <c r="C46" i="25"/>
  <c r="U45" i="25"/>
  <c r="R45" i="25"/>
  <c r="S45" i="25"/>
  <c r="H45" i="25"/>
  <c r="G45" i="25"/>
  <c r="F45" i="25"/>
  <c r="E45" i="25"/>
  <c r="D45" i="25"/>
  <c r="C45" i="25"/>
  <c r="X44" i="25"/>
  <c r="S44" i="25"/>
  <c r="R44" i="25"/>
  <c r="Y44" i="25"/>
  <c r="H44" i="25"/>
  <c r="G44" i="25"/>
  <c r="F44" i="25"/>
  <c r="E44" i="25"/>
  <c r="D44" i="25"/>
  <c r="C44" i="25"/>
  <c r="U43" i="25"/>
  <c r="S43" i="25"/>
  <c r="R43" i="25"/>
  <c r="Y43" i="25"/>
  <c r="H43" i="25"/>
  <c r="G43" i="25"/>
  <c r="F43" i="25"/>
  <c r="E43" i="25"/>
  <c r="D43" i="25"/>
  <c r="C43" i="25"/>
  <c r="Y42" i="25"/>
  <c r="X42" i="25"/>
  <c r="W42" i="25"/>
  <c r="V42" i="25"/>
  <c r="S42" i="25"/>
  <c r="R42" i="25"/>
  <c r="H42" i="25"/>
  <c r="G42" i="25"/>
  <c r="F42" i="25"/>
  <c r="E42" i="25"/>
  <c r="D42" i="25"/>
  <c r="C42" i="25"/>
  <c r="W41" i="25"/>
  <c r="S41" i="25"/>
  <c r="U41" i="25"/>
  <c r="R41" i="25"/>
  <c r="H41" i="25"/>
  <c r="G41" i="25"/>
  <c r="F41" i="25"/>
  <c r="E41" i="25"/>
  <c r="D41" i="25"/>
  <c r="C41" i="25"/>
  <c r="Y40" i="25"/>
  <c r="X40" i="25"/>
  <c r="V40" i="25"/>
  <c r="T40" i="25"/>
  <c r="S40" i="25"/>
  <c r="R40" i="25"/>
  <c r="W40" i="25"/>
  <c r="H40" i="25"/>
  <c r="G40" i="25"/>
  <c r="F40" i="25"/>
  <c r="E40" i="25"/>
  <c r="D40" i="25"/>
  <c r="C40" i="25"/>
  <c r="Y39" i="25"/>
  <c r="W39" i="25"/>
  <c r="T39" i="25"/>
  <c r="R39" i="25"/>
  <c r="U39" i="25"/>
  <c r="S39" i="25"/>
  <c r="X39" i="25"/>
  <c r="H39" i="25"/>
  <c r="G39" i="25"/>
  <c r="F39" i="25"/>
  <c r="E39" i="25"/>
  <c r="D39" i="25"/>
  <c r="C39" i="25"/>
  <c r="X38" i="25"/>
  <c r="W38" i="25"/>
  <c r="V38" i="25"/>
  <c r="R38" i="25"/>
  <c r="S38" i="25"/>
  <c r="Y38" i="25"/>
  <c r="H38" i="25"/>
  <c r="G38" i="25"/>
  <c r="F38" i="25"/>
  <c r="E38" i="25"/>
  <c r="D38" i="25"/>
  <c r="C38" i="25"/>
  <c r="U37" i="25"/>
  <c r="S37" i="25"/>
  <c r="H37" i="25"/>
  <c r="G37" i="25"/>
  <c r="F37" i="25"/>
  <c r="E37" i="25"/>
  <c r="D37" i="25"/>
  <c r="C37" i="25"/>
  <c r="X36" i="25"/>
  <c r="U36" i="25"/>
  <c r="S36" i="25"/>
  <c r="R36" i="25"/>
  <c r="Y36" i="25"/>
  <c r="H36" i="25"/>
  <c r="G36" i="25"/>
  <c r="F36" i="25"/>
  <c r="E36" i="25"/>
  <c r="D36" i="25"/>
  <c r="C36" i="25"/>
  <c r="U35" i="25"/>
  <c r="S35" i="25"/>
  <c r="T35" i="25"/>
  <c r="R35" i="25"/>
  <c r="Y35" i="25"/>
  <c r="H35" i="25"/>
  <c r="G35" i="25"/>
  <c r="F35" i="25"/>
  <c r="E35" i="25"/>
  <c r="D35" i="25"/>
  <c r="C35" i="25"/>
  <c r="Y34" i="25"/>
  <c r="X34" i="25"/>
  <c r="W34" i="25"/>
  <c r="V34" i="25"/>
  <c r="S34" i="25"/>
  <c r="R34" i="25"/>
  <c r="H34" i="25"/>
  <c r="G34" i="25"/>
  <c r="F34" i="25"/>
  <c r="E34" i="25"/>
  <c r="D34" i="25"/>
  <c r="C34" i="25"/>
  <c r="V33" i="25"/>
  <c r="S33" i="25"/>
  <c r="U33" i="25"/>
  <c r="R33" i="25"/>
  <c r="H33" i="25"/>
  <c r="G33" i="25"/>
  <c r="F33" i="25"/>
  <c r="E33" i="25"/>
  <c r="D33" i="25"/>
  <c r="C33" i="25"/>
  <c r="Y32" i="25"/>
  <c r="X32" i="25"/>
  <c r="W32" i="25"/>
  <c r="V32" i="25"/>
  <c r="T32" i="25"/>
  <c r="S32" i="25"/>
  <c r="R32" i="25"/>
  <c r="H32" i="25"/>
  <c r="G32" i="25"/>
  <c r="F32" i="25"/>
  <c r="E32" i="25"/>
  <c r="D32" i="25"/>
  <c r="C32" i="25"/>
  <c r="Y31" i="25"/>
  <c r="W31" i="25"/>
  <c r="R31" i="25"/>
  <c r="U31" i="25"/>
  <c r="S31" i="25"/>
  <c r="X31" i="25"/>
  <c r="H31" i="25"/>
  <c r="G31" i="25"/>
  <c r="F31" i="25"/>
  <c r="E31" i="25"/>
  <c r="D31" i="25"/>
  <c r="C31" i="25"/>
  <c r="X30" i="25"/>
  <c r="W30" i="25"/>
  <c r="V30" i="25"/>
  <c r="U30" i="25"/>
  <c r="R30" i="25"/>
  <c r="S30" i="25"/>
  <c r="Y30" i="25"/>
  <c r="H30" i="25"/>
  <c r="G30" i="25"/>
  <c r="F30" i="25"/>
  <c r="E30" i="25"/>
  <c r="D30" i="25"/>
  <c r="C30" i="25"/>
  <c r="U29" i="25"/>
  <c r="R29" i="25"/>
  <c r="S29" i="25"/>
  <c r="H29" i="25"/>
  <c r="G29" i="25"/>
  <c r="F29" i="25"/>
  <c r="E29" i="25"/>
  <c r="D29" i="25"/>
  <c r="C29" i="25"/>
  <c r="S28" i="25"/>
  <c r="R28" i="25"/>
  <c r="T28" i="25"/>
  <c r="H28" i="25"/>
  <c r="G28" i="25"/>
  <c r="F28" i="25"/>
  <c r="E28" i="25"/>
  <c r="D28" i="25"/>
  <c r="C28" i="25"/>
  <c r="U27" i="25"/>
  <c r="S27" i="25"/>
  <c r="R27" i="25"/>
  <c r="Y27" i="25"/>
  <c r="H27" i="25"/>
  <c r="G27" i="25"/>
  <c r="F27" i="25"/>
  <c r="E27" i="25"/>
  <c r="D27" i="25"/>
  <c r="C27" i="25"/>
  <c r="Y26" i="25"/>
  <c r="X26" i="25"/>
  <c r="W26" i="25"/>
  <c r="V26" i="25"/>
  <c r="S26" i="25"/>
  <c r="R26" i="25"/>
  <c r="H26" i="25"/>
  <c r="G26" i="25"/>
  <c r="F26" i="25"/>
  <c r="E26" i="25"/>
  <c r="D26" i="25"/>
  <c r="C26" i="25"/>
  <c r="T25" i="25"/>
  <c r="S25" i="25"/>
  <c r="U25" i="25"/>
  <c r="R25" i="25"/>
  <c r="X25" i="25"/>
  <c r="H25" i="25"/>
  <c r="G25" i="25"/>
  <c r="F25" i="25"/>
  <c r="E25" i="25"/>
  <c r="D25" i="25"/>
  <c r="C25" i="25"/>
  <c r="Y24" i="25"/>
  <c r="X24" i="25"/>
  <c r="W24" i="25"/>
  <c r="V24" i="25"/>
  <c r="U24" i="25"/>
  <c r="S24" i="25"/>
  <c r="R24" i="25"/>
  <c r="H24" i="25"/>
  <c r="G24" i="25"/>
  <c r="F24" i="25"/>
  <c r="E24" i="25"/>
  <c r="D24" i="25"/>
  <c r="C24" i="25"/>
  <c r="Y23" i="25"/>
  <c r="W23" i="25"/>
  <c r="R23" i="25"/>
  <c r="U23" i="25"/>
  <c r="S23" i="25"/>
  <c r="X23" i="25"/>
  <c r="H23" i="25"/>
  <c r="G23" i="25"/>
  <c r="F23" i="25"/>
  <c r="E23" i="25"/>
  <c r="D23" i="25"/>
  <c r="C23" i="25"/>
  <c r="X22" i="25"/>
  <c r="R22" i="25"/>
  <c r="S22" i="25"/>
  <c r="Y22" i="25"/>
  <c r="H22" i="25"/>
  <c r="G22" i="25"/>
  <c r="F22" i="25"/>
  <c r="E22" i="25"/>
  <c r="D22" i="25"/>
  <c r="C22" i="25"/>
  <c r="U21" i="25"/>
  <c r="R21" i="25"/>
  <c r="S21" i="25"/>
  <c r="H21" i="25"/>
  <c r="G21" i="25"/>
  <c r="F21" i="25"/>
  <c r="E21" i="25"/>
  <c r="D21" i="25"/>
  <c r="C21" i="25"/>
  <c r="X20" i="25"/>
  <c r="S20" i="25"/>
  <c r="R20" i="25"/>
  <c r="Y20" i="25"/>
  <c r="H20" i="25"/>
  <c r="G20" i="25"/>
  <c r="F20" i="25"/>
  <c r="E20" i="25"/>
  <c r="D20" i="25"/>
  <c r="C20" i="25"/>
  <c r="U19" i="25"/>
  <c r="S19" i="25"/>
  <c r="R19" i="25"/>
  <c r="Y19" i="25"/>
  <c r="H19" i="25"/>
  <c r="G19" i="25"/>
  <c r="F19" i="25"/>
  <c r="E19" i="25"/>
  <c r="D19" i="25"/>
  <c r="C19" i="25"/>
  <c r="Y18" i="25"/>
  <c r="X18" i="25"/>
  <c r="W18" i="25"/>
  <c r="V18" i="25"/>
  <c r="S18" i="25"/>
  <c r="R18" i="25"/>
  <c r="H18" i="25"/>
  <c r="G18" i="25"/>
  <c r="F18" i="25"/>
  <c r="E18" i="25"/>
  <c r="D18" i="25"/>
  <c r="C18" i="25"/>
  <c r="T17" i="25"/>
  <c r="S17" i="25"/>
  <c r="U17" i="25"/>
  <c r="R17" i="25"/>
  <c r="X17" i="25"/>
  <c r="H17" i="25"/>
  <c r="G17" i="25"/>
  <c r="F17" i="25"/>
  <c r="E17" i="25"/>
  <c r="D17" i="25"/>
  <c r="C17" i="25"/>
  <c r="Y16" i="25"/>
  <c r="X16" i="25"/>
  <c r="W16" i="25"/>
  <c r="V16" i="25"/>
  <c r="S16" i="25"/>
  <c r="R16" i="25"/>
  <c r="H16" i="25"/>
  <c r="G16" i="25"/>
  <c r="F16" i="25"/>
  <c r="E16" i="25"/>
  <c r="D16" i="25"/>
  <c r="C16" i="25"/>
  <c r="Y15" i="25"/>
  <c r="W15" i="25"/>
  <c r="R15" i="25"/>
  <c r="U15" i="25"/>
  <c r="S15" i="25"/>
  <c r="X15" i="25"/>
  <c r="H15" i="25"/>
  <c r="G15" i="25"/>
  <c r="F15" i="25"/>
  <c r="E15" i="25"/>
  <c r="D15" i="25"/>
  <c r="C15" i="25"/>
  <c r="R14" i="25"/>
  <c r="U14" i="25"/>
  <c r="T14" i="25"/>
  <c r="S14" i="25"/>
  <c r="H14" i="25"/>
  <c r="G14" i="25"/>
  <c r="F14" i="25"/>
  <c r="E14" i="25"/>
  <c r="D14" i="25"/>
  <c r="C14" i="25"/>
  <c r="R34" i="24"/>
  <c r="H34" i="24"/>
  <c r="G34" i="24"/>
  <c r="F34" i="24"/>
  <c r="E34" i="24"/>
  <c r="D34" i="24"/>
  <c r="C34" i="24"/>
  <c r="H33" i="24"/>
  <c r="G33" i="24"/>
  <c r="F33" i="24"/>
  <c r="E33" i="24"/>
  <c r="D33" i="24"/>
  <c r="C33" i="24"/>
  <c r="H32" i="24"/>
  <c r="G32" i="24"/>
  <c r="F32" i="24"/>
  <c r="E32" i="24"/>
  <c r="D32" i="24"/>
  <c r="C32" i="24"/>
  <c r="H31" i="24"/>
  <c r="G31" i="24"/>
  <c r="F31" i="24"/>
  <c r="E31" i="24"/>
  <c r="D31" i="24"/>
  <c r="C31" i="24"/>
  <c r="R30" i="24"/>
  <c r="H30" i="24"/>
  <c r="G30" i="24"/>
  <c r="F30" i="24"/>
  <c r="E30" i="24"/>
  <c r="D30" i="24"/>
  <c r="C30" i="24"/>
  <c r="H29" i="24"/>
  <c r="G29" i="24"/>
  <c r="F29" i="24"/>
  <c r="E29" i="24"/>
  <c r="D29" i="24"/>
  <c r="C29" i="24"/>
  <c r="H28" i="24"/>
  <c r="G28" i="24"/>
  <c r="F28" i="24"/>
  <c r="E28" i="24"/>
  <c r="D28" i="24"/>
  <c r="C28" i="24"/>
  <c r="H27" i="24"/>
  <c r="G27" i="24"/>
  <c r="F27" i="24"/>
  <c r="E27" i="24"/>
  <c r="D27" i="24"/>
  <c r="C27" i="24"/>
  <c r="R26" i="24"/>
  <c r="H26" i="24"/>
  <c r="G26" i="24"/>
  <c r="F26" i="24"/>
  <c r="E26" i="24"/>
  <c r="D26" i="24"/>
  <c r="C26" i="24"/>
  <c r="H25" i="24"/>
  <c r="G25" i="24"/>
  <c r="F25" i="24"/>
  <c r="E25" i="24"/>
  <c r="D25" i="24"/>
  <c r="C25" i="24"/>
  <c r="H24" i="24"/>
  <c r="G24" i="24"/>
  <c r="F24" i="24"/>
  <c r="E24" i="24"/>
  <c r="D24" i="24"/>
  <c r="C24" i="24"/>
  <c r="H23" i="24"/>
  <c r="G23" i="24"/>
  <c r="F23" i="24"/>
  <c r="E23" i="24"/>
  <c r="D23" i="24"/>
  <c r="C23" i="24"/>
  <c r="R22" i="24"/>
  <c r="H22" i="24"/>
  <c r="G22" i="24"/>
  <c r="F22" i="24"/>
  <c r="E22" i="24"/>
  <c r="D22" i="24"/>
  <c r="C22" i="24"/>
  <c r="H21" i="24"/>
  <c r="G21" i="24"/>
  <c r="F21" i="24"/>
  <c r="E21" i="24"/>
  <c r="D21" i="24"/>
  <c r="C21" i="24"/>
  <c r="H20" i="24"/>
  <c r="G20" i="24"/>
  <c r="F20" i="24"/>
  <c r="E20" i="24"/>
  <c r="D20" i="24"/>
  <c r="C20" i="24"/>
  <c r="H19" i="24"/>
  <c r="G19" i="24"/>
  <c r="F19" i="24"/>
  <c r="E19" i="24"/>
  <c r="D19" i="24"/>
  <c r="C19" i="24"/>
  <c r="R18" i="24"/>
  <c r="H18" i="24"/>
  <c r="G18" i="24"/>
  <c r="F18" i="24"/>
  <c r="E18" i="24"/>
  <c r="D18" i="24"/>
  <c r="C18" i="24"/>
  <c r="H17" i="24"/>
  <c r="G17" i="24"/>
  <c r="F17" i="24"/>
  <c r="E17" i="24"/>
  <c r="D17" i="24"/>
  <c r="C17" i="24"/>
  <c r="H15" i="24"/>
  <c r="G15" i="24"/>
  <c r="F15" i="24"/>
  <c r="E15" i="24"/>
  <c r="E16" i="24" s="1"/>
  <c r="D15" i="24"/>
  <c r="D16" i="24" s="1"/>
  <c r="C15" i="24"/>
  <c r="C16" i="24" s="1"/>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D22" i="12" s="1"/>
  <c r="E21"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6" i="22"/>
  <c r="O46" i="22"/>
  <c r="N46" i="22"/>
  <c r="K46" i="22"/>
  <c r="J46" i="22"/>
  <c r="I46" i="22"/>
  <c r="H46" i="22"/>
  <c r="G46" i="22"/>
  <c r="F46" i="22"/>
  <c r="E46" i="22"/>
  <c r="D46" i="22"/>
  <c r="D47" i="22" s="1"/>
  <c r="C46" i="22"/>
  <c r="C47" i="22" s="1"/>
  <c r="B46" i="22"/>
  <c r="B47" i="22" s="1"/>
  <c r="P45" i="22"/>
  <c r="O45" i="22"/>
  <c r="N45" i="22"/>
  <c r="M45" i="22"/>
  <c r="L45" i="22"/>
  <c r="K45" i="22"/>
  <c r="J45" i="22"/>
  <c r="I45" i="22"/>
  <c r="H45" i="22"/>
  <c r="G45" i="22"/>
  <c r="F45" i="22"/>
  <c r="E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5" i="12"/>
  <c r="I26" i="12"/>
  <c r="H27" i="12"/>
  <c r="H28" i="12"/>
  <c r="I28" i="12"/>
  <c r="H29" i="12"/>
  <c r="I29" i="12"/>
  <c r="H31" i="12"/>
  <c r="I31" i="12"/>
  <c r="H32" i="12"/>
  <c r="I32" i="12"/>
  <c r="H33" i="12"/>
  <c r="I33" i="12"/>
  <c r="H34" i="12"/>
  <c r="I34" i="12"/>
  <c r="H35" i="12"/>
  <c r="I35" i="12"/>
  <c r="I36" i="12"/>
  <c r="H37" i="12"/>
  <c r="I37" i="12"/>
  <c r="H38" i="12"/>
  <c r="I38" i="12"/>
  <c r="H39" i="12"/>
  <c r="H40" i="12"/>
  <c r="V17" i="25" l="1"/>
  <c r="V25" i="25"/>
  <c r="W33" i="25"/>
  <c r="V37" i="25"/>
  <c r="Y41" i="25"/>
  <c r="X49" i="25"/>
  <c r="V57" i="25"/>
  <c r="X73" i="25"/>
  <c r="Y101" i="25"/>
  <c r="V233" i="25"/>
  <c r="W233" i="25"/>
  <c r="X241" i="25"/>
  <c r="W17" i="25"/>
  <c r="W25" i="25"/>
  <c r="Y33" i="25"/>
  <c r="X41" i="25"/>
  <c r="V49" i="25"/>
  <c r="W57" i="25"/>
  <c r="X65" i="25"/>
  <c r="V65" i="25"/>
  <c r="V73" i="25"/>
  <c r="X81" i="25"/>
  <c r="X233" i="25"/>
  <c r="V45" i="25"/>
  <c r="X30" i="24"/>
  <c r="Y30" i="24"/>
  <c r="X21" i="24"/>
  <c r="Y21" i="24"/>
  <c r="X29" i="24"/>
  <c r="Y29" i="24"/>
  <c r="X28" i="24"/>
  <c r="Y28" i="24"/>
  <c r="X20" i="24"/>
  <c r="Y20" i="24"/>
  <c r="Y27" i="24"/>
  <c r="X27" i="24"/>
  <c r="Y19" i="24"/>
  <c r="X19" i="24"/>
  <c r="W14" i="24"/>
  <c r="X14" i="24"/>
  <c r="Y14" i="24"/>
  <c r="Y26" i="24"/>
  <c r="X26" i="24"/>
  <c r="X18" i="24"/>
  <c r="Y18" i="24"/>
  <c r="Y25" i="24"/>
  <c r="X25" i="24"/>
  <c r="Y17" i="24"/>
  <c r="X17" i="24"/>
  <c r="X15" i="24"/>
  <c r="W15" i="24"/>
  <c r="V15" i="24"/>
  <c r="Y34" i="24"/>
  <c r="X34" i="24"/>
  <c r="X33" i="24"/>
  <c r="Y33" i="24"/>
  <c r="X24" i="24"/>
  <c r="Y24" i="24"/>
  <c r="X32" i="24"/>
  <c r="Y32" i="24"/>
  <c r="X23" i="24"/>
  <c r="Y23" i="24"/>
  <c r="X31" i="24"/>
  <c r="Y31" i="24"/>
  <c r="X22" i="24"/>
  <c r="Y22" i="24"/>
  <c r="V29" i="25"/>
  <c r="X28" i="25"/>
  <c r="Y15" i="19"/>
  <c r="X15" i="19"/>
  <c r="W15" i="19"/>
  <c r="Y82" i="25"/>
  <c r="X238" i="25"/>
  <c r="V82"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Y15" i="24"/>
  <c r="W18" i="24"/>
  <c r="V18" i="24"/>
  <c r="V19" i="24"/>
  <c r="W19" i="24"/>
  <c r="V22" i="24"/>
  <c r="W22" i="24"/>
  <c r="W24" i="24"/>
  <c r="V24" i="24"/>
  <c r="V28" i="24"/>
  <c r="W28" i="24"/>
  <c r="V30" i="24"/>
  <c r="W30" i="24"/>
  <c r="W32" i="24"/>
  <c r="V32" i="24"/>
  <c r="W33" i="24"/>
  <c r="V33"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5" i="24"/>
  <c r="V26" i="24"/>
  <c r="W25" i="24"/>
  <c r="W26"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7" i="24"/>
  <c r="V23" i="24"/>
  <c r="V29" i="24"/>
  <c r="W17" i="24"/>
  <c r="V20" i="24"/>
  <c r="W23" i="24"/>
  <c r="W29" i="24"/>
  <c r="V31" i="24"/>
  <c r="V14" i="24"/>
  <c r="W20" i="24"/>
  <c r="V21" i="24"/>
  <c r="V27" i="24"/>
  <c r="W31" i="24"/>
  <c r="V34" i="24"/>
  <c r="W21" i="24"/>
  <c r="W27" i="24"/>
  <c r="W34"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H20" i="12" l="1"/>
  <c r="I20" i="12"/>
  <c r="H21" i="12"/>
  <c r="I21" i="12"/>
  <c r="H23" i="12"/>
  <c r="I23" i="12"/>
  <c r="H24" i="12"/>
  <c r="I24" i="12"/>
</calcChain>
</file>

<file path=xl/sharedStrings.xml><?xml version="1.0" encoding="utf-8"?>
<sst xmlns="http://schemas.openxmlformats.org/spreadsheetml/2006/main" count="1435" uniqueCount="700">
  <si>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</si>
  <si>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</si>
  <si>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</si>
  <si>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</si>
  <si>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</si>
  <si>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</si>
  <si>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</si>
  <si>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</si>
  <si>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</si>
  <si>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</si>
  <si>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</si>
  <si>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</si>
  <si>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</si>
  <si>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</si>
  <si>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</si>
  <si>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</si>
  <si>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</si>
  <si>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</si>
  <si>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</si>
  <si>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</si>
  <si>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</si>
  <si>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</si>
  <si>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</si>
  <si>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</si>
  <si>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</si>
  <si>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</si>
  <si>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</si>
  <si>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</si>
  <si>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</si>
  <si>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</si>
  <si>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</si>
  <si>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</si>
  <si>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</si>
  <si>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</si>
  <si>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</si>
  <si>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</si>
  <si>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</si>
  <si>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</si>
  <si>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</si>
  <si>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</si>
  <si>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</si>
  <si>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</si>
  <si>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</si>
  <si>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</si>
  <si>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</si>
  <si>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</si>
  <si>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</si>
  <si>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</si>
  <si>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</si>
  <si>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</si>
  <si>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</si>
  <si>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</si>
  <si>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</si>
  <si>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</si>
  <si>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</si>
  <si>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</si>
  <si>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</si>
  <si>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</si>
  <si>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</si>
  <si>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</si>
  <si>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</si>
  <si>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</si>
  <si>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</si>
  <si>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</si>
  <si>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</si>
  <si>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</si>
  <si>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</si>
  <si>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</si>
  <si>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</si>
  <si>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</si>
  <si>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</si>
  <si>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</si>
  <si>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</si>
  <si>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</si>
  <si>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</si>
  <si>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</si>
  <si>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</si>
  <si>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</si>
  <si>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</si>
  <si>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</si>
  <si>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</si>
  <si>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</si>
  <si>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</si>
  <si>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</si>
  <si>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</si>
  <si>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</si>
  <si>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</si>
  <si>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</si>
  <si>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</si>
  <si>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</si>
  <si>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</si>
  <si>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</si>
  <si>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</si>
  <si>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</si>
  <si>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</si>
  <si>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</si>
  <si>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</si>
  <si>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</si>
  <si>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</si>
  <si>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</si>
  <si>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</si>
  <si>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</si>
  <si>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</si>
  <si>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</si>
  <si>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</si>
  <si>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</si>
  <si>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</si>
  <si>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</si>
  <si>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</si>
  <si>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</si>
  <si>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</si>
  <si>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</si>
  <si>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</si>
  <si>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</si>
  <si>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</si>
  <si>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</si>
  <si>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</si>
  <si>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</si>
  <si>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</si>
  <si>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</si>
  <si>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</si>
  <si>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</si>
  <si>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</si>
  <si>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</si>
  <si>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</si>
  <si>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</si>
  <si>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</si>
  <si>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</si>
  <si>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</si>
  <si>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</si>
  <si>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</si>
  <si>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</si>
  <si>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</si>
  <si>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</si>
  <si>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</si>
  <si>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</si>
  <si>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</si>
  <si>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</si>
  <si>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</si>
  <si>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</si>
  <si>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</si>
  <si>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</si>
  <si>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</si>
  <si>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</si>
  <si>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</si>
  <si>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</si>
  <si>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</si>
  <si>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</si>
  <si>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</si>
  <si>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</si>
  <si>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</si>
  <si>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</si>
  <si>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</si>
  <si>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</si>
  <si>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</si>
  <si>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</si>
  <si>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</si>
  <si>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</si>
  <si>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</si>
  <si>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</si>
  <si>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</si>
  <si>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</si>
  <si>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</si>
  <si>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</si>
  <si>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</si>
  <si>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</si>
  <si>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</si>
  <si>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</si>
  <si>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</si>
  <si>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</si>
  <si>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</si>
  <si>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</si>
  <si>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</si>
  <si>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</si>
  <si>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</si>
  <si>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</si>
  <si>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</si>
  <si>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</si>
  <si>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</si>
  <si>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</si>
  <si>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</si>
  <si>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</si>
  <si>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</si>
  <si>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</si>
  <si>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</si>
  <si>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</si>
  <si>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</si>
  <si>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</si>
  <si>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</si>
  <si>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</si>
  <si>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</si>
  <si>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</si>
  <si>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</si>
  <si>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</si>
  <si>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</si>
  <si>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</si>
  <si>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</si>
  <si>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</si>
  <si>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</si>
  <si>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</si>
  <si>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</si>
  <si>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</si>
  <si>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</si>
  <si>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</si>
  <si>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</si>
  <si>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</si>
  <si>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</si>
  <si>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</si>
  <si>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</si>
  <si>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</si>
  <si>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</si>
  <si>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</si>
  <si>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</si>
  <si>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</si>
  <si>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</si>
  <si>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</si>
  <si>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</si>
  <si>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</si>
  <si>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</si>
  <si>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</si>
  <si>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</si>
  <si>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</si>
  <si>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</si>
  <si>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</si>
  <si>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</si>
  <si>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</si>
  <si>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</si>
  <si>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</si>
  <si>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</si>
  <si>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</si>
  <si>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</si>
  <si>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</si>
  <si>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</si>
  <si>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</si>
  <si>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</si>
  <si>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</si>
  <si>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</si>
  <si>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</si>
  <si>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</si>
  <si>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</si>
  <si>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</si>
  <si>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</si>
  <si>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</si>
  <si>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</si>
  <si>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</si>
  <si>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</si>
  <si>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</si>
  <si>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</si>
  <si>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</si>
  <si>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</si>
  <si>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</si>
  <si>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</si>
  <si>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</si>
  <si>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</si>
  <si>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</si>
  <si>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</si>
  <si>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</si>
  <si>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</si>
  <si>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</si>
  <si>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</si>
  <si>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</si>
  <si>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</si>
  <si>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</si>
  <si>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</si>
  <si>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EJE 1. GOBIERNO HUMANISTA Y DE RESULTADOS</t>
  </si>
  <si>
    <t>Combinar un profundo compromiso con el bienestar de las personas y un enfoque pragmático y profesional en la gestión pública, de forma que los beneﬁcios sean palpables y sostenibles en el tiempo</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</si>
  <si>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</si>
  <si>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</si>
  <si>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</si>
  <si>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</si>
  <si>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</si>
  <si>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</si>
  <si>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</si>
  <si>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PROGRAMA PRESUPUESTARIO 2026
(NOMBRE DE LA DEPENDENCIA)</t>
  </si>
  <si>
    <t>FIN</t>
  </si>
  <si>
    <t>Ascendente</t>
  </si>
  <si>
    <t>Eficacia.</t>
  </si>
  <si>
    <t>Trimestral</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</si>
  <si>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</si>
  <si>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</si>
  <si>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</si>
  <si>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</si>
  <si>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</si>
  <si>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</si>
  <si>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</si>
  <si>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</si>
  <si>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</si>
  <si>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</si>
  <si>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</si>
  <si>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</si>
  <si>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</si>
  <si>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</si>
  <si>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</si>
  <si>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</si>
  <si>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</si>
  <si>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</si>
  <si>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</si>
  <si>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</si>
  <si>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Experiencias de atención</t>
  </si>
  <si>
    <t>Población Potencial</t>
  </si>
  <si>
    <t>Población Objetivo</t>
  </si>
  <si>
    <t>Población atendida (beneficiarios)</t>
  </si>
  <si>
    <t>DIAGNÓSTICO DEL PROGRAMA PRESUPUESTARIO</t>
  </si>
  <si>
    <t>Definición y análisis del problema</t>
  </si>
  <si>
    <t xml:space="preserve"> Análisis de poblaciones o área de enfoque</t>
  </si>
  <si>
    <t xml:space="preserve">La “población” se define como el grupo de personas directamente afectadas por una situación negativa que será atendida por medio del Programa presupuestario. Por otro lado, el área de enfoque es un conjunto de elementos que se ven afectados directamente por la situación negativa, distintos a los seres humanos. En este entendido pueden ser sectores, instituciones, empresas, flora y fauna, entre otros. Es importante destacar que los Programas presupuestarios se enfocan en atender a una población objetivo o en su caso área de enfoque 
Las poblaciones previamente revisadas, son todas aquellas que pudieran identificarse. Sin embargo, no necesariamente en todos los Programas se podrán definir cada una de ellas. Adicionalmente, en algunos casos, la población potencial, la población objetivo y la población atendida pueden ser la misma, dependiendo de las características específicas de cada Programa.
</t>
  </si>
  <si>
    <t>PROGRAMACIÓN DE LAS METAS 2025-2027 POR TRIMESTRE</t>
  </si>
  <si>
    <t>OBJETIVOS DE LA MIR, METAS Y LÍNEA BASE</t>
  </si>
  <si>
    <t>Población que será beneficiada por el programa presupuestario en el ejercicio 2026</t>
  </si>
  <si>
    <t>Identificación clara y concreta de la población potencial, es decir, aquella que presenta el problema que justifica la existencia de un Pp y que, por lo tanto, pudiera ser elegible para su atención.</t>
  </si>
  <si>
    <t>Identificación clara y concreta de la población objetivo, correspondiente al subconjunto de la población potencial que el Pp tiene planeado o programado atender para cubrir a la población potencial, y que cumple con los criterios de elegibilidad establecidos en su normativa.</t>
  </si>
  <si>
    <t>Caracterización de la población potencial, a partir de la descripción de aspectos socioeconómicos, demográficos, geográficos u otras características que se consideren pertinentes de acuerdo con la naturaleza de esta población y del Pp.</t>
  </si>
  <si>
    <t>Caracterización</t>
  </si>
  <si>
    <t>Caracterización de la población objetivo, a partir de la descripción de aspectos socioeconómicos, demográficos, geográficos u otras características que se consideren pertinentes de acuerdo con la naturaleza de esta población y del Pp.</t>
  </si>
  <si>
    <t>Cuantificación de la población objetivo, presentando el número total, la unidad de medida y su desagregación de acuerdo con la caracterización</t>
  </si>
  <si>
    <t>Cuantificación de la población potencial, presentando el número total, la unidad de medida y su desagregación de acuerdo con la caracterización</t>
  </si>
  <si>
    <t>Caracterización de la población atendida, a partir de la descripción de aspectos socioeconómicos, demográficos, geográficos u otras características que se consideren pertinentes de acuerdo con la naturaleza de esta población y del Pp.</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</si>
  <si>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</si>
  <si>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</si>
  <si>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</si>
  <si>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</si>
  <si>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</si>
  <si>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</si>
  <si>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</si>
  <si>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</si>
  <si>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</si>
  <si>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</si>
  <si>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</si>
  <si>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</si>
  <si>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</si>
  <si>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</si>
  <si>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</si>
  <si>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</si>
  <si>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</si>
  <si>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</si>
  <si>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</si>
  <si>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</si>
  <si>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</si>
  <si>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</si>
  <si>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</si>
  <si>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</si>
  <si>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</si>
  <si>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</si>
  <si>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</si>
  <si>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</si>
  <si>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</si>
  <si>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</si>
  <si>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</si>
  <si>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</si>
  <si>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</si>
  <si>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</si>
  <si>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</si>
  <si>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</si>
  <si>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</si>
  <si>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</si>
  <si>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Antecedentes del problema</t>
  </si>
  <si>
    <t>Estado actual</t>
  </si>
  <si>
    <t>Prospectiva</t>
  </si>
  <si>
    <t>En este apartado se debe presentar la definición concreta del problema público y un análisis cuantitativo y cualitativo, estructurado de manera temporal, sobre el origen, comportamiento y consecuencias del problema que atiende o atenderá el Pp, a fin de establecer la importancia de atender dicho problema. Se solicita incorporar, al menos, la siguiente información:
•	Definición clara, concreta y única del problema público, tomando como referencia la sintaxis establecida por la MML: población objetivo + problema público.
•	Antecedentes del problema, proporcionando información sobre el origen del problema y que permita contextualizarlo.
•	Estado actual, que refleje la situación más reciente y características de la coyuntura.
•	Prospectiva, que permita prever el comportamiento del problema a partir de las dinámicas observadas.
•	Identificación y análisis de brechas y afectaciones diferenciadas en grupos de población, territorios o medio ambiente.
El análisis del problema debe estar sustentado en evidencia a partir de registros administrativos, estadísticas provenientes de fuentes oficiales, nacionales e internacionales, informes, estudios, entre otros.
La información que se presente en este apartado aporta los elementos para identificar la naturaleza del problema público y la relación de causas y efectos, por lo tanto, este apartado debe ser consistente con la estructura del árbol del problema, objetivo central e Instrumento de Seguimiento del Desempeño</t>
  </si>
  <si>
    <t>Análisis de resultados</t>
  </si>
  <si>
    <t>Evidencia que valide el mecanismo causal atribuible al diseño de la intervención</t>
  </si>
  <si>
    <t>Elementos exitosos y de riesgo en el diseño del Pp</t>
  </si>
  <si>
    <r>
      <t xml:space="preserve">En este apartado se debe realizar un análisis documental de experiencias nacionales e internacionales que atiendan temáticas similares al problema público identificado por el Pp, con la finalidad de sustentar el modelo de atención. El desarrollo del apartado debe considerar, al menos, los siguientes elementos:
•	</t>
    </r>
    <r>
      <rPr>
        <b/>
        <sz val="11"/>
        <color theme="1"/>
        <rFont val="Calibri"/>
        <family val="2"/>
      </rPr>
      <t>Identificación de experiencias</t>
    </r>
    <r>
      <rPr>
        <sz val="11"/>
        <color theme="1"/>
        <rFont val="Calibri"/>
        <family val="2"/>
      </rPr>
      <t xml:space="preserve"> basado en un análisis documentado de programas, proyectos, políticas públicas u otras intervenciones, nacionales e internacionales, que atiendan problemas similares.
•	</t>
    </r>
    <r>
      <rPr>
        <b/>
        <sz val="11"/>
        <color theme="1"/>
        <rFont val="Calibri"/>
        <family val="2"/>
      </rPr>
      <t>Análisis de resultados, obstáculos o retos</t>
    </r>
    <r>
      <rPr>
        <sz val="11"/>
        <color theme="1"/>
        <rFont val="Calibri"/>
        <family val="2"/>
      </rPr>
      <t xml:space="preserve"> que han encontrado las experiencias de atención identificadas.
•	</t>
    </r>
    <r>
      <rPr>
        <b/>
        <sz val="11"/>
        <color theme="1"/>
        <rFont val="Calibri"/>
        <family val="2"/>
      </rPr>
      <t xml:space="preserve">Identificar evidencia </t>
    </r>
    <r>
      <rPr>
        <sz val="11"/>
        <color theme="1"/>
        <rFont val="Calibri"/>
        <family val="2"/>
      </rPr>
      <t xml:space="preserve">que valide el mecanismo causal atribuible al diseño de la intervención y presentar resultados de los bienes y/o servicios generados.
•	</t>
    </r>
    <r>
      <rPr>
        <b/>
        <sz val="11"/>
        <color theme="1"/>
        <rFont val="Calibri"/>
        <family val="2"/>
      </rPr>
      <t>Señalar si se incorporan los elementos e</t>
    </r>
    <r>
      <rPr>
        <sz val="11"/>
        <color theme="1"/>
        <rFont val="Calibri"/>
        <family val="2"/>
      </rPr>
      <t>xitosos y de riesgo en el diseño del Pp.
El análisis documental debe basarse en estudios, investigaciones, evaluaciones, páginas oficiales de gobiernos, entre otros.
La información de este análisis complementa la identificación de causas y efectos del problema público y aporta evidencia sobre los elementos exitosos o de riesgo de otras estrategias para incorporarlos en el diseño del Pp..</t>
    </r>
  </si>
  <si>
    <t>COBERTURA DEL PROGRAMA PRESUPUESTARIO</t>
  </si>
  <si>
    <t>Cuantificación</t>
  </si>
  <si>
    <t>Fuente de información</t>
  </si>
  <si>
    <t>Frecuencia de actualiazación de la información</t>
  </si>
  <si>
    <t>Metodología para la identificación de la población objetivo o área de enfoque</t>
  </si>
  <si>
    <t>Cuantifiación de la población o área de enfoque potencial del Pp</t>
  </si>
  <si>
    <t>Definición de la Población o área de enfoque</t>
  </si>
  <si>
    <t>•	Frecuencia de actualización de las poblaciones, de acuerdo con la fuente de información determinada</t>
  </si>
  <si>
    <t>•	Nombre completo del documento que sustenta la información.
•	Nombre de la institución y área que genera, administra o publica la información.
•	Año o periodo en que se emite la información.
•	Última fecha de corte de la información.
•	Página de internet o fuente en donde se ubica la información.</t>
  </si>
  <si>
    <r>
      <rPr>
        <b/>
        <sz val="14"/>
        <rFont val="Calibri"/>
        <family val="2"/>
      </rPr>
      <t>Aqui se deben explicar los procedimientos cuantitativos y cualitativos utilizados por la DEPENDENCIA para establecer los grupos poblacionales o área de enfoque</t>
    </r>
    <r>
      <rPr>
        <sz val="14"/>
        <rFont val="Calibri"/>
        <family val="2"/>
      </rPr>
      <t xml:space="preserve"> tomar en cuenta las definiciones para cada concepto poblacional, en donde:
a) Población de referencia, es el universo o total de población (con y sin problema), relacionada con el área o sector en el que se está definiendo el problema. 
b) Población Potencial, se construye partiendo de la población de referencia y es la afectada directamente o que presenta el problema que se está definiendo y que justifica la existencia del Programa. y que por lo tanto pudiera ser elegible para su atención.
c) Población objetivo, se refiere a un subgrupo de la población potencial (población afectada) que el Programa ha determinado atender en un periodo determinado. Es decir, aquella parte de la población potencial a la que el Programa, una vez aplicados criterios de selección (ubicación geográfica, grupo de edad, nivel de ingreso, etc.) y restricciones (limitaciones técnicas, lineamientos de política, etc.), estará en condiciones reales de atender. Ello implica la delimitación del alcance de la intervención, por lo que la definición debe ser exhaustiva en su caracterización, para lograr una mejor focalización del problema priorizando a la población en mayor situación de vulnerabilidad con respecto al problema o aquella que sea afectada con mayor magnitud
d) Población atendida, la población beneficiada por el programa en el ejercicio fiscal vigente. 
Con respecto al </t>
    </r>
    <r>
      <rPr>
        <b/>
        <sz val="14"/>
        <rFont val="Calibri"/>
        <family val="2"/>
      </rPr>
      <t>área de enfoque,</t>
    </r>
    <r>
      <rPr>
        <sz val="14"/>
        <rFont val="Calibri"/>
        <family val="2"/>
      </rPr>
      <t xml:space="preserve"> algunos ejemplos pueden ser “la gestión de la Secretaría de Cultura”, “la investigación científica en materia de recursos renovables”o “los ecosistemas del sureste de la República”. En estos casos, los Programas se orientan a la mejora de la gestión, la investigación o la conservación medioambiental, ya sea para fortalecer su funcionamiento o porque podrían beneficiarse de la intervención gubernamental que impulse mejoras. Cabe señalar que, en este tipo de Programas, el beneficiario directo no son las personas en lo individual, sino los sectores en su conjunto.
Para el cálculo de la población potencial y objetivo, se focalizó seleccionando aquellas......</t>
    </r>
  </si>
  <si>
    <t>Estrategia de Cobertura</t>
  </si>
  <si>
    <t xml:space="preserve">Previsiones para la integración y operación del padrón de beneficiarios </t>
  </si>
  <si>
    <t>Análisis de similitudes o complementariedades
Este apartado tiene el propósito de mostrar un análisis considerando tres conceptos: complementariedad, duplicidad y sinergia.
Con ello, se busca asegurar una aplicación eficiente, eficaz y transparente de los recursos públicos destinados a la ejecución y
operación del Programa. Con lo cual, también se podrá determinar una mejor coordinación en la operación y atención de los
programas.</t>
  </si>
  <si>
    <t>En este apartado, se describe la cobertura del Programa, atendiendo los dos bloques previos (población o área de enfoque).
Describir la Estrategia de Cobertura a utilizar para atender a la población objetivo, esta debe guardar congruencia con la información capturada en la Matriz de Indicadores para Resultados y las metas anuales establecidas abarcando un horizonte a mediano y largo plazo. En los casos que aplique, se incluirá la información relativa a la evolución la población objetivo en los últimos años de operación de los PP`s. Se deberá definir para el caso de los PP´s que apliquen la estrategia de integración, operación y actualización del padrón de beneficiarios. De ser posible identificar geográficamente a la población o área de enfoque
 Se presenta un ejemplo:La cobertura del programa está constituida por la población objetivo que refiere al número de personas con derechos vigentes para recibir los beneficios de la Ley del Seguro Social. Para el ejercicio presupuestal de 2016 y con base en la población a junio de 2015 se estima la atención de 60,584,259 derechohabientes</t>
  </si>
  <si>
    <r>
      <t xml:space="preserve">Se desarrollará una estrategia para la integración y actualización del padrón de beneficiarios considerando objetivos anuales de cobertura de la población objetivo, con el fin de contar con los mecanismos suficientes para generar un padrón de beneficiarios que permita dar seguimiento al programa a crear o con cambios sustanciales.
El Programa xxx se define como un programa operativo-administrativo que se encarga de actividades que apoyan la operación de los programas de bienestar en el territorio nacional. Por ende, es fundamental considerar funciones de planeación, operación, difusión y evaluación.El Padrón Único de Beneficiarios (PUB) se integran tres tipos de beneficiarios: personas, actores sociales y comunidades beneficiarias de obras de infraestructura o acciones comunitarias, así como los beneficios que les fueron entregados. Además se entiende por “beneficiario” y “padrón” lo siguiente: </t>
    </r>
    <r>
      <rPr>
        <b/>
        <sz val="14"/>
        <rFont val="Calibri"/>
        <family val="2"/>
      </rPr>
      <t>Beneficiarios: Aquellas personas que forman parte de la población atendida por los programas de desarrollo social que cumplen los requisitos de la normatividad correspondiente, Padrón: Relación oficial de beneficiarios que incluye a las personas atendidas por los programas  cuyo perfil socioeconómico se establece en la normatividad correspondiente. 
Para el caso de Pp que no atiendan directamente a personas físicas, se deberá considerar la estrategia para la integración y operación de registros o listados que permitan identificar a la población atendida, que incluyan las características del tipo de bien y/o servicio generado, entre otros elementos que resulten relevantes.</t>
    </r>
  </si>
  <si>
    <t>Se describirá el problema o necesidad que se pretende
atender con base en información oficial, así como en literatura nacional e internacional
relacionada; se pretende que esta sección aporte elementos para dimensionar el problema,
su cuantificación, su localización geográfica y su distribución entre grupos de población, lo
que permitirá generar hipótesis respecto a sus causas y consecuencias</t>
  </si>
  <si>
    <t>Se especificará de manera concreta el problema o necesidad
que se pretende atender a través del programa propuesto o con cambios sustanciales, de
acuerdo con la Metodología del Marco Lógico (MML)</t>
  </si>
  <si>
    <t>Análisis con información de tipo cuantitativo y cualitativo de la
evolución del problema a lo largo del tiempo y entre las distintas regiones y grupos
afectados con el fin de identificar cambios que puedan aportar a la determinación de las
causas y consecuencias del problema, destacando porqué es importante su atención</t>
  </si>
  <si>
    <t>Se analizará, cuando sea aplicable, las experiencias de políticas
públicas, en el ámbito nacional o internacional, que tuvieron o tienen como objetivo la
atención del problema señalando sus logros, fallos y resultados. El objetivo de esta sección
es validar el análisis de las causas y consecuencias del problema e incorporar en el diseño
de la intervención los elementos exitosos de otras estrategias.</t>
  </si>
  <si>
    <t>Mecánica operativa</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</si>
  <si>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</si>
  <si>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</si>
  <si>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</si>
  <si>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</si>
  <si>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</si>
  <si>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</si>
  <si>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</si>
  <si>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</si>
  <si>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</si>
  <si>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</si>
  <si>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</si>
  <si>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Tipo de Intervención</t>
  </si>
  <si>
    <t xml:space="preserve">Identificación del mecanismo a través del cual se pretende operar; se deberá definir el tipo de apoyo (no monetario, monetario) y las condiciones relacionadas con su otorgamiento (condicionalidad de los apoyos o corresponsabilidad de los beneficiarios y la unidad responsable de operación del programa) atendiendo a la congruencia de esta información y el contexto en el que se opera, así como los objetivos definidos y el grupo de población que se pretende atender. </t>
  </si>
  <si>
    <t>Etapas de la intervención</t>
  </si>
  <si>
    <t xml:space="preserve">Definición de las actividades a realizar, los tipos y montos de los apoyos a entregar, la cobertura que se pretende alcanzar y los mecanismos de selección de beneficiarios en un esquema general de operación que permita identificar actores involucrados, espacio y tiempo de operación.
</t>
  </si>
  <si>
    <t>Identificación y análisis de brechas y afectaciones diferenciadas en grupos de población o área de enfoque</t>
  </si>
  <si>
    <t>Instituto Municipal de Desarrollo Administrativo e Innovación</t>
  </si>
  <si>
    <r>
      <t xml:space="preserve">PPA: </t>
    </r>
    <r>
      <rPr>
        <sz val="13"/>
        <color theme="0"/>
        <rFont val="Calibri"/>
        <family val="2"/>
      </rPr>
      <t>Porcentaje de la Población Atendida.</t>
    </r>
  </si>
  <si>
    <r>
      <t xml:space="preserve">PDMA: </t>
    </r>
    <r>
      <rPr>
        <sz val="13"/>
        <color theme="0"/>
        <rFont val="Calibri"/>
        <family val="2"/>
      </rPr>
      <t>Porcentaje de Dependencias municipales atendidas.</t>
    </r>
  </si>
  <si>
    <t>Permite medir la cantidad de la población del municipio de Benito Juárez que acude a la Dirección de Ventanilla Única de Trámites y Servicios para recibir asesoría y/o realizar las gestiones que necesite para su negocio y/o personal en un solo lugar, de forma integral.</t>
  </si>
  <si>
    <t>Ascendente.</t>
  </si>
  <si>
    <r>
      <t xml:space="preserve">UNIDAD DE MEDIDA DEL INDICADOR:
</t>
    </r>
    <r>
      <rPr>
        <sz val="13"/>
        <color theme="0"/>
        <rFont val="Calibri"/>
        <family val="2"/>
      </rPr>
      <t>Porcentaje.</t>
    </r>
    <r>
      <rPr>
        <b/>
        <sz val="13"/>
        <color theme="0"/>
        <rFont val="Calibri"/>
        <family val="2"/>
      </rPr>
      <t xml:space="preserve">
UNIDAD DE MEDIDA DE LAS VARIABLES: 
</t>
    </r>
    <r>
      <rPr>
        <sz val="13"/>
        <color theme="0"/>
        <rFont val="Calibri"/>
        <family val="2"/>
      </rPr>
      <t>Población.</t>
    </r>
  </si>
  <si>
    <t>Las dependencias municipales colaboran en las actualizaciones de sus trámites, servicios, procedimientos, manuales, entre otros.</t>
  </si>
  <si>
    <t>Dirección de Ventanilla Única de Trámites y Servicios</t>
  </si>
  <si>
    <t>Permite medir el número de las Dependencias Municipales (incluyendo sus Unidades Administrativas) atendidas por la Dirección de Mejora Regulatoria y la Dirección de Desarrollo Administrativo e Innovación para la Actualización y/o Simplificación de Trámites, Servicios, Procedimientos, Manuales y Procesos Administrativos.</t>
  </si>
  <si>
    <t>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t>
  </si>
  <si>
    <t xml:space="preserve">Eficacia. </t>
  </si>
  <si>
    <t>La ciudadanía acude a gestionar sus trámites y servicios a la Dirección de Ventanilla Única de Trámites y Servicios.</t>
  </si>
  <si>
    <r>
      <rPr>
        <b/>
        <sz val="13"/>
        <color theme="1"/>
        <rFont val="Calibri"/>
        <family val="2"/>
      </rPr>
      <t>PAB:</t>
    </r>
    <r>
      <rPr>
        <sz val="13"/>
        <color theme="1"/>
        <rFont val="Calibri"/>
        <family val="2"/>
      </rPr>
      <t xml:space="preserve"> Porcentaje de asesorÍas brindadas.</t>
    </r>
  </si>
  <si>
    <r>
      <rPr>
        <b/>
        <sz val="13"/>
        <color theme="1"/>
        <rFont val="Calibri"/>
        <family val="2"/>
      </rPr>
      <t>PATSVI:</t>
    </r>
    <r>
      <rPr>
        <sz val="13"/>
        <color theme="1"/>
        <rFont val="Calibri"/>
        <family val="2"/>
      </rPr>
      <t xml:space="preserve"> Porcentaje de Trámites y Servicios Brindados desde la Ventanilla Inclusiva.</t>
    </r>
  </si>
  <si>
    <t>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t>
  </si>
  <si>
    <t>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t>
  </si>
  <si>
    <t>Las y los benitojuarenses acuden a la Dirección de Ventanilla Única de Trámites y Servicios para recibir asesoría en relación a trámites, servicios y derechos humanos.</t>
  </si>
  <si>
    <t xml:space="preserve">Las personas con discapacidad requieren tramites, servicios y asesorías y los efectuan a través de la Ventanilla Inclusiva del IMDAI </t>
  </si>
  <si>
    <t>Se debe dar maxima difusion al IMDAI y a sus herramientas para que la ciudadanía aproveche en mayor medida sus fortalezas y oportunidades.</t>
  </si>
  <si>
    <t>Dirección de Mejora Regulatoria</t>
  </si>
  <si>
    <t>Permite medir el número de trámites y servicios simplificados que la Dirección implementará a tráves de las herramientas de Mejora Regulatoria en cuanto a Cargas Administrativas.</t>
  </si>
  <si>
    <t>Este indicador mostrará las capacitaciones impartidas en materia de mejora regulatoria.</t>
  </si>
  <si>
    <t>Este indicador mostrará la cantidad de regulaciones inscritas.</t>
  </si>
  <si>
    <t>La Autoridad correspondiente aprueba la Implementación de acciones  de Mejora Regulatoria del actuar de las y los Sujetos Obligados para el funcionamiento  Municipal en beneficio de la ciudadania.</t>
  </si>
  <si>
    <t>Las dependencias se comprometen a acudir a las capacitaciones.</t>
  </si>
  <si>
    <t>Se colabora en las regulaciones para poder registrarlas en el sistema especializado.</t>
  </si>
  <si>
    <t>Dirección de Desarrollo Administrativo e Innovación</t>
  </si>
  <si>
    <t>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t>
  </si>
  <si>
    <t>Medirá el número de los diversos manuales que han sido Revisados y Validados, tales como de organización y de procedimientos; esto tiene como objetivo coadyuvar en la Transparencia de la Administración Pública Municipal.</t>
  </si>
  <si>
    <t xml:space="preserve">Establecer los criterios y generar una optimización en los recursos humanos para obtener una correcta organización en las dependencias, unidades y entidades municipales, mediante la formulación de la evaluación a los proyectos presentados. </t>
  </si>
  <si>
    <t>Permite recopilar la opinión de la ciudadania general que asiste a realizar o asesorarse sobre trámites y servicios del municipio con el objetivo de la mejora continua de los funcionarios publicos y las dependencias en las que se brindan los trámites y servicios.</t>
  </si>
  <si>
    <t>Establecer Capacitaciones a las y los Trabajadores Municipales en Desarrollo e Innovación para aumentar la calidad de funcionarios públicos en atención y conocimiento general.</t>
  </si>
  <si>
    <t>MÉTODO DE CÁLCULO
PEOAE= (EOAE/EOPAE)*100
VARIABLES
PEOAE: Porcentaje de Estructuras Orgánicas Analizadas y Evaluadas
EOAE: Estructuras Orgánicas Analizadas y Evaluadas.
EOPAE: Estructuras Orgánicas Programadas para Analisis y Evaluación.</t>
  </si>
  <si>
    <t>UNIDAD DE MEDIDA DEL INDICADOR:
Porcentaje. 
UNIDAD DE MEDIDA DE LAS VARIABLES: 
Estructuras Orgánicas.</t>
  </si>
  <si>
    <t>Las y los enlaces, así como los sujetos obligados dan las facilidades para implementar y desarrollar las herramientas administrativas correspondientes.</t>
  </si>
  <si>
    <t>Las y los enlaces de las unidades y dependencias participan en las capacitaciones y asesorías, así como elaboración en tiempo y forma de sus proyectos de manuales.</t>
  </si>
  <si>
    <t>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t>
  </si>
  <si>
    <t>La ciudadanía acude a realizar trámites y servicios así como responde las encuestas de atención.</t>
  </si>
  <si>
    <t>Dirección de Gestión de la Calidad Municipal</t>
  </si>
  <si>
    <t>Indicador que permitirá ver las fases y realización de la implemantación de un sistema que permita la generación de los manuales de organización y de procedimientos de manera digital.</t>
  </si>
  <si>
    <t>Los ciudadanos requieren realizar tramites y servicios en la ventanilla unica.
Hay apoyo en el desarrollo digital de la atención ciudadana.</t>
  </si>
  <si>
    <t>Las dependencias municipales requieren y manejan la digitalización de sus manuales administrativos.</t>
  </si>
  <si>
    <t>Las personas siguen y buscan actualizaciones de la dependencia por medios digitales.</t>
  </si>
  <si>
    <r>
      <rPr>
        <b/>
        <sz val="13"/>
        <color theme="1"/>
        <rFont val="Calibri"/>
        <family val="2"/>
      </rPr>
      <t xml:space="preserve">PECAA: </t>
    </r>
    <r>
      <rPr>
        <sz val="13"/>
        <color theme="1"/>
        <rFont val="Calibri"/>
        <family val="2"/>
      </rPr>
      <t>Se realizaron 4,545 evaluaciones ciudadanas de atención durante el año 2024.</t>
    </r>
  </si>
  <si>
    <r>
      <t>MÉTODO DE CÁLCULO
PPA=</t>
    </r>
    <r>
      <rPr>
        <sz val="13"/>
        <color theme="0"/>
        <rFont val="Calibri"/>
        <family val="2"/>
      </rPr>
      <t>(NPA/NPEA)*100</t>
    </r>
    <r>
      <rPr>
        <b/>
        <sz val="13"/>
        <color theme="0"/>
        <rFont val="Calibri"/>
        <family val="2"/>
      </rPr>
      <t xml:space="preserve">
VARIABLES
PPA: </t>
    </r>
    <r>
      <rPr>
        <sz val="13"/>
        <color theme="0"/>
        <rFont val="Calibri"/>
        <family val="2"/>
      </rPr>
      <t>Porcentaje de la Población Atendida.</t>
    </r>
    <r>
      <rPr>
        <b/>
        <sz val="13"/>
        <color theme="0"/>
        <rFont val="Calibri"/>
        <family val="2"/>
      </rPr>
      <t xml:space="preserve">
NPA: </t>
    </r>
    <r>
      <rPr>
        <sz val="13"/>
        <color theme="0"/>
        <rFont val="Calibri"/>
        <family val="2"/>
      </rPr>
      <t>Número de la Población Atendida.</t>
    </r>
    <r>
      <rPr>
        <b/>
        <sz val="13"/>
        <color theme="0"/>
        <rFont val="Calibri"/>
        <family val="2"/>
      </rPr>
      <t xml:space="preserve">
NPEA:</t>
    </r>
    <r>
      <rPr>
        <sz val="13"/>
        <color theme="0"/>
        <rFont val="Calibri"/>
        <family val="2"/>
      </rPr>
      <t xml:space="preserve"> Número de la Población Estimada a Atender.</t>
    </r>
  </si>
  <si>
    <r>
      <t xml:space="preserve">PPA: </t>
    </r>
    <r>
      <rPr>
        <sz val="11"/>
        <color theme="0"/>
        <rFont val="Arial"/>
        <family val="2"/>
      </rPr>
      <t>Se atendieron a un total de 152,084 personas durante el periodo 2022 a 2024.</t>
    </r>
    <r>
      <rPr>
        <b/>
        <sz val="11"/>
        <color theme="0"/>
        <rFont val="Arial"/>
        <family val="2"/>
      </rPr>
      <t xml:space="preserve">
2022: </t>
    </r>
    <r>
      <rPr>
        <sz val="11"/>
        <color theme="0"/>
        <rFont val="Arial"/>
        <family val="2"/>
      </rPr>
      <t>51,376 atenciones</t>
    </r>
    <r>
      <rPr>
        <b/>
        <sz val="11"/>
        <color theme="0"/>
        <rFont val="Arial"/>
        <family val="2"/>
      </rPr>
      <t xml:space="preserve">
2023: </t>
    </r>
    <r>
      <rPr>
        <sz val="11"/>
        <color theme="0"/>
        <rFont val="Arial"/>
        <family val="2"/>
      </rPr>
      <t>54,713 atenciones</t>
    </r>
    <r>
      <rPr>
        <b/>
        <sz val="11"/>
        <color theme="0"/>
        <rFont val="Arial"/>
        <family val="2"/>
      </rPr>
      <t xml:space="preserve">
2024:</t>
    </r>
    <r>
      <rPr>
        <sz val="11"/>
        <color theme="0"/>
        <rFont val="Arial"/>
        <family val="2"/>
      </rPr>
      <t xml:space="preserve"> 45,995 atenciones
</t>
    </r>
    <r>
      <rPr>
        <b/>
        <sz val="11"/>
        <color theme="0"/>
        <rFont val="Arial"/>
        <family val="2"/>
      </rPr>
      <t xml:space="preserve">Total: </t>
    </r>
    <r>
      <rPr>
        <sz val="11"/>
        <color theme="0"/>
        <rFont val="Arial"/>
        <family val="2"/>
      </rPr>
      <t>152,084 atenciones</t>
    </r>
  </si>
  <si>
    <r>
      <t xml:space="preserve">Meta 8.3 </t>
    </r>
    <r>
      <rPr>
        <sz val="13"/>
        <color theme="0"/>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</si>
  <si>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 xml:space="preserve">PTSS: </t>
    </r>
    <r>
      <rPr>
        <sz val="13"/>
        <color theme="1"/>
        <rFont val="Calibri"/>
        <family val="2"/>
      </rPr>
      <t>Porcentaje de Trámites y Servicios Simplificados.</t>
    </r>
  </si>
  <si>
    <r>
      <rPr>
        <b/>
        <sz val="13"/>
        <color theme="1"/>
        <rFont val="Calibri"/>
        <family val="2"/>
      </rPr>
      <t>PRR:</t>
    </r>
    <r>
      <rPr>
        <sz val="13"/>
        <color theme="1"/>
        <rFont val="Calibri"/>
        <family val="2"/>
      </rPr>
      <t xml:space="preserve"> Porcentaje de Regulaciones Registradas.</t>
    </r>
  </si>
  <si>
    <r>
      <rPr>
        <b/>
        <sz val="13"/>
        <color theme="1"/>
        <rFont val="Calibri"/>
        <family val="2"/>
      </rPr>
      <t xml:space="preserve">PHAI: </t>
    </r>
    <r>
      <rPr>
        <sz val="13"/>
        <color theme="1"/>
        <rFont val="Calibri"/>
        <family val="2"/>
      </rPr>
      <t>Porcentaje de Herramientas Administrativas Implementadas</t>
    </r>
  </si>
  <si>
    <r>
      <rPr>
        <b/>
        <sz val="13"/>
        <color theme="1"/>
        <rFont val="Calibri"/>
        <family val="2"/>
      </rPr>
      <t xml:space="preserve">PMARV: </t>
    </r>
    <r>
      <rPr>
        <sz val="13"/>
        <color theme="1"/>
        <rFont val="Calibri"/>
        <family val="2"/>
      </rPr>
      <t>Porcentaje de Manuales Administrativos Revisados y Validados.</t>
    </r>
  </si>
  <si>
    <r>
      <rPr>
        <b/>
        <sz val="13"/>
        <color theme="1"/>
        <rFont val="Calibri"/>
        <family val="2"/>
      </rPr>
      <t xml:space="preserve">PEOAE: </t>
    </r>
    <r>
      <rPr>
        <sz val="13"/>
        <color theme="1"/>
        <rFont val="Calibri"/>
        <family val="2"/>
      </rPr>
      <t>Porcentaje de Estructuras Orgánicas Analizadas y Evaluadas.</t>
    </r>
  </si>
  <si>
    <r>
      <rPr>
        <b/>
        <sz val="13"/>
        <color theme="1"/>
        <rFont val="Calibri"/>
        <family val="2"/>
      </rPr>
      <t>PECAA:</t>
    </r>
    <r>
      <rPr>
        <sz val="13"/>
        <color theme="1"/>
        <rFont val="Calibri"/>
        <family val="2"/>
      </rPr>
      <t xml:space="preserve"> Porcentaje de Evaluaciones Ciudadanas de Atención Aplicadas.</t>
    </r>
  </si>
  <si>
    <r>
      <rPr>
        <b/>
        <sz val="13"/>
        <color theme="1"/>
        <rFont val="Calibri"/>
        <family val="2"/>
      </rPr>
      <t xml:space="preserve">PCTMDI: </t>
    </r>
    <r>
      <rPr>
        <sz val="13"/>
        <color theme="1"/>
        <rFont val="Calibri"/>
        <family val="2"/>
      </rPr>
      <t>Porcentaje de Capacitaciones a las y los Trabajadores Municipales en Desarrollo e Innovación.</t>
    </r>
  </si>
  <si>
    <r>
      <rPr>
        <b/>
        <sz val="13"/>
        <color theme="1"/>
        <rFont val="Calibri"/>
        <family val="2"/>
      </rPr>
      <t>PAICDI:</t>
    </r>
    <r>
      <rPr>
        <sz val="13"/>
        <color theme="1"/>
        <rFont val="Calibri"/>
        <family val="2"/>
      </rPr>
      <t xml:space="preserve"> Porcentaje de Avance en la Implementación de la campaña digital del IMDAI.</t>
    </r>
  </si>
  <si>
    <r>
      <t xml:space="preserve">MÉTODO DE CÁLCULO
PDMA= </t>
    </r>
    <r>
      <rPr>
        <sz val="13"/>
        <color theme="0"/>
        <rFont val="Calibri"/>
        <family val="2"/>
      </rPr>
      <t>(NDA/NDEA)*100</t>
    </r>
    <r>
      <rPr>
        <b/>
        <sz val="13"/>
        <color theme="0"/>
        <rFont val="Calibri"/>
        <family val="2"/>
      </rPr>
      <t xml:space="preserve">
VARIABLES
PDMA: </t>
    </r>
    <r>
      <rPr>
        <sz val="13"/>
        <color theme="0"/>
        <rFont val="Calibri"/>
        <family val="2"/>
      </rPr>
      <t>Porcentaje de Dependencias Municipales Atendidas.</t>
    </r>
    <r>
      <rPr>
        <b/>
        <sz val="13"/>
        <color theme="0"/>
        <rFont val="Calibri"/>
        <family val="2"/>
      </rPr>
      <t xml:space="preserve">
NDA: </t>
    </r>
    <r>
      <rPr>
        <sz val="13"/>
        <color theme="0"/>
        <rFont val="Calibri"/>
        <family val="2"/>
      </rPr>
      <t>Número de Dependencias Atendidas.</t>
    </r>
    <r>
      <rPr>
        <b/>
        <sz val="13"/>
        <color theme="0"/>
        <rFont val="Calibri"/>
        <family val="2"/>
      </rPr>
      <t xml:space="preserve">
NDEA:</t>
    </r>
    <r>
      <rPr>
        <sz val="13"/>
        <color theme="0"/>
        <rFont val="Calibri"/>
        <family val="2"/>
      </rPr>
      <t xml:space="preserve"> Número de Dependencias Estimadas a Atender.</t>
    </r>
  </si>
  <si>
    <r>
      <t xml:space="preserve">UNIDAD DE MEDIDA DEL INDICADOR:
</t>
    </r>
    <r>
      <rPr>
        <sz val="13"/>
        <color theme="0"/>
        <rFont val="Calibri"/>
        <family val="2"/>
      </rPr>
      <t>Porcentaje.</t>
    </r>
    <r>
      <rPr>
        <b/>
        <sz val="13"/>
        <color theme="0"/>
        <rFont val="Calibri"/>
        <family val="2"/>
      </rPr>
      <t xml:space="preserve">
UNIDAD DE MEDIDA DE LAS VARIABLES: 
</t>
    </r>
    <r>
      <rPr>
        <sz val="13"/>
        <color theme="0"/>
        <rFont val="Calibri"/>
        <family val="2"/>
      </rPr>
      <t>Dependencias municipales.</t>
    </r>
  </si>
  <si>
    <r>
      <rPr>
        <b/>
        <sz val="13"/>
        <color theme="1"/>
        <rFont val="Calibri"/>
        <family val="2"/>
      </rPr>
      <t>MÉTODO DE CÁLCULO.
PTSV=</t>
    </r>
    <r>
      <rPr>
        <sz val="13"/>
        <color theme="1"/>
        <rFont val="Calibri"/>
        <family val="2"/>
      </rPr>
      <t xml:space="preserve"> (NTSG/NTSE)*100
</t>
    </r>
    <r>
      <rPr>
        <b/>
        <sz val="13"/>
        <color theme="1"/>
        <rFont val="Calibri"/>
        <family val="2"/>
      </rPr>
      <t>VARIABLES.</t>
    </r>
    <r>
      <rPr>
        <sz val="13"/>
        <color theme="1"/>
        <rFont val="Calibri"/>
        <family val="2"/>
      </rPr>
      <t xml:space="preserve">
</t>
    </r>
    <r>
      <rPr>
        <b/>
        <sz val="13"/>
        <color theme="1"/>
        <rFont val="Calibri"/>
        <family val="2"/>
      </rPr>
      <t xml:space="preserve">PTSV: </t>
    </r>
    <r>
      <rPr>
        <sz val="13"/>
        <color theme="1"/>
        <rFont val="Calibri"/>
        <family val="2"/>
      </rPr>
      <t xml:space="preserve">Porcentaje de trámites y servicios gestionados en Dirección de Ventanilla.
</t>
    </r>
    <r>
      <rPr>
        <b/>
        <sz val="13"/>
        <color theme="1"/>
        <rFont val="Calibri"/>
        <family val="2"/>
      </rPr>
      <t>NTSG:</t>
    </r>
    <r>
      <rPr>
        <sz val="13"/>
        <color theme="1"/>
        <rFont val="Calibri"/>
        <family val="2"/>
      </rPr>
      <t xml:space="preserve"> Número de trámites y servicios gestionados.
</t>
    </r>
    <r>
      <rPr>
        <b/>
        <sz val="13"/>
        <color theme="1"/>
        <rFont val="Calibri"/>
        <family val="2"/>
      </rPr>
      <t>NTSE:</t>
    </r>
    <r>
      <rPr>
        <sz val="13"/>
        <color theme="1"/>
        <rFont val="Calibri"/>
        <family val="2"/>
      </rPr>
      <t xml:space="preserve"> Número de trámites y servicios estimados.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</si>
  <si>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Trámites y servicios.</t>
    </r>
  </si>
  <si>
    <r>
      <rPr>
        <b/>
        <sz val="13"/>
        <color theme="1"/>
        <rFont val="Calibri"/>
        <family val="2"/>
      </rPr>
      <t>MÉTODO DE CÁLCULO.
PAB=</t>
    </r>
    <r>
      <rPr>
        <sz val="13"/>
        <color theme="1"/>
        <rFont val="Calibri"/>
        <family val="2"/>
      </rPr>
      <t xml:space="preserve"> (NAB/NAE)*100
</t>
    </r>
    <r>
      <rPr>
        <b/>
        <sz val="13"/>
        <color theme="1"/>
        <rFont val="Calibri"/>
        <family val="2"/>
      </rPr>
      <t xml:space="preserve">
VARIABLES.
PAB: </t>
    </r>
    <r>
      <rPr>
        <sz val="13"/>
        <color theme="1"/>
        <rFont val="Calibri"/>
        <family val="2"/>
      </rPr>
      <t xml:space="preserve"> Porcentaje de Asesorías Brindadas.
</t>
    </r>
    <r>
      <rPr>
        <b/>
        <sz val="13"/>
        <color theme="1"/>
        <rFont val="Calibri"/>
        <family val="2"/>
      </rPr>
      <t>NAB:</t>
    </r>
    <r>
      <rPr>
        <sz val="13"/>
        <color theme="1"/>
        <rFont val="Calibri"/>
        <family val="2"/>
      </rPr>
      <t xml:space="preserve"> Número de Asesorías Brindadas.
</t>
    </r>
    <r>
      <rPr>
        <b/>
        <sz val="13"/>
        <color theme="1"/>
        <rFont val="Calibri"/>
        <family val="2"/>
      </rPr>
      <t xml:space="preserve">NAE: </t>
    </r>
    <r>
      <rPr>
        <sz val="13"/>
        <color theme="1"/>
        <rFont val="Calibri"/>
        <family val="2"/>
      </rPr>
      <t>Número de Asesorías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</si>
  <si>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 xml:space="preserve">Asesorías </t>
    </r>
  </si>
  <si>
    <r>
      <rPr>
        <b/>
        <sz val="13"/>
        <color theme="1"/>
        <rFont val="Calibri"/>
        <family val="2"/>
      </rPr>
      <t>MÉTODO DE CÁLCULO.
PATSVI=</t>
    </r>
    <r>
      <rPr>
        <sz val="13"/>
        <color theme="1"/>
        <rFont val="Calibri"/>
        <family val="2"/>
      </rPr>
      <t xml:space="preserve"> (NATSBVI/NATSEVI)*100
</t>
    </r>
    <r>
      <rPr>
        <b/>
        <sz val="13"/>
        <color theme="1"/>
        <rFont val="Calibri"/>
        <family val="2"/>
      </rPr>
      <t xml:space="preserve">
VARIABLES.
PATSVI: </t>
    </r>
    <r>
      <rPr>
        <sz val="13"/>
        <color theme="1"/>
        <rFont val="Calibri"/>
        <family val="2"/>
      </rPr>
      <t xml:space="preserve"> Porcentaje de Trámites y Servicios Brindados desde la Ventanilla Inclusiva.
</t>
    </r>
    <r>
      <rPr>
        <b/>
        <sz val="13"/>
        <color theme="1"/>
        <rFont val="Calibri"/>
        <family val="2"/>
      </rPr>
      <t>NATSBVI:</t>
    </r>
    <r>
      <rPr>
        <sz val="13"/>
        <color theme="1"/>
        <rFont val="Calibri"/>
        <family val="2"/>
      </rPr>
      <t xml:space="preserve"> Número de Asesorías, Trámites y Servicios Brindados desde la Ventanilla Inclusiva.
</t>
    </r>
    <r>
      <rPr>
        <b/>
        <sz val="13"/>
        <color theme="1"/>
        <rFont val="Calibri"/>
        <family val="2"/>
      </rPr>
      <t>NATSEVI:</t>
    </r>
    <r>
      <rPr>
        <sz val="13"/>
        <color theme="1"/>
        <rFont val="Calibri"/>
        <family val="2"/>
      </rPr>
      <t xml:space="preserve"> Número de Asesorías, Trámites y Servicios Estimados desde la Ventanilla Inclusiva.</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</si>
  <si>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Asesorías, Trámites y Servicios.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</si>
  <si>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Eventos. </t>
    </r>
  </si>
  <si>
    <r>
      <rPr>
        <b/>
        <sz val="13"/>
        <color theme="1"/>
        <rFont val="Calibri"/>
        <family val="2"/>
      </rPr>
      <t xml:space="preserve">MÉTODO DE CÁLCULO
PHMRA= </t>
    </r>
    <r>
      <rPr>
        <sz val="13"/>
        <color theme="1"/>
        <rFont val="Calibri"/>
        <family val="2"/>
      </rPr>
      <t xml:space="preserve">(NHMRA/HMRE)*100
</t>
    </r>
    <r>
      <rPr>
        <b/>
        <sz val="13"/>
        <color theme="1"/>
        <rFont val="Calibri"/>
        <family val="2"/>
      </rPr>
      <t>VARIABLES
PHMRA:</t>
    </r>
    <r>
      <rPr>
        <sz val="13"/>
        <color theme="1"/>
        <rFont val="Calibri"/>
        <family val="2"/>
      </rPr>
      <t xml:space="preserve"> Porcentaje de Herramientas de Mejora Regulatoria aplicadas.
</t>
    </r>
    <r>
      <rPr>
        <b/>
        <sz val="13"/>
        <color theme="1"/>
        <rFont val="Calibri"/>
        <family val="2"/>
      </rPr>
      <t xml:space="preserve">NHMRA: </t>
    </r>
    <r>
      <rPr>
        <sz val="13"/>
        <color theme="1"/>
        <rFont val="Calibri"/>
        <family val="2"/>
      </rPr>
      <t xml:space="preserve">Número de Herramientas de Mejora Regulatoria aplicadas.                                        
</t>
    </r>
    <r>
      <rPr>
        <b/>
        <sz val="13"/>
        <color theme="1"/>
        <rFont val="Calibri"/>
        <family val="2"/>
      </rPr>
      <t xml:space="preserve">HMRE: </t>
    </r>
    <r>
      <rPr>
        <sz val="13"/>
        <color theme="1"/>
        <rFont val="Calibri"/>
        <family val="2"/>
      </rPr>
      <t>Herramientas de Mejora Regulatoria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</si>
  <si>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Herramientas de Mejora Regulatoria. </t>
    </r>
  </si>
  <si>
    <r>
      <rPr>
        <b/>
        <sz val="13"/>
        <color theme="1"/>
        <rFont val="Calibri"/>
        <family val="2"/>
      </rPr>
      <t>MÉTODO DE CÁLCULO
PTSS=</t>
    </r>
    <r>
      <rPr>
        <sz val="13"/>
        <color theme="1"/>
        <rFont val="Calibri"/>
        <family val="2"/>
      </rPr>
      <t xml:space="preserve"> (NTSS/TSSE)*100
</t>
    </r>
    <r>
      <rPr>
        <b/>
        <sz val="13"/>
        <color theme="1"/>
        <rFont val="Calibri"/>
        <family val="2"/>
      </rPr>
      <t xml:space="preserve">VARIABLES
PTSS: </t>
    </r>
    <r>
      <rPr>
        <sz val="13"/>
        <color theme="1"/>
        <rFont val="Calibri"/>
        <family val="2"/>
      </rPr>
      <t xml:space="preserve">Porcentaje de Trámites y Servicios Simplificados.
</t>
    </r>
    <r>
      <rPr>
        <b/>
        <sz val="13"/>
        <color theme="1"/>
        <rFont val="Calibri"/>
        <family val="2"/>
      </rPr>
      <t xml:space="preserve">NTSS: </t>
    </r>
    <r>
      <rPr>
        <sz val="13"/>
        <color theme="1"/>
        <rFont val="Calibri"/>
        <family val="2"/>
      </rPr>
      <t xml:space="preserve">Número de Trámites y Servicios Simplificados.                                        
</t>
    </r>
    <r>
      <rPr>
        <b/>
        <sz val="13"/>
        <color theme="1"/>
        <rFont val="Calibri"/>
        <family val="2"/>
      </rPr>
      <t xml:space="preserve">TSSE: </t>
    </r>
    <r>
      <rPr>
        <sz val="13"/>
        <color theme="1"/>
        <rFont val="Calibri"/>
        <family val="2"/>
      </rPr>
      <t>Trámites y Servicios Simplificados Estimados.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</si>
  <si>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Trámites y Servicios.</t>
    </r>
  </si>
  <si>
    <r>
      <rPr>
        <b/>
        <sz val="13"/>
        <color theme="1"/>
        <rFont val="Calibri"/>
        <family val="2"/>
      </rPr>
      <t>MÉTODO DE CÁLCULO.
PCCI=</t>
    </r>
    <r>
      <rPr>
        <sz val="13"/>
        <color theme="1"/>
        <rFont val="Calibri"/>
        <family val="2"/>
      </rPr>
      <t xml:space="preserve"> (CCCR/CCCP)*100
</t>
    </r>
    <r>
      <rPr>
        <b/>
        <sz val="13"/>
        <color theme="1"/>
        <rFont val="Calibri"/>
        <family val="2"/>
      </rPr>
      <t xml:space="preserve">VARIABLES.
PCCI: </t>
    </r>
    <r>
      <rPr>
        <sz val="13"/>
        <color theme="1"/>
        <rFont val="Calibri"/>
        <family val="2"/>
      </rPr>
      <t xml:space="preserve">Porcentaje de  de cursos y capacitaciones implementadas.
</t>
    </r>
    <r>
      <rPr>
        <b/>
        <sz val="13"/>
        <color theme="1"/>
        <rFont val="Calibri"/>
        <family val="2"/>
      </rPr>
      <t>CCCR:</t>
    </r>
    <r>
      <rPr>
        <sz val="13"/>
        <color theme="1"/>
        <rFont val="Calibri"/>
        <family val="2"/>
      </rPr>
      <t xml:space="preserve"> Cantidad de cursos y capacitaciones realizadas.
</t>
    </r>
    <r>
      <rPr>
        <b/>
        <sz val="13"/>
        <color theme="1"/>
        <rFont val="Calibri"/>
        <family val="2"/>
      </rPr>
      <t xml:space="preserve">CCCP: </t>
    </r>
    <r>
      <rPr>
        <sz val="13"/>
        <color theme="1"/>
        <rFont val="Calibri"/>
        <family val="2"/>
      </rPr>
      <t>Cantidad de cursos y capacitaciones planeados.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</si>
  <si>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Capacitaciones.</t>
    </r>
  </si>
  <si>
    <r>
      <rPr>
        <b/>
        <sz val="13"/>
        <color theme="1"/>
        <rFont val="Calibri"/>
        <family val="2"/>
      </rPr>
      <t>MÉTODO DE CÁLCULO.
PRR=</t>
    </r>
    <r>
      <rPr>
        <sz val="13"/>
        <color theme="1"/>
        <rFont val="Calibri"/>
        <family val="2"/>
      </rPr>
      <t xml:space="preserve"> (CRR/CRPR)*100
</t>
    </r>
    <r>
      <rPr>
        <b/>
        <sz val="13"/>
        <color theme="1"/>
        <rFont val="Calibri"/>
        <family val="2"/>
      </rPr>
      <t>VARIABLES.
PRR:</t>
    </r>
    <r>
      <rPr>
        <sz val="13"/>
        <color theme="1"/>
        <rFont val="Calibri"/>
        <family val="2"/>
      </rPr>
      <t xml:space="preserve"> Porcentaje de Regulaciones Registradas.
</t>
    </r>
    <r>
      <rPr>
        <b/>
        <sz val="13"/>
        <color theme="1"/>
        <rFont val="Calibri"/>
        <family val="2"/>
      </rPr>
      <t xml:space="preserve">CRR: </t>
    </r>
    <r>
      <rPr>
        <sz val="13"/>
        <color theme="1"/>
        <rFont val="Calibri"/>
        <family val="2"/>
      </rPr>
      <t xml:space="preserve">Cantidad de Regulaciones Registradas.
</t>
    </r>
    <r>
      <rPr>
        <b/>
        <sz val="13"/>
        <color theme="1"/>
        <rFont val="Calibri"/>
        <family val="2"/>
      </rPr>
      <t xml:space="preserve">CRPR: </t>
    </r>
    <r>
      <rPr>
        <sz val="13"/>
        <color theme="1"/>
        <rFont val="Calibri"/>
        <family val="2"/>
      </rPr>
      <t>Cantidad de Regulaciones Planeadas por Registradas.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</si>
  <si>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Regulaciones.</t>
    </r>
  </si>
  <si>
    <r>
      <rPr>
        <b/>
        <sz val="13"/>
        <color theme="1"/>
        <rFont val="Calibri"/>
        <family val="2"/>
      </rPr>
      <t xml:space="preserve">MÉTODO DE CÁLCULO.
PHAI= </t>
    </r>
    <r>
      <rPr>
        <sz val="13"/>
        <color theme="1"/>
        <rFont val="Calibri"/>
        <family val="2"/>
      </rPr>
      <t xml:space="preserve">(NHAI/NHAE)*100
</t>
    </r>
    <r>
      <rPr>
        <b/>
        <sz val="13"/>
        <color theme="1"/>
        <rFont val="Calibri"/>
        <family val="2"/>
      </rPr>
      <t>VARIABLES.
PHAI:</t>
    </r>
    <r>
      <rPr>
        <sz val="13"/>
        <color theme="1"/>
        <rFont val="Calibri"/>
        <family val="2"/>
      </rPr>
      <t xml:space="preserve"> Porcentaje de Herramientas Administrativas Implementadas.
</t>
    </r>
    <r>
      <rPr>
        <b/>
        <sz val="13"/>
        <color theme="1"/>
        <rFont val="Calibri"/>
        <family val="2"/>
      </rPr>
      <t>NHAI:</t>
    </r>
    <r>
      <rPr>
        <sz val="13"/>
        <color theme="1"/>
        <rFont val="Calibri"/>
        <family val="2"/>
      </rPr>
      <t xml:space="preserve"> Número de Herramientas Administrativas Implementadas.
</t>
    </r>
    <r>
      <rPr>
        <b/>
        <sz val="13"/>
        <color theme="1"/>
        <rFont val="Calibri"/>
        <family val="2"/>
      </rPr>
      <t>NHAE:</t>
    </r>
    <r>
      <rPr>
        <sz val="13"/>
        <color theme="1"/>
        <rFont val="Calibri"/>
        <family val="2"/>
      </rPr>
      <t xml:space="preserve"> Número de Herramientas Administrativas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</si>
  <si>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Herramientas Administrativas.</t>
    </r>
  </si>
  <si>
    <r>
      <rPr>
        <b/>
        <sz val="13"/>
        <color theme="1"/>
        <rFont val="Calibri"/>
        <family val="2"/>
      </rPr>
      <t>MÉTODO DE CÁLCULO.
PMARV=</t>
    </r>
    <r>
      <rPr>
        <sz val="13"/>
        <color theme="1"/>
        <rFont val="Calibri"/>
        <family val="2"/>
      </rPr>
      <t xml:space="preserve"> (NMARV/NMAP)*100
</t>
    </r>
    <r>
      <rPr>
        <b/>
        <sz val="13"/>
        <color theme="1"/>
        <rFont val="Calibri"/>
        <family val="2"/>
      </rPr>
      <t xml:space="preserve">
VARIABLES.
PMARV: </t>
    </r>
    <r>
      <rPr>
        <sz val="13"/>
        <color theme="1"/>
        <rFont val="Calibri"/>
        <family val="2"/>
      </rPr>
      <t xml:space="preserve">Porcentaje de Manuales Administrativos Revisados y Validados.
</t>
    </r>
    <r>
      <rPr>
        <b/>
        <sz val="13"/>
        <color theme="1"/>
        <rFont val="Calibri"/>
        <family val="2"/>
      </rPr>
      <t>NMARV:</t>
    </r>
    <r>
      <rPr>
        <sz val="13"/>
        <color theme="1"/>
        <rFont val="Calibri"/>
        <family val="2"/>
      </rPr>
      <t xml:space="preserve"> Número de Manuales Administrativos Revisados y Validados.
</t>
    </r>
    <r>
      <rPr>
        <b/>
        <sz val="13"/>
        <color theme="1"/>
        <rFont val="Calibri"/>
        <family val="2"/>
      </rPr>
      <t>NMAP:</t>
    </r>
    <r>
      <rPr>
        <sz val="13"/>
        <color theme="1"/>
        <rFont val="Calibri"/>
        <family val="2"/>
      </rPr>
      <t xml:space="preserve"> Número de Manuales Administrativos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</si>
  <si>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Manuales Administrativos.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</si>
  <si>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Evaluaciones Ciudadanas de Atención.</t>
    </r>
  </si>
  <si>
    <r>
      <rPr>
        <b/>
        <sz val="13"/>
        <color theme="1"/>
        <rFont val="Calibri"/>
        <family val="2"/>
      </rPr>
      <t>MÉTODO DE CÁLCULO
PECAA=</t>
    </r>
    <r>
      <rPr>
        <sz val="13"/>
        <color theme="1"/>
        <rFont val="Calibri"/>
        <family val="2"/>
      </rPr>
      <t xml:space="preserve"> (NECAA/NECAP)*100
</t>
    </r>
    <r>
      <rPr>
        <b/>
        <sz val="13"/>
        <color theme="1"/>
        <rFont val="Calibri"/>
        <family val="2"/>
      </rPr>
      <t xml:space="preserve">VARIABLES
PECAA: </t>
    </r>
    <r>
      <rPr>
        <sz val="13"/>
        <color theme="1"/>
        <rFont val="Calibri"/>
        <family val="2"/>
      </rPr>
      <t xml:space="preserve">Porcentaje de Evaluaciones Ciudadanas de Atención Aplicadas.
</t>
    </r>
    <r>
      <rPr>
        <b/>
        <sz val="13"/>
        <color theme="1"/>
        <rFont val="Calibri"/>
        <family val="2"/>
      </rPr>
      <t xml:space="preserve">NECAA: </t>
    </r>
    <r>
      <rPr>
        <sz val="13"/>
        <color theme="1"/>
        <rFont val="Calibri"/>
        <family val="2"/>
      </rPr>
      <t xml:space="preserve">Número de Evaluaciones Ciudadanas de Atención Aplicadas.
</t>
    </r>
    <r>
      <rPr>
        <b/>
        <sz val="13"/>
        <color theme="1"/>
        <rFont val="Calibri"/>
        <family val="2"/>
      </rPr>
      <t>NECAP:</t>
    </r>
    <r>
      <rPr>
        <sz val="13"/>
        <color theme="1"/>
        <rFont val="Calibri"/>
        <family val="2"/>
      </rPr>
      <t xml:space="preserve"> Número de Evaluaciones Ciudadanas de Atención Programadas.</t>
    </r>
  </si>
  <si>
    <r>
      <rPr>
        <b/>
        <sz val="13"/>
        <color theme="1"/>
        <rFont val="Calibri"/>
        <family val="2"/>
      </rPr>
      <t>MÉTODO DE CÁLCULO
PCTMDI=</t>
    </r>
    <r>
      <rPr>
        <sz val="13"/>
        <color theme="1"/>
        <rFont val="Calibri"/>
        <family val="2"/>
      </rPr>
      <t xml:space="preserve"> (NCTMDIR/NCTMDIP)*100
</t>
    </r>
    <r>
      <rPr>
        <b/>
        <sz val="13"/>
        <color theme="1"/>
        <rFont val="Calibri"/>
        <family val="2"/>
      </rPr>
      <t>VARIABLES
PCTMDI:</t>
    </r>
    <r>
      <rPr>
        <sz val="13"/>
        <color theme="1"/>
        <rFont val="Calibri"/>
        <family val="2"/>
      </rPr>
      <t xml:space="preserve"> Porcentaje de Capacitaciones a las y los Trabajadores Municipales en Desarrollo e Innovación.
</t>
    </r>
    <r>
      <rPr>
        <b/>
        <sz val="13"/>
        <color theme="1"/>
        <rFont val="Calibri"/>
        <family val="2"/>
      </rPr>
      <t>NCTMDIR:</t>
    </r>
    <r>
      <rPr>
        <sz val="13"/>
        <color theme="1"/>
        <rFont val="Calibri"/>
        <family val="2"/>
      </rPr>
      <t xml:space="preserve"> Número de Capacitaciones a las y los Trabajadores Municipales en Desarrollo e Innovación Realizadas.
</t>
    </r>
    <r>
      <rPr>
        <b/>
        <sz val="13"/>
        <color theme="1"/>
        <rFont val="Calibri"/>
        <family val="2"/>
      </rPr>
      <t xml:space="preserve">NCTMDIP: </t>
    </r>
    <r>
      <rPr>
        <sz val="13"/>
        <color theme="1"/>
        <rFont val="Calibri"/>
        <family val="2"/>
      </rPr>
      <t>Número de Capacitaciones a las y los Trabajadores Municipales en Desarrollo e Innovación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</si>
  <si>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Capacitaciones.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</si>
  <si>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</si>
  <si>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Actividades.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</si>
  <si>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 </t>
    </r>
  </si>
  <si>
    <r>
      <rPr>
        <b/>
        <sz val="13"/>
        <color theme="1"/>
        <rFont val="Calibri"/>
        <family val="2"/>
      </rPr>
      <t>MÉTODO DE CÁLCULO
PAICDI=</t>
    </r>
    <r>
      <rPr>
        <sz val="13"/>
        <color theme="1"/>
        <rFont val="Calibri"/>
        <family val="2"/>
      </rPr>
      <t xml:space="preserve"> (NAR/NAP)*100
</t>
    </r>
    <r>
      <rPr>
        <b/>
        <sz val="13"/>
        <color theme="1"/>
        <rFont val="Calibri"/>
        <family val="2"/>
      </rPr>
      <t xml:space="preserve">VARIABLES
PAICDI: </t>
    </r>
    <r>
      <rPr>
        <sz val="13"/>
        <color theme="1"/>
        <rFont val="Calibri"/>
        <family val="2"/>
      </rPr>
      <t xml:space="preserve">Porcentaje de Avance en la Implementación de la Campaña de Difusión Permanente del IMDAI.
</t>
    </r>
    <r>
      <rPr>
        <b/>
        <sz val="13"/>
        <color theme="1"/>
        <rFont val="Calibri"/>
        <family val="2"/>
      </rPr>
      <t>NAR:</t>
    </r>
    <r>
      <rPr>
        <sz val="13"/>
        <color theme="1"/>
        <rFont val="Calibri"/>
        <family val="2"/>
      </rPr>
      <t xml:space="preserve"> Número de Actividades Realizadas.
</t>
    </r>
    <r>
      <rPr>
        <b/>
        <sz val="13"/>
        <color theme="1"/>
        <rFont val="Calibri"/>
        <family val="2"/>
      </rPr>
      <t xml:space="preserve">NAP: </t>
    </r>
    <r>
      <rPr>
        <sz val="13"/>
        <color theme="1"/>
        <rFont val="Calibri"/>
        <family val="2"/>
      </rPr>
      <t>Número de Actividades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</si>
  <si>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t>
    </r>
  </si>
  <si>
    <r>
      <rPr>
        <b/>
        <sz val="13"/>
        <color theme="1"/>
        <rFont val="Calibri"/>
        <family val="2"/>
      </rPr>
      <t>Meta 8.2</t>
    </r>
    <r>
      <rPr>
        <sz val="13"/>
        <color theme="1"/>
        <rFont val="Calibri"/>
        <family val="2"/>
      </rPr>
      <t xml:space="preserve"> Lograr niveles más elevados de productividad económica mediante la diversificación, la modernización tecnológica y la innovación, entre otras cosas centrando la atención en sectores de mayor valor añadido y uso intensivo de mano de obra.</t>
    </r>
  </si>
  <si>
    <r>
      <rPr>
        <b/>
        <sz val="13"/>
        <color theme="1"/>
        <rFont val="Calibri"/>
        <family val="2"/>
      </rPr>
      <t xml:space="preserve">Meta 8.2 </t>
    </r>
    <r>
      <rPr>
        <sz val="13"/>
        <color theme="1"/>
        <rFont val="Calibri"/>
        <family val="2"/>
      </rPr>
      <t>Lograr niveles más elevados de productividad económica mediante la diversificación, la modernización tecnológica y la innovación, entre otras cosas centrando la atención en sectores de mayor valor añadido y uso intensivo de mano de obra.</t>
    </r>
  </si>
  <si>
    <r>
      <rPr>
        <b/>
        <sz val="13"/>
        <color theme="1"/>
        <rFont val="Calibri"/>
        <family val="2"/>
      </rPr>
      <t>PAISIVUT:</t>
    </r>
    <r>
      <rPr>
        <sz val="13"/>
        <color theme="1"/>
        <rFont val="Calibri"/>
        <family val="2"/>
      </rPr>
      <t xml:space="preserve"> Se realizaron 6 actividades durante el año 2024.</t>
    </r>
  </si>
  <si>
    <r>
      <rPr>
        <b/>
        <sz val="13"/>
        <color theme="1"/>
        <rFont val="Calibri"/>
        <family val="2"/>
      </rPr>
      <t>PCTMDI:</t>
    </r>
    <r>
      <rPr>
        <sz val="13"/>
        <color theme="1"/>
        <rFont val="Calibri"/>
        <family val="2"/>
      </rPr>
      <t xml:space="preserve"> Se realizaron 3 capacitaciones durante el año 2024.</t>
    </r>
  </si>
  <si>
    <r>
      <rPr>
        <b/>
        <sz val="13"/>
        <color theme="1"/>
        <rFont val="Calibri"/>
        <family val="2"/>
      </rPr>
      <t xml:space="preserve">Meta 8.3 </t>
    </r>
    <r>
      <rPr>
        <sz val="13"/>
        <color theme="1"/>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</si>
  <si>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Meta 8.3</t>
    </r>
    <r>
      <rPr>
        <sz val="13"/>
        <color theme="1"/>
        <rFont val="Calibri"/>
        <family val="2"/>
      </rPr>
      <t xml:space="preserve">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</si>
  <si>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PEOAE:</t>
    </r>
    <r>
      <rPr>
        <sz val="13"/>
        <color theme="1"/>
        <rFont val="Calibri"/>
        <family val="2"/>
      </rPr>
      <t xml:space="preserve"> Se analizaron y evaluaron 102 estructuras orgánicas durante el periodo 2022 a 2024.
</t>
    </r>
    <r>
      <rPr>
        <b/>
        <sz val="13"/>
        <color theme="1"/>
        <rFont val="Calibri"/>
        <family val="2"/>
      </rPr>
      <t xml:space="preserve">2022: </t>
    </r>
    <r>
      <rPr>
        <sz val="13"/>
        <color theme="1"/>
        <rFont val="Calibri"/>
        <family val="2"/>
      </rPr>
      <t xml:space="preserve">32 estructuras orgánicas
</t>
    </r>
    <r>
      <rPr>
        <b/>
        <sz val="13"/>
        <color theme="1"/>
        <rFont val="Calibri"/>
        <family val="2"/>
      </rPr>
      <t>2023:</t>
    </r>
    <r>
      <rPr>
        <sz val="13"/>
        <color theme="1"/>
        <rFont val="Calibri"/>
        <family val="2"/>
      </rPr>
      <t xml:space="preserve"> 47 estructuras orgánicas
</t>
    </r>
    <r>
      <rPr>
        <b/>
        <sz val="13"/>
        <color theme="1"/>
        <rFont val="Calibri"/>
        <family val="2"/>
      </rPr>
      <t xml:space="preserve">2024: </t>
    </r>
    <r>
      <rPr>
        <sz val="13"/>
        <color theme="1"/>
        <rFont val="Calibri"/>
        <family val="2"/>
      </rPr>
      <t xml:space="preserve">23 estructuras orgánicas
</t>
    </r>
    <r>
      <rPr>
        <b/>
        <sz val="13"/>
        <color theme="1"/>
        <rFont val="Calibri"/>
        <family val="2"/>
      </rPr>
      <t xml:space="preserve">Total: </t>
    </r>
    <r>
      <rPr>
        <sz val="13"/>
        <color theme="1"/>
        <rFont val="Calibri"/>
        <family val="2"/>
      </rPr>
      <t>102  estructuras orgánicas</t>
    </r>
  </si>
  <si>
    <r>
      <rPr>
        <b/>
        <sz val="13"/>
        <color theme="1"/>
        <rFont val="Calibri"/>
        <family val="2"/>
      </rPr>
      <t>PMARV:</t>
    </r>
    <r>
      <rPr>
        <sz val="13"/>
        <color theme="1"/>
        <rFont val="Calibri"/>
        <family val="2"/>
      </rPr>
      <t xml:space="preserve"> Se revisaron y validaron 185 Manuales Administrativos durante el periodo 2022 a 2024.
</t>
    </r>
    <r>
      <rPr>
        <b/>
        <sz val="13"/>
        <color theme="1"/>
        <rFont val="Calibri"/>
        <family val="2"/>
      </rPr>
      <t>2022:</t>
    </r>
    <r>
      <rPr>
        <sz val="13"/>
        <color theme="1"/>
        <rFont val="Calibri"/>
        <family val="2"/>
      </rPr>
      <t xml:space="preserve"> 95 manuales administrativos
</t>
    </r>
    <r>
      <rPr>
        <b/>
        <sz val="13"/>
        <color theme="1"/>
        <rFont val="Calibri"/>
        <family val="2"/>
      </rPr>
      <t>2023</t>
    </r>
    <r>
      <rPr>
        <sz val="13"/>
        <color theme="1"/>
        <rFont val="Calibri"/>
        <family val="2"/>
      </rPr>
      <t xml:space="preserve">: 41 manuales administrativos
</t>
    </r>
    <r>
      <rPr>
        <b/>
        <sz val="13"/>
        <color theme="1"/>
        <rFont val="Calibri"/>
        <family val="2"/>
      </rPr>
      <t xml:space="preserve">2024: </t>
    </r>
    <r>
      <rPr>
        <sz val="13"/>
        <color theme="1"/>
        <rFont val="Calibri"/>
        <family val="2"/>
      </rPr>
      <t xml:space="preserve">49 manuales administrativos
</t>
    </r>
    <r>
      <rPr>
        <b/>
        <sz val="13"/>
        <color theme="1"/>
        <rFont val="Calibri"/>
        <family val="2"/>
      </rPr>
      <t>Total:</t>
    </r>
    <r>
      <rPr>
        <sz val="13"/>
        <color theme="1"/>
        <rFont val="Calibri"/>
        <family val="2"/>
      </rPr>
      <t xml:space="preserve"> 185 manuales administrativos</t>
    </r>
  </si>
  <si>
    <r>
      <rPr>
        <b/>
        <sz val="13"/>
        <color theme="1"/>
        <rFont val="Calibri"/>
        <family val="2"/>
      </rPr>
      <t>PCCI:</t>
    </r>
    <r>
      <rPr>
        <sz val="13"/>
        <color theme="1"/>
        <rFont val="Calibri"/>
        <family val="2"/>
      </rPr>
      <t xml:space="preserve">  Se brindaron 17 capacitaciones durante el año 2024.</t>
    </r>
  </si>
  <si>
    <r>
      <rPr>
        <b/>
        <sz val="13"/>
        <color theme="1"/>
        <rFont val="Calibri"/>
        <family val="2"/>
      </rPr>
      <t>PTSS:</t>
    </r>
    <r>
      <rPr>
        <sz val="13"/>
        <color theme="1"/>
        <rFont val="Calibri"/>
        <family val="2"/>
      </rPr>
      <t xml:space="preserve"> Se simplificaron 310 trámites y servicios durante el periodo 2022 a 2024.
</t>
    </r>
    <r>
      <rPr>
        <b/>
        <sz val="13"/>
        <color theme="1"/>
        <rFont val="Calibri"/>
        <family val="2"/>
      </rPr>
      <t xml:space="preserve">2022: </t>
    </r>
    <r>
      <rPr>
        <sz val="13"/>
        <color theme="1"/>
        <rFont val="Calibri"/>
        <family val="2"/>
      </rPr>
      <t xml:space="preserve">166 simplifaciones
</t>
    </r>
    <r>
      <rPr>
        <b/>
        <sz val="13"/>
        <color theme="1"/>
        <rFont val="Calibri"/>
        <family val="2"/>
      </rPr>
      <t>2023:</t>
    </r>
    <r>
      <rPr>
        <sz val="13"/>
        <color theme="1"/>
        <rFont val="Calibri"/>
        <family val="2"/>
      </rPr>
      <t xml:space="preserve"> 60 simplifaciones
</t>
    </r>
    <r>
      <rPr>
        <b/>
        <sz val="13"/>
        <color theme="1"/>
        <rFont val="Calibri"/>
        <family val="2"/>
      </rPr>
      <t xml:space="preserve">2024: </t>
    </r>
    <r>
      <rPr>
        <sz val="13"/>
        <color theme="1"/>
        <rFont val="Calibri"/>
        <family val="2"/>
      </rPr>
      <t xml:space="preserve">84 simplifaciones
</t>
    </r>
    <r>
      <rPr>
        <b/>
        <sz val="13"/>
        <color theme="1"/>
        <rFont val="Calibri"/>
        <family val="2"/>
      </rPr>
      <t xml:space="preserve">Total: </t>
    </r>
    <r>
      <rPr>
        <sz val="13"/>
        <color theme="1"/>
        <rFont val="Calibri"/>
        <family val="2"/>
      </rPr>
      <t>310 simplifaciones</t>
    </r>
  </si>
  <si>
    <r>
      <rPr>
        <b/>
        <sz val="13"/>
        <color theme="1"/>
        <rFont val="Calibri"/>
        <family val="2"/>
      </rPr>
      <t xml:space="preserve">PATSVI: </t>
    </r>
    <r>
      <rPr>
        <sz val="13"/>
        <color theme="1"/>
        <rFont val="Calibri"/>
        <family val="2"/>
      </rPr>
      <t>Se brindaron 9,377 Trámites y Servicios desde la Ventanilla Inclusiva durante el año 2024.</t>
    </r>
  </si>
  <si>
    <r>
      <rPr>
        <b/>
        <sz val="13"/>
        <color theme="1"/>
        <rFont val="Calibri"/>
        <family val="2"/>
      </rPr>
      <t>PAB:</t>
    </r>
    <r>
      <rPr>
        <sz val="13"/>
        <color theme="1"/>
        <rFont val="Calibri"/>
        <family val="2"/>
      </rPr>
      <t xml:space="preserve"> Se brindaron 74,054 asesorías durante el periodo 2022 a 2024.
</t>
    </r>
    <r>
      <rPr>
        <b/>
        <sz val="13"/>
        <color theme="1"/>
        <rFont val="Calibri"/>
        <family val="2"/>
      </rPr>
      <t>2022:</t>
    </r>
    <r>
      <rPr>
        <sz val="13"/>
        <color theme="1"/>
        <rFont val="Calibri"/>
        <family val="2"/>
      </rPr>
      <t xml:space="preserve"> 18,352 asesorías
</t>
    </r>
    <r>
      <rPr>
        <b/>
        <sz val="13"/>
        <color theme="1"/>
        <rFont val="Calibri"/>
        <family val="2"/>
      </rPr>
      <t xml:space="preserve">2023: </t>
    </r>
    <r>
      <rPr>
        <sz val="13"/>
        <color theme="1"/>
        <rFont val="Calibri"/>
        <family val="2"/>
      </rPr>
      <t xml:space="preserve">31,379 asesorías
</t>
    </r>
    <r>
      <rPr>
        <b/>
        <sz val="13"/>
        <color theme="1"/>
        <rFont val="Calibri"/>
        <family val="2"/>
      </rPr>
      <t xml:space="preserve">2024: </t>
    </r>
    <r>
      <rPr>
        <sz val="13"/>
        <color theme="1"/>
        <rFont val="Calibri"/>
        <family val="2"/>
      </rPr>
      <t xml:space="preserve">24,323 asesorías
</t>
    </r>
    <r>
      <rPr>
        <b/>
        <sz val="13"/>
        <color theme="1"/>
        <rFont val="Calibri"/>
        <family val="2"/>
      </rPr>
      <t>Total:</t>
    </r>
    <r>
      <rPr>
        <sz val="13"/>
        <color theme="1"/>
        <rFont val="Calibri"/>
        <family val="2"/>
      </rPr>
      <t xml:space="preserve"> 74,054 asesorías</t>
    </r>
  </si>
  <si>
    <r>
      <rPr>
        <b/>
        <sz val="13"/>
        <rFont val="Calibri"/>
        <family val="2"/>
      </rPr>
      <t xml:space="preserve">Meta 8.3 </t>
    </r>
    <r>
      <rPr>
        <sz val="13"/>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</si>
  <si>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t>PDMA:</t>
    </r>
    <r>
      <rPr>
        <sz val="13"/>
        <color theme="0"/>
        <rFont val="Calibri"/>
        <family val="2"/>
      </rPr>
      <t xml:space="preserve"> Se atendieron 71 dependencias durante el periodo 2022 a 2024.</t>
    </r>
    <r>
      <rPr>
        <b/>
        <sz val="13"/>
        <color theme="0"/>
        <rFont val="Calibri"/>
        <family val="2"/>
      </rPr>
      <t xml:space="preserve">
2022: </t>
    </r>
    <r>
      <rPr>
        <sz val="13"/>
        <color theme="0"/>
        <rFont val="Calibri"/>
        <family val="2"/>
      </rPr>
      <t xml:space="preserve">23 atenciones  </t>
    </r>
    <r>
      <rPr>
        <b/>
        <sz val="13"/>
        <color theme="0"/>
        <rFont val="Calibri"/>
        <family val="2"/>
      </rPr>
      <t xml:space="preserve">
2023:</t>
    </r>
    <r>
      <rPr>
        <sz val="13"/>
        <color theme="0"/>
        <rFont val="Calibri"/>
        <family val="2"/>
      </rPr>
      <t xml:space="preserve"> 24 atenciones   </t>
    </r>
    <r>
      <rPr>
        <b/>
        <sz val="13"/>
        <color theme="0"/>
        <rFont val="Calibri"/>
        <family val="2"/>
      </rPr>
      <t xml:space="preserve">
2024: </t>
    </r>
    <r>
      <rPr>
        <sz val="13"/>
        <color theme="0"/>
        <rFont val="Calibri"/>
        <family val="2"/>
      </rPr>
      <t xml:space="preserve">24 atenciones    </t>
    </r>
    <r>
      <rPr>
        <b/>
        <sz val="13"/>
        <color theme="0"/>
        <rFont val="Calibri"/>
        <family val="2"/>
      </rPr>
      <t xml:space="preserve">
Total: </t>
    </r>
    <r>
      <rPr>
        <sz val="13"/>
        <color theme="0"/>
        <rFont val="Calibri"/>
        <family val="2"/>
      </rPr>
      <t xml:space="preserve">71 atenciones </t>
    </r>
  </si>
  <si>
    <r>
      <rPr>
        <b/>
        <sz val="13"/>
        <color theme="1"/>
        <rFont val="Calibri"/>
        <family val="2"/>
      </rPr>
      <t>PTSV:</t>
    </r>
    <r>
      <rPr>
        <sz val="13"/>
        <color theme="1"/>
        <rFont val="Calibri"/>
        <family val="2"/>
      </rPr>
      <t xml:space="preserve"> Se gestionaron 281,105 trámites y Servicios durante el periodo 2022 a 2024.
</t>
    </r>
    <r>
      <rPr>
        <b/>
        <sz val="13"/>
        <color theme="1"/>
        <rFont val="Calibri"/>
        <family val="2"/>
      </rPr>
      <t>2022:</t>
    </r>
    <r>
      <rPr>
        <sz val="13"/>
        <color theme="1"/>
        <rFont val="Calibri"/>
        <family val="2"/>
      </rPr>
      <t xml:space="preserve"> 55,840 gestiones
</t>
    </r>
    <r>
      <rPr>
        <b/>
        <sz val="13"/>
        <color theme="1"/>
        <rFont val="Calibri"/>
        <family val="2"/>
      </rPr>
      <t xml:space="preserve">2023: </t>
    </r>
    <r>
      <rPr>
        <sz val="13"/>
        <color theme="1"/>
        <rFont val="Calibri"/>
        <family val="2"/>
      </rPr>
      <t xml:space="preserve">125,761 gestiones
</t>
    </r>
    <r>
      <rPr>
        <b/>
        <sz val="13"/>
        <color theme="1"/>
        <rFont val="Calibri"/>
        <family val="2"/>
      </rPr>
      <t>2024:</t>
    </r>
    <r>
      <rPr>
        <sz val="13"/>
        <color theme="1"/>
        <rFont val="Calibri"/>
        <family val="2"/>
      </rPr>
      <t xml:space="preserve"> 99,504 gestiones
</t>
    </r>
    <r>
      <rPr>
        <b/>
        <sz val="13"/>
        <color theme="1"/>
        <rFont val="Calibri"/>
        <family val="2"/>
      </rPr>
      <t xml:space="preserve">Total: </t>
    </r>
    <r>
      <rPr>
        <sz val="13"/>
        <color theme="1"/>
        <rFont val="Calibri"/>
        <family val="2"/>
      </rPr>
      <t>281,105 gestiones</t>
    </r>
  </si>
  <si>
    <t>PROGRAMA INTEGRAL PARA LA OPTIMIZACIÓN DE 
PROCESOS ADMINISTRATIVOS Y LA MEJORA REGULATORIA</t>
  </si>
  <si>
    <t>INSTITUTO MUNICIPAL DE DESARROLLO ADMINISTRATIVO E INNOVACIÓN</t>
  </si>
  <si>
    <t>G-PPA 1.5 PROGRAMA INTEGRAL PARA LA OPTIMIZACIÓN DE PROCESOS ADMINISTRATIVOS Y LA MEJORA REGULATORIA</t>
  </si>
  <si>
    <t>3. DESARROLLO ECONOMICO</t>
  </si>
  <si>
    <t>3.8. CIENCIA, TECNOLOGÍA E INNOVACIÓN</t>
  </si>
  <si>
    <t>3.8.4 INNOVACIÓN</t>
  </si>
  <si>
    <t>G Regulación y supervisión. Actividades destinadas a la reglamentación, verificación e inspección de las actividades económicas y de los agentes del sector privado, social y público.</t>
  </si>
  <si>
    <t xml:space="preserve">DIRECCION DE VENTANILLA ÚNICA DE TRÁMITES Y SERVICIOS                    
DIRECCIÓN DE MEJORA REGULATORIA                                    
DIRECCIÓN DE DESARROLLO ADMINISTRATIVO E INNOVACIÓN                
DIRECCIÓN DE GESTIÓN DE CALIDAD MUNICIPAL  </t>
  </si>
  <si>
    <t>Meta Planeada a 2027: Lograr el 80.06% de avance a diciembre del 2027</t>
  </si>
  <si>
    <r>
      <rPr>
        <b/>
        <sz val="13"/>
        <color theme="1"/>
        <rFont val="Calibri"/>
        <family val="2"/>
      </rPr>
      <t xml:space="preserve">PCCI: </t>
    </r>
    <r>
      <rPr>
        <sz val="13"/>
        <color theme="1"/>
        <rFont val="Calibri"/>
        <family val="2"/>
      </rPr>
      <t>Porcentaje de cursos y capacitaciones implementadas.</t>
    </r>
  </si>
  <si>
    <r>
      <rPr>
        <b/>
        <sz val="13"/>
        <color theme="1"/>
        <rFont val="Calibri"/>
        <family val="2"/>
      </rPr>
      <t>PADSIVUT:</t>
    </r>
    <r>
      <rPr>
        <sz val="13"/>
        <color theme="1"/>
        <rFont val="Calibri"/>
        <family val="2"/>
      </rPr>
      <t xml:space="preserve"> Porcentaje de Avance en el Desarrollo del Sistema Integral de Ventanilla Única y de Turnos.</t>
    </r>
  </si>
  <si>
    <r>
      <rPr>
        <b/>
        <sz val="13"/>
        <color theme="1"/>
        <rFont val="Calibri"/>
        <family val="2"/>
      </rPr>
      <t>MÉTODO DE CÁLCULO
PADSIVUT=</t>
    </r>
    <r>
      <rPr>
        <sz val="13"/>
        <color theme="1"/>
        <rFont val="Calibri"/>
        <family val="2"/>
      </rPr>
      <t xml:space="preserve"> (NAR/NAP)*100
</t>
    </r>
    <r>
      <rPr>
        <b/>
        <sz val="13"/>
        <color theme="1"/>
        <rFont val="Calibri"/>
        <family val="2"/>
      </rPr>
      <t>VARIABLES
PADSIVUT:</t>
    </r>
    <r>
      <rPr>
        <sz val="13"/>
        <color theme="1"/>
        <rFont val="Calibri"/>
        <family val="2"/>
      </rPr>
      <t xml:space="preserve"> Porcentaje de Avance en la Implementación del Sistema Integral de Ventanilla Única.
</t>
    </r>
    <r>
      <rPr>
        <b/>
        <sz val="13"/>
        <color theme="1"/>
        <rFont val="Calibri"/>
        <family val="2"/>
      </rPr>
      <t>NAR</t>
    </r>
    <r>
      <rPr>
        <sz val="13"/>
        <color theme="1"/>
        <rFont val="Calibri"/>
        <family val="2"/>
      </rPr>
      <t xml:space="preserve">: Número de Actividades Realizadas.
</t>
    </r>
    <r>
      <rPr>
        <b/>
        <sz val="13"/>
        <color theme="1"/>
        <rFont val="Calibri"/>
        <family val="2"/>
      </rPr>
      <t xml:space="preserve">NAP: </t>
    </r>
    <r>
      <rPr>
        <sz val="13"/>
        <color theme="1"/>
        <rFont val="Calibri"/>
        <family val="2"/>
      </rPr>
      <t>Número de Actividades Programadas.</t>
    </r>
  </si>
  <si>
    <r>
      <rPr>
        <b/>
        <sz val="13"/>
        <color theme="1"/>
        <rFont val="Calibri"/>
        <family val="2"/>
      </rPr>
      <t>PADSGM:</t>
    </r>
    <r>
      <rPr>
        <sz val="13"/>
        <color theme="1"/>
        <rFont val="Calibri"/>
        <family val="2"/>
      </rPr>
      <t xml:space="preserve"> Porcentaje de Avance en el Desarrollo del Sistema para la Gestión de Manuales digitales de Organización y Procedimientos.</t>
    </r>
  </si>
  <si>
    <r>
      <rPr>
        <b/>
        <sz val="13"/>
        <color theme="1"/>
        <rFont val="Calibri"/>
        <family val="2"/>
      </rPr>
      <t>MÉTODO DE CÁLCULO
PADSGM=</t>
    </r>
    <r>
      <rPr>
        <sz val="13"/>
        <color theme="1"/>
        <rFont val="Calibri"/>
        <family val="2"/>
      </rPr>
      <t xml:space="preserve"> (NAR/NAP)*100
</t>
    </r>
    <r>
      <rPr>
        <b/>
        <sz val="13"/>
        <color theme="1"/>
        <rFont val="Calibri"/>
        <family val="2"/>
      </rPr>
      <t xml:space="preserve">VARIABLES
PADSGM: </t>
    </r>
    <r>
      <rPr>
        <sz val="13"/>
        <color theme="1"/>
        <rFont val="Calibri"/>
        <family val="2"/>
      </rPr>
      <t xml:space="preserve">Porcentaje de Avance en el Desarrollo del Sistema Manuales Digitales.
</t>
    </r>
    <r>
      <rPr>
        <b/>
        <sz val="13"/>
        <color theme="1"/>
        <rFont val="Calibri"/>
        <family val="2"/>
      </rPr>
      <t xml:space="preserve">NAR: </t>
    </r>
    <r>
      <rPr>
        <sz val="13"/>
        <color theme="1"/>
        <rFont val="Calibri"/>
        <family val="2"/>
      </rPr>
      <t xml:space="preserve">Número de Actividades Realizadas.
</t>
    </r>
    <r>
      <rPr>
        <b/>
        <sz val="13"/>
        <color theme="1"/>
        <rFont val="Calibri"/>
        <family val="2"/>
      </rPr>
      <t>NAP:</t>
    </r>
    <r>
      <rPr>
        <sz val="13"/>
        <color theme="1"/>
        <rFont val="Calibri"/>
        <family val="2"/>
      </rPr>
      <t xml:space="preserve"> Número de Actividades Programadas.</t>
    </r>
  </si>
  <si>
    <t>INSTITUTO MUNICIPAL DE DESARROLLO ADMINISTRATIVO E INNOVACIÓN (IMDAI)</t>
  </si>
  <si>
    <r>
      <rPr>
        <b/>
        <sz val="13"/>
        <color theme="1"/>
        <rFont val="Calibri"/>
        <family val="2"/>
      </rPr>
      <t>PEIR:</t>
    </r>
    <r>
      <rPr>
        <sz val="13"/>
        <color theme="1"/>
        <rFont val="Calibri"/>
        <family val="2"/>
      </rPr>
      <t xml:space="preserve"> Porcentaje de Eventos del IMDAI Realizados</t>
    </r>
  </si>
  <si>
    <t>Este indicador mostrará la cantidad de eventos realizados del IMDAI.</t>
  </si>
  <si>
    <r>
      <rPr>
        <b/>
        <sz val="13"/>
        <color theme="1"/>
        <rFont val="Calibri"/>
        <family val="2"/>
      </rPr>
      <t>MÉTODO DE CÁLCULO.
PEIR=</t>
    </r>
    <r>
      <rPr>
        <sz val="13"/>
        <color theme="1"/>
        <rFont val="Calibri"/>
        <family val="2"/>
      </rPr>
      <t xml:space="preserve"> (CCFR/CCFP)*100
</t>
    </r>
    <r>
      <rPr>
        <b/>
        <sz val="13"/>
        <color theme="1"/>
        <rFont val="Calibri"/>
        <family val="2"/>
      </rPr>
      <t>VARIABLES.</t>
    </r>
    <r>
      <rPr>
        <sz val="13"/>
        <color theme="1"/>
        <rFont val="Calibri"/>
        <family val="2"/>
      </rPr>
      <t xml:space="preserve">
</t>
    </r>
    <r>
      <rPr>
        <b/>
        <sz val="13"/>
        <color theme="1"/>
        <rFont val="Calibri"/>
        <family val="2"/>
      </rPr>
      <t xml:space="preserve">PEIR: </t>
    </r>
    <r>
      <rPr>
        <sz val="13"/>
        <color theme="1"/>
        <rFont val="Calibri"/>
        <family val="2"/>
      </rPr>
      <t xml:space="preserve">Porcentaje de Eventos del IMDAI Realizados.
</t>
    </r>
    <r>
      <rPr>
        <b/>
        <sz val="13"/>
        <color theme="1"/>
        <rFont val="Calibri"/>
        <family val="2"/>
      </rPr>
      <t xml:space="preserve">CEPIR: </t>
    </r>
    <r>
      <rPr>
        <sz val="13"/>
        <color theme="1"/>
        <rFont val="Calibri"/>
        <family val="2"/>
      </rPr>
      <t xml:space="preserve">Cantidad de Eventos del IMDAI Realizados.
</t>
    </r>
    <r>
      <rPr>
        <b/>
        <sz val="13"/>
        <color theme="1"/>
        <rFont val="Calibri"/>
        <family val="2"/>
      </rPr>
      <t xml:space="preserve">CEPIP: </t>
    </r>
    <r>
      <rPr>
        <sz val="13"/>
        <color theme="1"/>
        <rFont val="Calibri"/>
        <family val="2"/>
      </rPr>
      <t>Cantidad de Eventos del IMDAI Programados.</t>
    </r>
  </si>
  <si>
    <r>
      <rPr>
        <b/>
        <sz val="13"/>
        <color theme="1"/>
        <rFont val="Calibri"/>
        <family val="2"/>
      </rPr>
      <t>PEPIR:</t>
    </r>
    <r>
      <rPr>
        <sz val="13"/>
        <color theme="1"/>
        <rFont val="Calibri"/>
        <family val="2"/>
      </rPr>
      <t xml:space="preserve"> Se realizaron 4 Eventos del IMDAI durante el año 2025.</t>
    </r>
  </si>
  <si>
    <r>
      <rPr>
        <b/>
        <sz val="13"/>
        <color theme="1"/>
        <rFont val="Calibri"/>
        <family val="2"/>
      </rPr>
      <t xml:space="preserve">PHMRA: </t>
    </r>
    <r>
      <rPr>
        <sz val="13"/>
        <color theme="1"/>
        <rFont val="Calibri"/>
        <family val="2"/>
      </rPr>
      <t>Porcentaje de Herramientas de Mejora Regulatoria Implementadas.</t>
    </r>
  </si>
  <si>
    <t>Permite medir el número de las Herramientas de Mejora Regulatoria Implementadas en cuanto a Trámites y Servicios para reducir las Cargas Administrativas.</t>
  </si>
  <si>
    <t>PPA: Se realizarion un total de 54,713 atenciones en 2023.</t>
  </si>
  <si>
    <t>PDMA: Se realizaron un total de 24 atenciones en 2023.</t>
  </si>
  <si>
    <t>PTSV: Se realizaron un total de 125,761 gestiones en 2023.</t>
  </si>
  <si>
    <t>PAB: Se brindaron un total de 31,379 asesorías en 2023.</t>
  </si>
  <si>
    <t>PATSVI: Se brindaron un total de 9,377 atenciones en 2024.</t>
  </si>
  <si>
    <r>
      <rPr>
        <b/>
        <sz val="13"/>
        <color theme="1"/>
        <rFont val="Calibri"/>
        <family val="2"/>
      </rPr>
      <t xml:space="preserve">PHAI: </t>
    </r>
    <r>
      <rPr>
        <sz val="13"/>
        <color theme="1"/>
        <rFont val="Calibri"/>
        <family val="2"/>
      </rPr>
      <t>Se implementaron 16 aplicaciones de herramientas administrativas durante el año 2024.</t>
    </r>
  </si>
  <si>
    <t>PTSS: Se realizaron un total de 60 simplificaciones en 2023.</t>
  </si>
  <si>
    <t>PEIR: Se realizaron un total de 4 eventos en 2025.</t>
  </si>
  <si>
    <t>PHMRA: Se realizaron un total de 16 aplicaciones en 2025.</t>
  </si>
  <si>
    <t>PCCI: Se brindaron un total de 17 capacitaciones en 2024.</t>
  </si>
  <si>
    <t>PRR: Se realizaron un total de 137 regulaciones en 2025.</t>
  </si>
  <si>
    <t>PHAI: Se realizaron un total de 16 aplicaciones de herramientas administrativas en 2024.</t>
  </si>
  <si>
    <t>PMARV: Se revisaron y validaron un total de 41 manuales administrativos en 2023.</t>
  </si>
  <si>
    <t>PEOAE: Se analizaron y evaluaron un total de 47 estructuras orgánicas en 2023.</t>
  </si>
  <si>
    <t>PECAA: Se realizaron un total de 4,545 evaluaciones ciudadanas de atención en 2024.</t>
  </si>
  <si>
    <t>PCTMDI: Se realizaron un total de 3 capacitaciones en 2024.</t>
  </si>
  <si>
    <t>PADSIVUT: Se realizaron un total de 6 actividades en 2024.</t>
  </si>
  <si>
    <t>PADSGM: Se realizaron un total de 9 actividades en 2025.</t>
  </si>
  <si>
    <t>PAICDI: Se realizaron un total de 12 actividades en 2025.</t>
  </si>
  <si>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</si>
  <si>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</si>
  <si>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t>Trianual</t>
  </si>
  <si>
    <r>
      <rPr>
        <b/>
        <sz val="13"/>
        <color theme="1"/>
        <rFont val="Calibri"/>
        <family val="2"/>
      </rPr>
      <t xml:space="preserve">UNIDAD DE MEDIDA DEL INDICADOR: </t>
    </r>
    <r>
      <rPr>
        <sz val="13"/>
        <color theme="1"/>
        <rFont val="Calibri"/>
        <family val="2"/>
      </rPr>
      <t xml:space="preserve">
Porcentaje
</t>
    </r>
  </si>
  <si>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</si>
  <si>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</si>
  <si>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</si>
  <si>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A diciembre de 2027 se cuenta con la información actualizada de los 10 indicadores que integran el Indice.</t>
  </si>
  <si>
    <r>
      <t xml:space="preserve">1.5.1.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</si>
  <si>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t>No Aplica</t>
  </si>
  <si>
    <t>PROGRAMA PRESUPUESTARIO ANUAL:</t>
  </si>
  <si>
    <r>
      <rPr>
        <b/>
        <sz val="13"/>
        <color theme="1"/>
        <rFont val="Calibri"/>
        <family val="2"/>
      </rPr>
      <t>ODS 5 Igualdad de Género:</t>
    </r>
    <r>
      <rPr>
        <sz val="13"/>
        <color theme="1"/>
        <rFont val="Calibri"/>
        <family val="2"/>
      </rPr>
      <t xml:space="preserve"> Lograr la igualdad entre los géneros y empoderar a todas las mujeres y las niñas.
</t>
    </r>
    <r>
      <rPr>
        <b/>
        <sz val="13"/>
        <color theme="1"/>
        <rFont val="Calibri"/>
        <family val="2"/>
      </rPr>
      <t xml:space="preserve">ODS 10- Reducción de las Desigualdades: </t>
    </r>
    <r>
      <rPr>
        <sz val="13"/>
        <color theme="1"/>
        <rFont val="Calibri"/>
        <family val="2"/>
      </rPr>
      <t xml:space="preserve">Reducir la desigualdad en los países y entre ellos
</t>
    </r>
    <r>
      <rPr>
        <b/>
        <sz val="13"/>
        <color theme="1"/>
        <rFont val="Calibri"/>
        <family val="2"/>
      </rPr>
      <t>ODS 11- Ciudades y Comunidades Sostenibles:</t>
    </r>
    <r>
      <rPr>
        <sz val="13"/>
        <color theme="1"/>
        <rFont val="Calibri"/>
        <family val="2"/>
      </rPr>
      <t xml:space="preserve"> Lograr que las ciudades y los asentamientos humanos sean inclusivos, seguros, resilientes y sostenibles.
</t>
    </r>
    <r>
      <rPr>
        <b/>
        <sz val="13"/>
        <color theme="1"/>
        <rFont val="Calibri"/>
        <family val="2"/>
      </rPr>
      <t>ODS 17- Alianzas para Lograr los Objetivos:</t>
    </r>
    <r>
      <rPr>
        <sz val="13"/>
        <color theme="1"/>
        <rFont val="Calibri"/>
        <family val="2"/>
      </rPr>
      <t xml:space="preserve"> Fortalecer los medios de implementación y revitalizar la Alianza Mundial para el Desarrollo Sostenible.</t>
    </r>
  </si>
  <si>
    <t>SI</t>
  </si>
  <si>
    <r>
      <rPr>
        <b/>
        <sz val="13"/>
        <color theme="1"/>
        <rFont val="Calibri"/>
        <family val="2"/>
      </rPr>
      <t>PTSV:</t>
    </r>
    <r>
      <rPr>
        <sz val="13"/>
        <color theme="1"/>
        <rFont val="Calibri"/>
        <family val="2"/>
      </rPr>
      <t xml:space="preserve"> Se espera gestionar un total de 265,500  trámites y/o servicios durante el período de de Enero de 2025 a Diciembre de 2027.
</t>
    </r>
    <r>
      <rPr>
        <b/>
        <sz val="13"/>
        <color theme="1"/>
        <rFont val="Calibri"/>
        <family val="2"/>
      </rPr>
      <t>2025:</t>
    </r>
    <r>
      <rPr>
        <sz val="13"/>
        <color theme="1"/>
        <rFont val="Calibri"/>
        <family val="2"/>
      </rPr>
      <t xml:space="preserve"> 87,000 gestiones
</t>
    </r>
    <r>
      <rPr>
        <b/>
        <sz val="13"/>
        <color theme="1"/>
        <rFont val="Calibri"/>
        <family val="2"/>
      </rPr>
      <t xml:space="preserve">2026: </t>
    </r>
    <r>
      <rPr>
        <sz val="13"/>
        <color theme="1"/>
        <rFont val="Calibri"/>
        <family val="2"/>
      </rPr>
      <t xml:space="preserve">88,500 gestiones
</t>
    </r>
    <r>
      <rPr>
        <b/>
        <sz val="13"/>
        <color theme="1"/>
        <rFont val="Calibri"/>
        <family val="2"/>
      </rPr>
      <t>2027:</t>
    </r>
    <r>
      <rPr>
        <sz val="13"/>
        <color theme="1"/>
        <rFont val="Calibri"/>
        <family val="2"/>
      </rPr>
      <t xml:space="preserve"> 90,000 gestiones
</t>
    </r>
    <r>
      <rPr>
        <b/>
        <sz val="13"/>
        <color theme="1"/>
        <rFont val="Calibri"/>
        <family val="2"/>
      </rPr>
      <t>Total:</t>
    </r>
    <r>
      <rPr>
        <sz val="13"/>
        <color theme="1"/>
        <rFont val="Calibri"/>
        <family val="2"/>
      </rPr>
      <t xml:space="preserve"> 265,500 gestiones
</t>
    </r>
    <r>
      <rPr>
        <b/>
        <sz val="13"/>
        <color theme="1"/>
        <rFont val="Calibri"/>
        <family val="2"/>
      </rPr>
      <t>VARACIÓN DE LA META RESPECTO A LA LÍNEA BASE</t>
    </r>
    <r>
      <rPr>
        <sz val="13"/>
        <color theme="1"/>
        <rFont val="Calibri"/>
        <family val="2"/>
      </rPr>
      <t xml:space="preserve">
Meta Absoluta: -15,605
Meta Relativa: -5.55%</t>
    </r>
  </si>
  <si>
    <r>
      <t xml:space="preserve">PPA: </t>
    </r>
    <r>
      <rPr>
        <sz val="13"/>
        <color theme="0"/>
        <rFont val="Calibri"/>
        <family val="2"/>
      </rPr>
      <t>Se espera atender a un total de 171,000 personas durante el período Enero de 2025 a Diciembre de 2027.</t>
    </r>
    <r>
      <rPr>
        <b/>
        <sz val="13"/>
        <color theme="0"/>
        <rFont val="Calibri"/>
        <family val="2"/>
      </rPr>
      <t xml:space="preserve">
2025:</t>
    </r>
    <r>
      <rPr>
        <sz val="13"/>
        <color theme="0"/>
        <rFont val="Calibri"/>
        <family val="2"/>
      </rPr>
      <t xml:space="preserve"> 56,500 atenciones</t>
    </r>
    <r>
      <rPr>
        <b/>
        <sz val="13"/>
        <color theme="0"/>
        <rFont val="Calibri"/>
        <family val="2"/>
      </rPr>
      <t xml:space="preserve">
2026: </t>
    </r>
    <r>
      <rPr>
        <sz val="13"/>
        <color theme="0"/>
        <rFont val="Calibri"/>
        <family val="2"/>
      </rPr>
      <t>57,000 atenciones</t>
    </r>
    <r>
      <rPr>
        <b/>
        <sz val="13"/>
        <color theme="0"/>
        <rFont val="Calibri"/>
        <family val="2"/>
      </rPr>
      <t xml:space="preserve">
2027: </t>
    </r>
    <r>
      <rPr>
        <sz val="13"/>
        <color theme="0"/>
        <rFont val="Calibri"/>
        <family val="2"/>
      </rPr>
      <t>57,500 atenciones</t>
    </r>
    <r>
      <rPr>
        <b/>
        <sz val="13"/>
        <color theme="0"/>
        <rFont val="Calibri"/>
        <family val="2"/>
      </rPr>
      <t xml:space="preserve">
Total: </t>
    </r>
    <r>
      <rPr>
        <sz val="13"/>
        <color theme="0"/>
        <rFont val="Calibri"/>
        <family val="2"/>
      </rPr>
      <t>171,000 atenciones</t>
    </r>
    <r>
      <rPr>
        <b/>
        <sz val="13"/>
        <color theme="0"/>
        <rFont val="Calibri"/>
        <family val="2"/>
      </rPr>
      <t xml:space="preserve">
VARACIÓN DE LA META RESPECTO A LA LÍNEA BASE
</t>
    </r>
    <r>
      <rPr>
        <sz val="13"/>
        <color theme="0"/>
        <rFont val="Calibri"/>
        <family val="2"/>
      </rPr>
      <t>Meta Absoluta: 18,916
Meta Relativa: 12.44%</t>
    </r>
  </si>
  <si>
    <r>
      <t xml:space="preserve">PDMA: </t>
    </r>
    <r>
      <rPr>
        <sz val="13"/>
        <color theme="0"/>
        <rFont val="Calibri"/>
        <family val="2"/>
      </rPr>
      <t xml:space="preserve">Se espera atender a 72 dependencias municipales durante el período de Enero de 2025 a Diciembre de 2027.
</t>
    </r>
    <r>
      <rPr>
        <b/>
        <sz val="13"/>
        <color theme="0"/>
        <rFont val="Calibri"/>
        <family val="2"/>
      </rPr>
      <t xml:space="preserve">
2025: </t>
    </r>
    <r>
      <rPr>
        <sz val="13"/>
        <color theme="0"/>
        <rFont val="Calibri"/>
        <family val="2"/>
      </rPr>
      <t>24 atenciones</t>
    </r>
    <r>
      <rPr>
        <b/>
        <sz val="13"/>
        <color theme="0"/>
        <rFont val="Calibri"/>
        <family val="2"/>
      </rPr>
      <t xml:space="preserve">
2026: </t>
    </r>
    <r>
      <rPr>
        <sz val="13"/>
        <color theme="0"/>
        <rFont val="Calibri"/>
        <family val="2"/>
      </rPr>
      <t>24 atenciones</t>
    </r>
    <r>
      <rPr>
        <b/>
        <sz val="13"/>
        <color theme="0"/>
        <rFont val="Calibri"/>
        <family val="2"/>
      </rPr>
      <t xml:space="preserve">
2027: </t>
    </r>
    <r>
      <rPr>
        <sz val="13"/>
        <color theme="0"/>
        <rFont val="Calibri"/>
        <family val="2"/>
      </rPr>
      <t>24 atenciones</t>
    </r>
    <r>
      <rPr>
        <b/>
        <sz val="13"/>
        <color theme="0"/>
        <rFont val="Calibri"/>
        <family val="2"/>
      </rPr>
      <t xml:space="preserve">
Total: </t>
    </r>
    <r>
      <rPr>
        <sz val="13"/>
        <color theme="0"/>
        <rFont val="Calibri"/>
        <family val="2"/>
      </rPr>
      <t xml:space="preserve">72 atenciones
</t>
    </r>
    <r>
      <rPr>
        <b/>
        <sz val="13"/>
        <color theme="0"/>
        <rFont val="Calibri"/>
        <family val="2"/>
      </rPr>
      <t xml:space="preserve">
VARACIÓN DE LA META RESPECTO A LA LÍNEA BASE
</t>
    </r>
    <r>
      <rPr>
        <sz val="13"/>
        <color theme="0"/>
        <rFont val="Calibri"/>
        <family val="2"/>
      </rPr>
      <t>Meta Absoluta: 1
Meta Relativa: 1.41%</t>
    </r>
  </si>
  <si>
    <r>
      <rPr>
        <b/>
        <sz val="13"/>
        <color theme="1"/>
        <rFont val="Calibri"/>
        <family val="2"/>
      </rPr>
      <t xml:space="preserve">PAB: </t>
    </r>
    <r>
      <rPr>
        <sz val="13"/>
        <color theme="1"/>
        <rFont val="Calibri"/>
        <family val="2"/>
      </rPr>
      <t xml:space="preserve">Se espera brindar 63,000 asesorías durante el período de Enero de 2025 a Diciembre de 2027.
</t>
    </r>
    <r>
      <rPr>
        <b/>
        <sz val="13"/>
        <color theme="1"/>
        <rFont val="Calibri"/>
        <family val="2"/>
      </rPr>
      <t xml:space="preserve">2025: </t>
    </r>
    <r>
      <rPr>
        <sz val="13"/>
        <color theme="1"/>
        <rFont val="Calibri"/>
        <family val="2"/>
      </rPr>
      <t xml:space="preserve">20,000 asesorías
</t>
    </r>
    <r>
      <rPr>
        <b/>
        <sz val="13"/>
        <color theme="1"/>
        <rFont val="Calibri"/>
        <family val="2"/>
      </rPr>
      <t>2026:</t>
    </r>
    <r>
      <rPr>
        <sz val="13"/>
        <color theme="1"/>
        <rFont val="Calibri"/>
        <family val="2"/>
      </rPr>
      <t xml:space="preserve"> 21,000 asesorías
</t>
    </r>
    <r>
      <rPr>
        <b/>
        <sz val="13"/>
        <color theme="1"/>
        <rFont val="Calibri"/>
        <family val="2"/>
      </rPr>
      <t>2027:</t>
    </r>
    <r>
      <rPr>
        <sz val="13"/>
        <color theme="1"/>
        <rFont val="Calibri"/>
        <family val="2"/>
      </rPr>
      <t xml:space="preserve"> 22,000 asesorías
</t>
    </r>
    <r>
      <rPr>
        <b/>
        <sz val="13"/>
        <color theme="1"/>
        <rFont val="Calibri"/>
        <family val="2"/>
      </rPr>
      <t>Total:</t>
    </r>
    <r>
      <rPr>
        <sz val="13"/>
        <color theme="1"/>
        <rFont val="Calibri"/>
        <family val="2"/>
      </rPr>
      <t xml:space="preserve"> 63,000 asesorías
</t>
    </r>
    <r>
      <rPr>
        <b/>
        <sz val="13"/>
        <color theme="1"/>
        <rFont val="Calibri"/>
        <family val="2"/>
      </rPr>
      <t>VARACIÓN DE LA META RESPECTO A LA LÍNEA BASE</t>
    </r>
    <r>
      <rPr>
        <sz val="13"/>
        <color theme="1"/>
        <rFont val="Calibri"/>
        <family val="2"/>
      </rPr>
      <t xml:space="preserve">
Meta Absoluta: -11,054
Meta Relativa: -14.93%</t>
    </r>
  </si>
  <si>
    <r>
      <rPr>
        <b/>
        <sz val="13"/>
        <color theme="1"/>
        <rFont val="Calibri"/>
        <family val="2"/>
      </rPr>
      <t xml:space="preserve">PATSVI: </t>
    </r>
    <r>
      <rPr>
        <sz val="13"/>
        <color theme="1"/>
        <rFont val="Calibri"/>
        <family val="2"/>
      </rPr>
      <t xml:space="preserve">Se espera brindar 28,200 Trámites y Servicios desde la Ventanilla Inclusiva durante el período de Enero de 2025 a Diciembre de 2027.
</t>
    </r>
    <r>
      <rPr>
        <b/>
        <sz val="13"/>
        <color theme="1"/>
        <rFont val="Calibri"/>
        <family val="2"/>
      </rPr>
      <t>2025:</t>
    </r>
    <r>
      <rPr>
        <sz val="13"/>
        <color theme="1"/>
        <rFont val="Calibri"/>
        <family val="2"/>
      </rPr>
      <t xml:space="preserve"> 9,000 atenciones
</t>
    </r>
    <r>
      <rPr>
        <b/>
        <sz val="13"/>
        <color theme="1"/>
        <rFont val="Calibri"/>
        <family val="2"/>
      </rPr>
      <t>2026:</t>
    </r>
    <r>
      <rPr>
        <sz val="13"/>
        <color theme="1"/>
        <rFont val="Calibri"/>
        <family val="2"/>
      </rPr>
      <t xml:space="preserve"> 9,500 atenciones
</t>
    </r>
    <r>
      <rPr>
        <b/>
        <sz val="13"/>
        <color theme="1"/>
        <rFont val="Calibri"/>
        <family val="2"/>
      </rPr>
      <t>2027:</t>
    </r>
    <r>
      <rPr>
        <sz val="13"/>
        <color theme="1"/>
        <rFont val="Calibri"/>
        <family val="2"/>
      </rPr>
      <t xml:space="preserve"> 9,700 atenciones
</t>
    </r>
    <r>
      <rPr>
        <b/>
        <sz val="13"/>
        <color theme="1"/>
        <rFont val="Calibri"/>
        <family val="2"/>
      </rPr>
      <t>Total:</t>
    </r>
    <r>
      <rPr>
        <sz val="13"/>
        <color theme="1"/>
        <rFont val="Calibri"/>
        <family val="2"/>
      </rPr>
      <t xml:space="preserve"> 28,200 atenciones
</t>
    </r>
    <r>
      <rPr>
        <b/>
        <sz val="13"/>
        <color theme="1"/>
        <rFont val="Calibri"/>
        <family val="2"/>
      </rPr>
      <t xml:space="preserve">VARACIÓN DE LA META RESPECTO A LA LÍNEA BASE
</t>
    </r>
    <r>
      <rPr>
        <sz val="13"/>
        <color theme="1"/>
        <rFont val="Calibri"/>
        <family val="2"/>
      </rPr>
      <t>Meta Absoluta: 18,823
Meta Relativa: 200.74%</t>
    </r>
  </si>
  <si>
    <r>
      <rPr>
        <b/>
        <sz val="13"/>
        <color theme="1"/>
        <rFont val="Calibri"/>
        <family val="2"/>
      </rPr>
      <t xml:space="preserve">PCFR: </t>
    </r>
    <r>
      <rPr>
        <sz val="13"/>
        <color theme="1"/>
        <rFont val="Calibri"/>
        <family val="2"/>
      </rPr>
      <t xml:space="preserve">Se espera realizar 27 eventos para el período de Enero de 2025 a Diciembre de 2027.
</t>
    </r>
    <r>
      <rPr>
        <b/>
        <sz val="13"/>
        <color theme="1"/>
        <rFont val="Calibri"/>
        <family val="2"/>
      </rPr>
      <t>2025:</t>
    </r>
    <r>
      <rPr>
        <sz val="13"/>
        <color theme="1"/>
        <rFont val="Calibri"/>
        <family val="2"/>
      </rPr>
      <t xml:space="preserve"> N/A
</t>
    </r>
    <r>
      <rPr>
        <b/>
        <sz val="13"/>
        <color theme="1"/>
        <rFont val="Calibri"/>
        <family val="2"/>
      </rPr>
      <t>2026:</t>
    </r>
    <r>
      <rPr>
        <sz val="13"/>
        <color theme="1"/>
        <rFont val="Calibri"/>
        <family val="2"/>
      </rPr>
      <t xml:space="preserve"> 13 eventos
</t>
    </r>
    <r>
      <rPr>
        <b/>
        <sz val="13"/>
        <color theme="1"/>
        <rFont val="Calibri"/>
        <family val="2"/>
      </rPr>
      <t xml:space="preserve">2027: </t>
    </r>
    <r>
      <rPr>
        <sz val="13"/>
        <color theme="1"/>
        <rFont val="Calibri"/>
        <family val="2"/>
      </rPr>
      <t xml:space="preserve">14 eventos
</t>
    </r>
    <r>
      <rPr>
        <b/>
        <sz val="13"/>
        <color theme="1"/>
        <rFont val="Calibri"/>
        <family val="2"/>
      </rPr>
      <t xml:space="preserve">Total: </t>
    </r>
    <r>
      <rPr>
        <sz val="13"/>
        <color theme="1"/>
        <rFont val="Calibri"/>
        <family val="2"/>
      </rPr>
      <t xml:space="preserve">27 eventos
</t>
    </r>
    <r>
      <rPr>
        <b/>
        <sz val="13"/>
        <color theme="1"/>
        <rFont val="Calibri"/>
        <family val="2"/>
      </rPr>
      <t>VARACIÓN DE LA META RESPECTO A LA LÍNEA BASE</t>
    </r>
    <r>
      <rPr>
        <sz val="13"/>
        <color theme="1"/>
        <rFont val="Calibri"/>
        <family val="2"/>
      </rPr>
      <t xml:space="preserve">
Meta Absoluta: 23
Meta Relativa: 575.00%</t>
    </r>
  </si>
  <si>
    <r>
      <rPr>
        <b/>
        <sz val="13"/>
        <color theme="1"/>
        <rFont val="Calibri"/>
        <family val="2"/>
      </rPr>
      <t xml:space="preserve">PHMRA: </t>
    </r>
    <r>
      <rPr>
        <sz val="13"/>
        <color theme="1"/>
        <rFont val="Calibri"/>
        <family val="2"/>
      </rPr>
      <t xml:space="preserve">Se espera la aplicación de 48 herramientas en el período de Enero de 2025 a Diciembre de 2027.
</t>
    </r>
    <r>
      <rPr>
        <b/>
        <sz val="13"/>
        <color theme="1"/>
        <rFont val="Calibri"/>
        <family val="2"/>
      </rPr>
      <t>2025:</t>
    </r>
    <r>
      <rPr>
        <sz val="13"/>
        <color theme="1"/>
        <rFont val="Calibri"/>
        <family val="2"/>
      </rPr>
      <t xml:space="preserve"> 16 aplicaciones
</t>
    </r>
    <r>
      <rPr>
        <b/>
        <sz val="13"/>
        <color theme="1"/>
        <rFont val="Calibri"/>
        <family val="2"/>
      </rPr>
      <t>2026:</t>
    </r>
    <r>
      <rPr>
        <sz val="13"/>
        <color theme="1"/>
        <rFont val="Calibri"/>
        <family val="2"/>
      </rPr>
      <t xml:space="preserve"> 16 aplicaciones
</t>
    </r>
    <r>
      <rPr>
        <b/>
        <sz val="13"/>
        <color theme="1"/>
        <rFont val="Calibri"/>
        <family val="2"/>
      </rPr>
      <t>2027:</t>
    </r>
    <r>
      <rPr>
        <sz val="13"/>
        <color theme="1"/>
        <rFont val="Calibri"/>
        <family val="2"/>
      </rPr>
      <t xml:space="preserve"> 16 aplicaciones
</t>
    </r>
    <r>
      <rPr>
        <b/>
        <sz val="13"/>
        <color theme="1"/>
        <rFont val="Calibri"/>
        <family val="2"/>
      </rPr>
      <t>Total:</t>
    </r>
    <r>
      <rPr>
        <sz val="13"/>
        <color theme="1"/>
        <rFont val="Calibri"/>
        <family val="2"/>
      </rPr>
      <t xml:space="preserve"> 48 aplicaciones
</t>
    </r>
    <r>
      <rPr>
        <b/>
        <sz val="13"/>
        <color theme="1"/>
        <rFont val="Calibri"/>
        <family val="2"/>
      </rPr>
      <t xml:space="preserve">
VARACIÓN DE LA META RESPECTO A LA LÍNEA BASE
</t>
    </r>
    <r>
      <rPr>
        <sz val="13"/>
        <color theme="1"/>
        <rFont val="Calibri"/>
        <family val="2"/>
      </rPr>
      <t>Meta Absoluta: 32
Meta Relativa: 200.00%</t>
    </r>
  </si>
  <si>
    <r>
      <rPr>
        <b/>
        <sz val="13"/>
        <color theme="1"/>
        <rFont val="Calibri"/>
        <family val="2"/>
      </rPr>
      <t>PHMRA:</t>
    </r>
    <r>
      <rPr>
        <sz val="13"/>
        <color theme="1"/>
        <rFont val="Calibri"/>
        <family val="2"/>
      </rPr>
      <t xml:space="preserve"> Se realizaron un total de 16 aplicaciones en 2025.</t>
    </r>
  </si>
  <si>
    <r>
      <rPr>
        <b/>
        <sz val="13"/>
        <color theme="1"/>
        <rFont val="Calibri"/>
        <family val="2"/>
      </rPr>
      <t>PTSS:</t>
    </r>
    <r>
      <rPr>
        <sz val="13"/>
        <color theme="1"/>
        <rFont val="Calibri"/>
        <family val="2"/>
      </rPr>
      <t xml:space="preserve"> Se espera la simplificación de 690 trámites y servicios durante el período de Enero de 2025 a Diciembre de 2027.
</t>
    </r>
    <r>
      <rPr>
        <b/>
        <sz val="13"/>
        <color theme="1"/>
        <rFont val="Calibri"/>
        <family val="2"/>
      </rPr>
      <t>2025:</t>
    </r>
    <r>
      <rPr>
        <sz val="13"/>
        <color theme="1"/>
        <rFont val="Calibri"/>
        <family val="2"/>
      </rPr>
      <t xml:space="preserve"> 130 simplifaciones
</t>
    </r>
    <r>
      <rPr>
        <b/>
        <sz val="13"/>
        <color theme="1"/>
        <rFont val="Calibri"/>
        <family val="2"/>
      </rPr>
      <t>2026:</t>
    </r>
    <r>
      <rPr>
        <sz val="13"/>
        <color theme="1"/>
        <rFont val="Calibri"/>
        <family val="2"/>
      </rPr>
      <t xml:space="preserve"> 280 simplifaciones
</t>
    </r>
    <r>
      <rPr>
        <b/>
        <sz val="13"/>
        <color theme="1"/>
        <rFont val="Calibri"/>
        <family val="2"/>
      </rPr>
      <t>2027:</t>
    </r>
    <r>
      <rPr>
        <sz val="13"/>
        <color theme="1"/>
        <rFont val="Calibri"/>
        <family val="2"/>
      </rPr>
      <t xml:space="preserve"> 280 simplifaciones
</t>
    </r>
    <r>
      <rPr>
        <b/>
        <sz val="13"/>
        <color theme="1"/>
        <rFont val="Calibri"/>
        <family val="2"/>
      </rPr>
      <t>Total:</t>
    </r>
    <r>
      <rPr>
        <sz val="13"/>
        <color theme="1"/>
        <rFont val="Calibri"/>
        <family val="2"/>
      </rPr>
      <t xml:space="preserve"> 690 simplifaciones
</t>
    </r>
    <r>
      <rPr>
        <b/>
        <sz val="13"/>
        <color theme="1"/>
        <rFont val="Calibri"/>
        <family val="2"/>
      </rPr>
      <t>VARACIÓN DE LA META RESPECTO A LA LÍNEA BASE</t>
    </r>
    <r>
      <rPr>
        <sz val="13"/>
        <color theme="1"/>
        <rFont val="Calibri"/>
        <family val="2"/>
      </rPr>
      <t xml:space="preserve">
Meta Absoluta: 380
Meta Relativa: 122.58%</t>
    </r>
  </si>
  <si>
    <r>
      <rPr>
        <b/>
        <sz val="13"/>
        <color theme="1"/>
        <rFont val="Calibri"/>
        <family val="2"/>
      </rPr>
      <t>PCCI:</t>
    </r>
    <r>
      <rPr>
        <sz val="13"/>
        <color theme="1"/>
        <rFont val="Calibri"/>
        <family val="2"/>
      </rPr>
      <t xml:space="preserve"> Se espera dar 79 capacitaciones a los servidores publicos  para el período de Enero de 2025 a Diciembre de 2027.
</t>
    </r>
    <r>
      <rPr>
        <b/>
        <sz val="13"/>
        <color theme="1"/>
        <rFont val="Calibri"/>
        <family val="2"/>
      </rPr>
      <t>2025:</t>
    </r>
    <r>
      <rPr>
        <sz val="13"/>
        <color theme="1"/>
        <rFont val="Calibri"/>
        <family val="2"/>
      </rPr>
      <t xml:space="preserve"> 29 capacitaciones
</t>
    </r>
    <r>
      <rPr>
        <b/>
        <sz val="13"/>
        <color theme="1"/>
        <rFont val="Calibri"/>
        <family val="2"/>
      </rPr>
      <t>2026:</t>
    </r>
    <r>
      <rPr>
        <sz val="13"/>
        <color theme="1"/>
        <rFont val="Calibri"/>
        <family val="2"/>
      </rPr>
      <t xml:space="preserve"> 25 capacitaciones
</t>
    </r>
    <r>
      <rPr>
        <b/>
        <sz val="13"/>
        <color theme="1"/>
        <rFont val="Calibri"/>
        <family val="2"/>
      </rPr>
      <t xml:space="preserve">2027: </t>
    </r>
    <r>
      <rPr>
        <sz val="13"/>
        <color theme="1"/>
        <rFont val="Calibri"/>
        <family val="2"/>
      </rPr>
      <t xml:space="preserve">25 capacitaciones
</t>
    </r>
    <r>
      <rPr>
        <b/>
        <sz val="13"/>
        <color theme="1"/>
        <rFont val="Calibri"/>
        <family val="2"/>
      </rPr>
      <t>Total:</t>
    </r>
    <r>
      <rPr>
        <sz val="13"/>
        <color theme="1"/>
        <rFont val="Calibri"/>
        <family val="2"/>
      </rPr>
      <t xml:space="preserve"> 79 capacitaciones
</t>
    </r>
    <r>
      <rPr>
        <b/>
        <sz val="13"/>
        <color theme="1"/>
        <rFont val="Calibri"/>
        <family val="2"/>
      </rPr>
      <t>VARACIÓN DE LA META RESPECTO A LA LÍNEA BASE</t>
    </r>
    <r>
      <rPr>
        <sz val="13"/>
        <color theme="1"/>
        <rFont val="Calibri"/>
        <family val="2"/>
      </rPr>
      <t xml:space="preserve">
Meta Absoluta: 62
Meta Relativa: 364.71%</t>
    </r>
  </si>
  <si>
    <r>
      <rPr>
        <b/>
        <sz val="13"/>
        <color theme="1"/>
        <rFont val="Calibri"/>
        <family val="2"/>
      </rPr>
      <t xml:space="preserve">PRR: </t>
    </r>
    <r>
      <rPr>
        <sz val="13"/>
        <color theme="1"/>
        <rFont val="Calibri"/>
        <family val="2"/>
      </rPr>
      <t xml:space="preserve">Se espera registrar 276 regulaciones  para el período de Enero de 2025 a Diciembre de 2027.
</t>
    </r>
    <r>
      <rPr>
        <b/>
        <sz val="13"/>
        <color theme="1"/>
        <rFont val="Calibri"/>
        <family val="2"/>
      </rPr>
      <t>2025:</t>
    </r>
    <r>
      <rPr>
        <sz val="13"/>
        <color theme="1"/>
        <rFont val="Calibri"/>
        <family val="2"/>
      </rPr>
      <t xml:space="preserve"> 36 regulaciones
</t>
    </r>
    <r>
      <rPr>
        <b/>
        <sz val="13"/>
        <color theme="1"/>
        <rFont val="Calibri"/>
        <family val="2"/>
      </rPr>
      <t>2026:</t>
    </r>
    <r>
      <rPr>
        <sz val="13"/>
        <color theme="1"/>
        <rFont val="Calibri"/>
        <family val="2"/>
      </rPr>
      <t xml:space="preserve"> 120 regulaciones
</t>
    </r>
    <r>
      <rPr>
        <b/>
        <sz val="13"/>
        <color theme="1"/>
        <rFont val="Calibri"/>
        <family val="2"/>
      </rPr>
      <t>2027:</t>
    </r>
    <r>
      <rPr>
        <sz val="13"/>
        <color theme="1"/>
        <rFont val="Calibri"/>
        <family val="2"/>
      </rPr>
      <t xml:space="preserve"> 120 regulaciones
</t>
    </r>
    <r>
      <rPr>
        <b/>
        <sz val="13"/>
        <color theme="1"/>
        <rFont val="Calibri"/>
        <family val="2"/>
      </rPr>
      <t xml:space="preserve">Total: </t>
    </r>
    <r>
      <rPr>
        <sz val="13"/>
        <color theme="1"/>
        <rFont val="Calibri"/>
        <family val="2"/>
      </rPr>
      <t xml:space="preserve">276 regulaciones
</t>
    </r>
    <r>
      <rPr>
        <b/>
        <sz val="13"/>
        <color theme="1"/>
        <rFont val="Calibri"/>
        <family val="2"/>
      </rPr>
      <t>VARACIÓN DE LA META RESPECTO A LA LÍNEA BASE</t>
    </r>
    <r>
      <rPr>
        <sz val="13"/>
        <color theme="1"/>
        <rFont val="Calibri"/>
        <family val="2"/>
      </rPr>
      <t xml:space="preserve">
Meta Absoluta: 139
Meta Relativa: 101.46%</t>
    </r>
  </si>
  <si>
    <r>
      <rPr>
        <b/>
        <sz val="13"/>
        <color theme="1"/>
        <rFont val="Calibri"/>
        <family val="2"/>
      </rPr>
      <t xml:space="preserve">PRR: </t>
    </r>
    <r>
      <rPr>
        <sz val="13"/>
        <color theme="1"/>
        <rFont val="Calibri"/>
        <family val="2"/>
      </rPr>
      <t>Se realizaron un total de 137 regulaciones en 2025.</t>
    </r>
  </si>
  <si>
    <r>
      <rPr>
        <b/>
        <sz val="13"/>
        <color theme="1"/>
        <rFont val="Calibri"/>
        <family val="2"/>
      </rPr>
      <t>PEOAE:</t>
    </r>
    <r>
      <rPr>
        <sz val="13"/>
        <color theme="1"/>
        <rFont val="Calibri"/>
        <family val="2"/>
      </rPr>
      <t xml:space="preserve"> Se espera Actualizar y Evaluar 82 Estructuras Orgánicas de enero 2025 a diciembre 2027.
</t>
    </r>
    <r>
      <rPr>
        <b/>
        <sz val="13"/>
        <color theme="1"/>
        <rFont val="Calibri"/>
        <family val="2"/>
      </rPr>
      <t xml:space="preserve">2025: </t>
    </r>
    <r>
      <rPr>
        <sz val="13"/>
        <color theme="1"/>
        <rFont val="Calibri"/>
        <family val="2"/>
      </rPr>
      <t xml:space="preserve">30 estructuras orgánicas
</t>
    </r>
    <r>
      <rPr>
        <b/>
        <sz val="13"/>
        <color theme="1"/>
        <rFont val="Calibri"/>
        <family val="2"/>
      </rPr>
      <t xml:space="preserve">2026: </t>
    </r>
    <r>
      <rPr>
        <sz val="13"/>
        <color theme="1"/>
        <rFont val="Calibri"/>
        <family val="2"/>
      </rPr>
      <t xml:space="preserve">32 estructuras orgánicas
</t>
    </r>
    <r>
      <rPr>
        <b/>
        <sz val="13"/>
        <color theme="1"/>
        <rFont val="Calibri"/>
        <family val="2"/>
      </rPr>
      <t xml:space="preserve">2027: </t>
    </r>
    <r>
      <rPr>
        <sz val="13"/>
        <color theme="1"/>
        <rFont val="Calibri"/>
        <family val="2"/>
      </rPr>
      <t xml:space="preserve">20 estructuras orgánicas
</t>
    </r>
    <r>
      <rPr>
        <b/>
        <sz val="13"/>
        <color theme="1"/>
        <rFont val="Calibri"/>
        <family val="2"/>
      </rPr>
      <t>Total:</t>
    </r>
    <r>
      <rPr>
        <sz val="13"/>
        <color theme="1"/>
        <rFont val="Calibri"/>
        <family val="2"/>
      </rPr>
      <t xml:space="preserve"> 82 estructuras orgánicas
</t>
    </r>
    <r>
      <rPr>
        <b/>
        <sz val="13"/>
        <color theme="1"/>
        <rFont val="Calibri"/>
        <family val="2"/>
      </rPr>
      <t>VARACIÓN DE LA META RESPECTO A LA LÍNEA BASE</t>
    </r>
    <r>
      <rPr>
        <sz val="13"/>
        <color theme="1"/>
        <rFont val="Calibri"/>
        <family val="2"/>
      </rPr>
      <t xml:space="preserve">
Meta Absoluta: -20
Meta Relativa: -19.61%</t>
    </r>
  </si>
  <si>
    <r>
      <rPr>
        <b/>
        <sz val="13"/>
        <color theme="1"/>
        <rFont val="Calibri"/>
        <family val="2"/>
      </rPr>
      <t xml:space="preserve">PAISIVUT: </t>
    </r>
    <r>
      <rPr>
        <sz val="13"/>
        <color theme="1"/>
        <rFont val="Calibri"/>
        <family val="2"/>
      </rPr>
      <t xml:space="preserve"> Se espera realizar un total de 60 actividades para completar el proyecto de enero 2025 a diciembre 2027.
</t>
    </r>
    <r>
      <rPr>
        <b/>
        <sz val="13"/>
        <color theme="1"/>
        <rFont val="Calibri"/>
        <family val="2"/>
      </rPr>
      <t xml:space="preserve">2025: </t>
    </r>
    <r>
      <rPr>
        <sz val="13"/>
        <color theme="1"/>
        <rFont val="Calibri"/>
        <family val="2"/>
      </rPr>
      <t xml:space="preserve">28 actividades
</t>
    </r>
    <r>
      <rPr>
        <b/>
        <sz val="13"/>
        <color theme="1"/>
        <rFont val="Calibri"/>
        <family val="2"/>
      </rPr>
      <t xml:space="preserve">2026: </t>
    </r>
    <r>
      <rPr>
        <sz val="13"/>
        <color theme="1"/>
        <rFont val="Calibri"/>
        <family val="2"/>
      </rPr>
      <t xml:space="preserve">16 actividades
</t>
    </r>
    <r>
      <rPr>
        <b/>
        <sz val="13"/>
        <color theme="1"/>
        <rFont val="Calibri"/>
        <family val="2"/>
      </rPr>
      <t xml:space="preserve">2027: </t>
    </r>
    <r>
      <rPr>
        <sz val="13"/>
        <color theme="1"/>
        <rFont val="Calibri"/>
        <family val="2"/>
      </rPr>
      <t xml:space="preserve">16 actividades
</t>
    </r>
    <r>
      <rPr>
        <b/>
        <sz val="13"/>
        <color theme="1"/>
        <rFont val="Calibri"/>
        <family val="2"/>
      </rPr>
      <t>Total:</t>
    </r>
    <r>
      <rPr>
        <sz val="13"/>
        <color theme="1"/>
        <rFont val="Calibri"/>
        <family val="2"/>
      </rPr>
      <t xml:space="preserve"> 60 actividades
</t>
    </r>
    <r>
      <rPr>
        <b/>
        <sz val="13"/>
        <color theme="1"/>
        <rFont val="Calibri"/>
        <family val="2"/>
      </rPr>
      <t xml:space="preserve">
VARACIÓN DE LA META RESPECTO A LA LÍNEA BASE
</t>
    </r>
    <r>
      <rPr>
        <sz val="13"/>
        <color theme="1"/>
        <rFont val="Calibri"/>
        <family val="2"/>
      </rPr>
      <t>Meta Absoluta: 54
Meta Relativa: 900.00%</t>
    </r>
  </si>
  <si>
    <r>
      <rPr>
        <b/>
        <sz val="13"/>
        <color theme="1"/>
        <rFont val="Calibri"/>
        <family val="2"/>
      </rPr>
      <t>PADSGM:</t>
    </r>
    <r>
      <rPr>
        <sz val="13"/>
        <color theme="1"/>
        <rFont val="Calibri"/>
        <family val="2"/>
      </rPr>
      <t xml:space="preserve"> Se realizaron un total de 9 actividades en 2025.</t>
    </r>
  </si>
  <si>
    <r>
      <rPr>
        <b/>
        <sz val="13"/>
        <color theme="1"/>
        <rFont val="Calibri"/>
        <family val="2"/>
      </rPr>
      <t xml:space="preserve">PAICDI: </t>
    </r>
    <r>
      <rPr>
        <sz val="13"/>
        <color theme="1"/>
        <rFont val="Calibri"/>
        <family val="2"/>
      </rPr>
      <t>Se realizaron un total de 12 actividades en 2025.</t>
    </r>
  </si>
  <si>
    <r>
      <rPr>
        <b/>
        <sz val="13"/>
        <color theme="1"/>
        <rFont val="Calibri"/>
        <family val="2"/>
      </rPr>
      <t>PADSGM:</t>
    </r>
    <r>
      <rPr>
        <sz val="13"/>
        <color theme="1"/>
        <rFont val="Calibri"/>
        <family val="2"/>
      </rPr>
      <t xml:space="preserve"> Se espera realizar un total de 48 actividades para completar el proyecto de enero 2025 a diciembre 2027.
</t>
    </r>
    <r>
      <rPr>
        <b/>
        <sz val="13"/>
        <color theme="1"/>
        <rFont val="Calibri"/>
        <family val="2"/>
      </rPr>
      <t xml:space="preserve">2025: </t>
    </r>
    <r>
      <rPr>
        <sz val="13"/>
        <color theme="1"/>
        <rFont val="Calibri"/>
        <family val="2"/>
      </rPr>
      <t xml:space="preserve">12 actividades
</t>
    </r>
    <r>
      <rPr>
        <b/>
        <sz val="13"/>
        <color theme="1"/>
        <rFont val="Calibri"/>
        <family val="2"/>
      </rPr>
      <t>2026:</t>
    </r>
    <r>
      <rPr>
        <sz val="13"/>
        <color theme="1"/>
        <rFont val="Calibri"/>
        <family val="2"/>
      </rPr>
      <t xml:space="preserve"> 24 actividades
</t>
    </r>
    <r>
      <rPr>
        <b/>
        <sz val="13"/>
        <color theme="1"/>
        <rFont val="Calibri"/>
        <family val="2"/>
      </rPr>
      <t xml:space="preserve">2027: </t>
    </r>
    <r>
      <rPr>
        <sz val="13"/>
        <color theme="1"/>
        <rFont val="Calibri"/>
        <family val="2"/>
      </rPr>
      <t xml:space="preserve">12 actividades
</t>
    </r>
    <r>
      <rPr>
        <b/>
        <sz val="13"/>
        <color theme="1"/>
        <rFont val="Calibri"/>
        <family val="2"/>
      </rPr>
      <t>Total</t>
    </r>
    <r>
      <rPr>
        <sz val="13"/>
        <color theme="1"/>
        <rFont val="Calibri"/>
        <family val="2"/>
      </rPr>
      <t xml:space="preserve">: 48 actividades
</t>
    </r>
    <r>
      <rPr>
        <b/>
        <sz val="13"/>
        <color theme="1"/>
        <rFont val="Calibri"/>
        <family val="2"/>
      </rPr>
      <t>VARACIÓN DE LA META RESPECTO A LA LÍNEA BASE</t>
    </r>
    <r>
      <rPr>
        <sz val="13"/>
        <color theme="1"/>
        <rFont val="Calibri"/>
        <family val="2"/>
      </rPr>
      <t xml:space="preserve">
Meta Absoluta: 39
Meta Relativa: 433.33%</t>
    </r>
  </si>
  <si>
    <r>
      <rPr>
        <b/>
        <sz val="13"/>
        <color theme="1"/>
        <rFont val="Calibri"/>
        <family val="2"/>
      </rPr>
      <t xml:space="preserve">PAICDI: </t>
    </r>
    <r>
      <rPr>
        <sz val="13"/>
        <color theme="1"/>
        <rFont val="Calibri"/>
        <family val="2"/>
      </rPr>
      <t xml:space="preserve">Se espera realizar un total de 36 actividades para completar el proyecto de enero 2025 a diciembre 2027.
</t>
    </r>
    <r>
      <rPr>
        <b/>
        <sz val="13"/>
        <color theme="1"/>
        <rFont val="Calibri"/>
        <family val="2"/>
      </rPr>
      <t>2025:</t>
    </r>
    <r>
      <rPr>
        <sz val="13"/>
        <color theme="1"/>
        <rFont val="Calibri"/>
        <family val="2"/>
      </rPr>
      <t xml:space="preserve"> 12 actividades
</t>
    </r>
    <r>
      <rPr>
        <b/>
        <sz val="13"/>
        <color theme="1"/>
        <rFont val="Calibri"/>
        <family val="2"/>
      </rPr>
      <t xml:space="preserve">2026: </t>
    </r>
    <r>
      <rPr>
        <sz val="13"/>
        <color theme="1"/>
        <rFont val="Calibri"/>
        <family val="2"/>
      </rPr>
      <t xml:space="preserve">12 actividades
</t>
    </r>
    <r>
      <rPr>
        <b/>
        <sz val="13"/>
        <color theme="1"/>
        <rFont val="Calibri"/>
        <family val="2"/>
      </rPr>
      <t>2027:</t>
    </r>
    <r>
      <rPr>
        <sz val="13"/>
        <color theme="1"/>
        <rFont val="Calibri"/>
        <family val="2"/>
      </rPr>
      <t xml:space="preserve"> 12 actividades
</t>
    </r>
    <r>
      <rPr>
        <b/>
        <sz val="13"/>
        <color theme="1"/>
        <rFont val="Calibri"/>
        <family val="2"/>
      </rPr>
      <t xml:space="preserve">Total: </t>
    </r>
    <r>
      <rPr>
        <sz val="13"/>
        <color theme="1"/>
        <rFont val="Calibri"/>
        <family val="2"/>
      </rPr>
      <t xml:space="preserve">36 actividades
</t>
    </r>
    <r>
      <rPr>
        <b/>
        <sz val="13"/>
        <color theme="1"/>
        <rFont val="Calibri"/>
        <family val="2"/>
      </rPr>
      <t xml:space="preserve">
VARACIÓN DE LA META RESPECTO A LA LÍNEA BASE
</t>
    </r>
    <r>
      <rPr>
        <sz val="13"/>
        <color theme="1"/>
        <rFont val="Calibri"/>
        <family val="2"/>
      </rPr>
      <t>Meta Absoluta: 24
Meta Relativa: 200.00%</t>
    </r>
  </si>
  <si>
    <r>
      <t xml:space="preserve">PPA: De enero a diciembre 2026 se realizarán 57,000 atenciones.
VARACIÓN DE LA META RESPECTO A LA LÍNEA BASE
</t>
    </r>
    <r>
      <rPr>
        <sz val="13"/>
        <color theme="0"/>
        <rFont val="Calibri"/>
        <family val="2"/>
      </rPr>
      <t>Meta Absoluta: 2,287
Meta Relativa: 4.18%</t>
    </r>
  </si>
  <si>
    <t>PTSV: De enero a diciembre 2026 se realizarán 88,500 gestiones.
VARACIÓN DE LA META RESPECTO A LA LÍNEA BASE
Meta Absoluta: -37,261
Meta Relativa: -29.63%</t>
  </si>
  <si>
    <r>
      <t xml:space="preserve">PDMA: De enero a diciembre 2026 se realizarán 24 atenciones.
VARACIÓN DE LA META RESPECTO A LA LÍNEA BASE
</t>
    </r>
    <r>
      <rPr>
        <sz val="13"/>
        <color theme="0"/>
        <rFont val="Calibri"/>
        <family val="2"/>
      </rPr>
      <t>Meta Absoluta: 0
Meta Relativa: 0</t>
    </r>
    <r>
      <rPr>
        <b/>
        <sz val="13"/>
        <color theme="0"/>
        <rFont val="Calibri"/>
        <family val="2"/>
      </rPr>
      <t>%</t>
    </r>
  </si>
  <si>
    <t>PAB: De enero a diciembre 2026 se realizarán 21,000 asesorías.
VARACIÓN DE LA META RESPECTO A LA LÍNEA BASE
Meta Absoluta: -10,379
Meta Relativa: -33.08%</t>
  </si>
  <si>
    <t>PATSVI: De enero a diciembre 2026 se realizarán 9,500 atenciones.
VARACIÓN DE LA META RESPECTO A LA LÍNEA BASE
Meta Absoluta: 123
Meta Relativa: 1.31%</t>
  </si>
  <si>
    <t>PEIR: De enero a diciembre 2026 se realizarán 27 eventos.
VARACIÓN DE LA META RESPECTO A LA LÍNEA BASE
Meta Absoluta: 23
Meta Relativa: 575.00%</t>
  </si>
  <si>
    <t>PHMRA: De enero a diciembre 2026 se realizarán 16 aplicaciones.
VARACIÓN DE LA META RESPECTO A LA LÍNEA BASE
Meta Absoluta: 0
Meta Relativa: 0%</t>
  </si>
  <si>
    <t>PAICDI: De enero a diciembre 2026 se realizarán 12 actividades.
VARACIÓN DE LA META RESPECTO A LA LÍNEA BASE
Meta Absoluta: 0
Meta Relativa: 0%</t>
  </si>
  <si>
    <t>PTSS: De enero a diciembre 2026 se realizarán 280 simplificaciones.
VARACIÓN DE LA META RESPECTO A LA LÍNEA BASE
Meta Absoluta: 220
Meta Relativa: 366.67%</t>
  </si>
  <si>
    <t>PCCI: De enero a diciembre 2026 se realizarán 25 capacitaciones.
VARACIÓN DE LA META RESPECTO A LA LÍNEA BASE
Meta Absoluta: 8
Meta Relativa: 47.06%</t>
  </si>
  <si>
    <t>PRR: De enero a diciembre 2026 se realizarán 120 regulaciones.
VARACIÓN DE LA META RESPECTO A LA LÍNEA BASE
Meta Absoluta: -17
Meta Relativa: -12.41%</t>
  </si>
  <si>
    <t>PHAI: De enero a diciembre 2026 se realizarán 19 herramientas.
VARACIÓN DE LA META RESPECTO A LA LÍNEA BASE
Meta Absoluta: 3
Meta Relativa: 18.75%</t>
  </si>
  <si>
    <t>PMARV: De enero a diciembre 2026 se realizarán 45 manuales administrativos.
VARACIÓN DE LA META RESPECTO A LA LÍNEA BASE
Meta Absoluta: 4
Meta Relativa: 9.76%</t>
  </si>
  <si>
    <t>PEOAE: De enero a diciembre 2026 se realizarán 32 estructuras orgánicas.
VARACIÓN DE LA META RESPECTO A LA LÍNEA BASE
Meta Absoluta: -15
Meta Relativa: -31.91%</t>
  </si>
  <si>
    <t>PECAA: De enero a diciembre 2026 se realizarán 5,700 evaluaciones ciudadanas.
VARACIÓN DE LA META RESPECTO A LA LÍNEA BASE
Meta Absoluta: 1,155
Meta Relativa: 25.41%</t>
  </si>
  <si>
    <t>PCTMDI: De enero a diciembre 2026 se realizarán 132 capacitaciones.
VARACIÓN DE LA META RESPECTO A LA LÍNEA BASE
Meta Absoluta: 129
Meta Relativa: 4,300%</t>
  </si>
  <si>
    <t>PADSIVUT: De enero a diciembre 2026 se realizarán 16 actividades.
VARACIÓN DE LA META RESPECTO A LA LÍNEA BASE
Meta Absoluta: 10
Meta Relativa: 166.67%</t>
  </si>
  <si>
    <t>PADSGM: De enero a diciembre 2026 se realizarán 24 actividades.
VARACIÓN DE LA META RESPECTO A LA LÍNEA BASE
Meta Absoluta: 15
Meta Relativa: 166.67%</t>
  </si>
  <si>
    <r>
      <rPr>
        <b/>
        <sz val="13"/>
        <color theme="1"/>
        <rFont val="Calibri"/>
        <family val="2"/>
      </rPr>
      <t>PHAI:</t>
    </r>
    <r>
      <rPr>
        <sz val="13"/>
        <color theme="1"/>
        <rFont val="Calibri"/>
        <family val="2"/>
      </rPr>
      <t xml:space="preserve"> Se espera implementar 51 Herramientas administrativas durante el período de Enero de 2025 a Diciembre de 2027.
</t>
    </r>
    <r>
      <rPr>
        <b/>
        <sz val="13"/>
        <color theme="1"/>
        <rFont val="Calibri"/>
        <family val="2"/>
      </rPr>
      <t>2025:</t>
    </r>
    <r>
      <rPr>
        <sz val="13"/>
        <color theme="1"/>
        <rFont val="Calibri"/>
        <family val="2"/>
      </rPr>
      <t xml:space="preserve"> 16 aplicaciones
</t>
    </r>
    <r>
      <rPr>
        <b/>
        <sz val="13"/>
        <color theme="1"/>
        <rFont val="Calibri"/>
        <family val="2"/>
      </rPr>
      <t>2026:</t>
    </r>
    <r>
      <rPr>
        <sz val="13"/>
        <color theme="1"/>
        <rFont val="Calibri"/>
        <family val="2"/>
      </rPr>
      <t xml:space="preserve"> 19 aplicaciones
</t>
    </r>
    <r>
      <rPr>
        <b/>
        <sz val="13"/>
        <color theme="1"/>
        <rFont val="Calibri"/>
        <family val="2"/>
      </rPr>
      <t>2027:</t>
    </r>
    <r>
      <rPr>
        <sz val="13"/>
        <color theme="1"/>
        <rFont val="Calibri"/>
        <family val="2"/>
      </rPr>
      <t xml:space="preserve"> 16 aplicaciones
</t>
    </r>
    <r>
      <rPr>
        <b/>
        <sz val="13"/>
        <color theme="1"/>
        <rFont val="Calibri"/>
        <family val="2"/>
      </rPr>
      <t>Total:</t>
    </r>
    <r>
      <rPr>
        <sz val="13"/>
        <color theme="1"/>
        <rFont val="Calibri"/>
        <family val="2"/>
      </rPr>
      <t xml:space="preserve"> 51 aplicaciones
</t>
    </r>
    <r>
      <rPr>
        <b/>
        <sz val="13"/>
        <color theme="1"/>
        <rFont val="Calibri"/>
        <family val="2"/>
      </rPr>
      <t xml:space="preserve">
VARACIÓN DE LA META RESPECTO A LA LÍNEA BASE
</t>
    </r>
    <r>
      <rPr>
        <sz val="13"/>
        <color theme="1"/>
        <rFont val="Calibri"/>
        <family val="2"/>
      </rPr>
      <t>Meta Absoluta: 35
Meta Relativa: 218.75%</t>
    </r>
  </si>
  <si>
    <r>
      <rPr>
        <b/>
        <sz val="13"/>
        <color theme="1"/>
        <rFont val="Calibri"/>
        <family val="2"/>
      </rPr>
      <t>PMARV:</t>
    </r>
    <r>
      <rPr>
        <sz val="13"/>
        <color theme="1"/>
        <rFont val="Calibri"/>
        <family val="2"/>
      </rPr>
      <t xml:space="preserve"> Se espera revisar y validar 139 manuales administrativos durante el período de Enero de 2025 a Diciembre de 2027.
</t>
    </r>
    <r>
      <rPr>
        <b/>
        <sz val="13"/>
        <color theme="1"/>
        <rFont val="Calibri"/>
        <family val="2"/>
      </rPr>
      <t>2025:</t>
    </r>
    <r>
      <rPr>
        <sz val="13"/>
        <color theme="1"/>
        <rFont val="Calibri"/>
        <family val="2"/>
      </rPr>
      <t xml:space="preserve"> 50 manuales administrativos
</t>
    </r>
    <r>
      <rPr>
        <b/>
        <sz val="13"/>
        <color theme="1"/>
        <rFont val="Calibri"/>
        <family val="2"/>
      </rPr>
      <t>2026:</t>
    </r>
    <r>
      <rPr>
        <sz val="13"/>
        <color theme="1"/>
        <rFont val="Calibri"/>
        <family val="2"/>
      </rPr>
      <t xml:space="preserve"> 45 manuales administrativos
</t>
    </r>
    <r>
      <rPr>
        <b/>
        <sz val="13"/>
        <color theme="1"/>
        <rFont val="Calibri"/>
        <family val="2"/>
      </rPr>
      <t>2027:</t>
    </r>
    <r>
      <rPr>
        <sz val="13"/>
        <color theme="1"/>
        <rFont val="Calibri"/>
        <family val="2"/>
      </rPr>
      <t xml:space="preserve"> 44 manuales administrativos
</t>
    </r>
    <r>
      <rPr>
        <b/>
        <sz val="13"/>
        <color theme="1"/>
        <rFont val="Calibri"/>
        <family val="2"/>
      </rPr>
      <t>Total:</t>
    </r>
    <r>
      <rPr>
        <sz val="13"/>
        <color theme="1"/>
        <rFont val="Calibri"/>
        <family val="2"/>
      </rPr>
      <t xml:space="preserve"> 139 manuales administrativos
</t>
    </r>
    <r>
      <rPr>
        <b/>
        <sz val="13"/>
        <color theme="1"/>
        <rFont val="Calibri"/>
        <family val="2"/>
      </rPr>
      <t>VARACIÓN DE LA META RESPECTO A LA LÍNEA BASE</t>
    </r>
    <r>
      <rPr>
        <sz val="13"/>
        <color theme="1"/>
        <rFont val="Calibri"/>
        <family val="2"/>
      </rPr>
      <t xml:space="preserve">
Meta Absoluta: -46
Meta Relativa: -24.86%</t>
    </r>
  </si>
  <si>
    <r>
      <rPr>
        <b/>
        <sz val="13"/>
        <color theme="1"/>
        <rFont val="Calibri"/>
        <family val="2"/>
      </rPr>
      <t>PECAA:</t>
    </r>
    <r>
      <rPr>
        <sz val="13"/>
        <color theme="1"/>
        <rFont val="Calibri"/>
        <family val="2"/>
      </rPr>
      <t xml:space="preserve">  Se espera realizar 16,700 Evaluaciones Ciudadanas de Atención de enero 2025 a diciembre 2027.
</t>
    </r>
    <r>
      <rPr>
        <b/>
        <sz val="13"/>
        <color theme="1"/>
        <rFont val="Calibri"/>
        <family val="2"/>
      </rPr>
      <t>2025:</t>
    </r>
    <r>
      <rPr>
        <sz val="13"/>
        <color theme="1"/>
        <rFont val="Calibri"/>
        <family val="2"/>
      </rPr>
      <t xml:space="preserve"> 5,500 evaluaciones ciudadanas 
</t>
    </r>
    <r>
      <rPr>
        <b/>
        <sz val="13"/>
        <color theme="1"/>
        <rFont val="Calibri"/>
        <family val="2"/>
      </rPr>
      <t xml:space="preserve">2026: </t>
    </r>
    <r>
      <rPr>
        <sz val="13"/>
        <color theme="1"/>
        <rFont val="Calibri"/>
        <family val="2"/>
      </rPr>
      <t xml:space="preserve">5,700 evaluaciones ciudadanas 
</t>
    </r>
    <r>
      <rPr>
        <b/>
        <sz val="13"/>
        <color theme="1"/>
        <rFont val="Calibri"/>
        <family val="2"/>
      </rPr>
      <t xml:space="preserve">2027: </t>
    </r>
    <r>
      <rPr>
        <sz val="13"/>
        <color theme="1"/>
        <rFont val="Calibri"/>
        <family val="2"/>
      </rPr>
      <t xml:space="preserve">5,700 evaluaciones ciudadanas 
</t>
    </r>
    <r>
      <rPr>
        <b/>
        <sz val="13"/>
        <color theme="1"/>
        <rFont val="Calibri"/>
        <family val="2"/>
      </rPr>
      <t>Total:</t>
    </r>
    <r>
      <rPr>
        <sz val="13"/>
        <color theme="1"/>
        <rFont val="Calibri"/>
        <family val="2"/>
      </rPr>
      <t xml:space="preserve"> 16,700 evaluaciones ciudadanas 
</t>
    </r>
    <r>
      <rPr>
        <b/>
        <sz val="13"/>
        <color theme="1"/>
        <rFont val="Calibri"/>
        <family val="2"/>
      </rPr>
      <t>VARACIÓN DE LA META RESPECTO A LA LÍNEA BASE</t>
    </r>
    <r>
      <rPr>
        <sz val="13"/>
        <color theme="1"/>
        <rFont val="Calibri"/>
        <family val="2"/>
      </rPr>
      <t xml:space="preserve">
Meta Absoluta: 12,155
Meta Relativa: 267.44%</t>
    </r>
  </si>
  <si>
    <r>
      <rPr>
        <b/>
        <sz val="13"/>
        <color theme="1"/>
        <rFont val="Calibri"/>
        <family val="2"/>
      </rPr>
      <t>PCTMDI:</t>
    </r>
    <r>
      <rPr>
        <sz val="13"/>
        <color theme="1"/>
        <rFont val="Calibri"/>
        <family val="2"/>
      </rPr>
      <t xml:space="preserve">  Se espera realizar 396 capacitaciones administrativas de enero 2025 a diciembre 2027.
</t>
    </r>
    <r>
      <rPr>
        <b/>
        <sz val="13"/>
        <color theme="1"/>
        <rFont val="Calibri"/>
        <family val="2"/>
      </rPr>
      <t>2025:</t>
    </r>
    <r>
      <rPr>
        <sz val="13"/>
        <color theme="1"/>
        <rFont val="Calibri"/>
        <family val="2"/>
      </rPr>
      <t xml:space="preserve"> 144 capacitaciones
</t>
    </r>
    <r>
      <rPr>
        <b/>
        <sz val="13"/>
        <color theme="1"/>
        <rFont val="Calibri"/>
        <family val="2"/>
      </rPr>
      <t>2026:</t>
    </r>
    <r>
      <rPr>
        <sz val="13"/>
        <color theme="1"/>
        <rFont val="Calibri"/>
        <family val="2"/>
      </rPr>
      <t xml:space="preserve"> 132 capacitaciones
</t>
    </r>
    <r>
      <rPr>
        <b/>
        <sz val="13"/>
        <color theme="1"/>
        <rFont val="Calibri"/>
        <family val="2"/>
      </rPr>
      <t>2027:</t>
    </r>
    <r>
      <rPr>
        <sz val="13"/>
        <color theme="1"/>
        <rFont val="Calibri"/>
        <family val="2"/>
      </rPr>
      <t xml:space="preserve"> 120 capacitaciones
</t>
    </r>
    <r>
      <rPr>
        <b/>
        <sz val="13"/>
        <color theme="1"/>
        <rFont val="Calibri"/>
        <family val="2"/>
      </rPr>
      <t xml:space="preserve">Total: </t>
    </r>
    <r>
      <rPr>
        <sz val="13"/>
        <color theme="1"/>
        <rFont val="Calibri"/>
        <family val="2"/>
      </rPr>
      <t xml:space="preserve">396 capacitaciones
</t>
    </r>
    <r>
      <rPr>
        <b/>
        <sz val="13"/>
        <color theme="1"/>
        <rFont val="Calibri"/>
        <family val="2"/>
      </rPr>
      <t>VARACIÓN DE LA META RESPECTO A LA LÍNEA BASE</t>
    </r>
    <r>
      <rPr>
        <sz val="13"/>
        <color theme="1"/>
        <rFont val="Calibri"/>
        <family val="2"/>
      </rPr>
      <t xml:space="preserve">
Meta Absoluta: 393
Meta Relativa: 13,100.00%</t>
    </r>
  </si>
  <si>
    <t>Meta trimestral: A través del módulo de ventanilla inclusiva se brindó asesoría y atención a la ciudadanía con discapacidad, permitiéndonos un avance de la meta del trimestre del 108.20%</t>
  </si>
  <si>
    <t>Justificación  trimestral: Durante este trimestre, se logró superar la meta fijada, se obtiene como resultado el 100.53% durante el periodo.
Justificación anual: Con el avance de este trimestre se registra 31.75% de cumplimiento anual.</t>
  </si>
  <si>
    <t>Justificación  trimestral: Se atendieron al 100.00% de las dependencias municipales programadas gracias a las asesorías sobre las regulaciones de la Secretaría Municipal de Seguridad Ciudadana y Tránsito, la de apoyo interinstitucional como autoridad transmisora para la búsqueda de personas no localizadas y la Dirección de Enlace Institucional.
Justificación anual: El avance anual va acorde con lo programado al llegar al 25.00%.</t>
  </si>
  <si>
    <t>Justificación  trimestral: Se logra el 100.00% de la meta trimestral programada gracias a la activa participación de las dependencias municipales.
Justificación anual: El avance anual va acorde con lo programado al llegar al 25.00%</t>
  </si>
  <si>
    <t>Justificación  trimestral: Se obtiene el resultado de 103.87% de cumplimiento en el periodo derivado de la afluencia de trámites en programas sociales.
Justificación anual: Gracias a la afluencia en los trámites de programas sociales se tiene un avance del 27.93% en la meta anual.</t>
  </si>
  <si>
    <t>Justificación  trimestral: A través de los diversos módulos y canales digitales se brinda asesorías a la ciudadanía, permitiéndonos lograr el 101.79% de la meta en el trimestre.
Justificación anual: Se obtiene el 27.14% de cumplimiento de la meta 2026.</t>
  </si>
  <si>
    <t>Justificación  trimestral: A través del módulo de ventanilla inclusiva se brindó asesoría y atención a la ciudadanía con discapacidad, permitiéndonos un avance de la meta del trimestre del 108.20%.
Justificación anual: Se avanza con el 28.47% de la meta anual.</t>
  </si>
  <si>
    <t>Justificación  trimestral: Se realizaron 2 eventos en el marco del primer trimestre, lo que nos permitió un cumplimiento del 100.00% de la meta programada.
Justificación anual: El avance va en línea con lo estimado, alcanzando el 15.38% de la meta anual.</t>
  </si>
  <si>
    <t>Justificación  trimestral: Se obtuvo el 100.00% de la meta trimestral programada gracias a la activa participación de las dependencias municipales.
Justificación anual: Gracias al trabajo coordinado se alcanza 21.43% de avance en la meta del ejericicio fiscal.</t>
  </si>
  <si>
    <t>Justificación  trimestral: Se obtuvo el 100.00% de la meta trimestral programada gracias a la activa participación de las dependencias municipales.
Justificación anual: Con la participación en las capacitaciones implementadas logramos el 64.00% de avance en la meta anual.</t>
  </si>
  <si>
    <t>Justificación  trimestral: Se obtiene el 106.66% de la meta trimestral programada gracias a la activa participación de las dependencias municipales.
Justificación anual: Después del primer trimestre alcanzamos el 26.67% de cumplimiento de la meta anual.</t>
  </si>
  <si>
    <t>Justificación  trimestral: Se cumple la programación al 100.00% al ejecutar las herramientas administrativas durante este periodo, como son la revisión y validación de manuales administrativos, dictaminación de estructuras orgánicas, así como la realización de las evaluaciones ciudadanas, y asesorías personalizadas.
Justificación anual: En linea con lo programado se alcanza el 21.05% de avance anual.</t>
  </si>
  <si>
    <t>Justificación  trimestral: se logra avanzar con la validación de los manuales administrativos al 100.00% derivado de diversas actualizaciones y reformas, todo esto a la activa participación de cada una de las dependencias. 
Justificación anual: Gracias al trabajo de la mano con los enlaces administrativos, se logra el 26.67% de la meta anual.</t>
  </si>
  <si>
    <t>Justificación  trimestral: Se han evaluado y dictaminado el 100.00% de proyectos de Estructuras Orgánicas programados para el periodo.
Justificación anual: Gracias al trabajo de la mano con los enlaces administrativos, se logra el 31.25% de la meta anual.</t>
  </si>
  <si>
    <t>Justificación  trimestral: Este trimestre se cumplió con el 96.53% de la meta de las evaluaciones ciudadanas gracias a la activa participación de la ciudadanía en las diversas dependencias municipales.
Justificación anual: Se logra un avance del 28.79% de la meta anual gracias a la activa participación de la ciudadanía.</t>
  </si>
  <si>
    <t>Justificación  trimestral: Se han asesorado y capacitado a diversas dependencias a través de sus enlaces asignados en la resolución de interrogantes, descripción de procesos y capacitación de nuevo personal designado, lo que nos permite llegar al 100.00% de cumplimiento de la meta trimestral.
Justificación anual: Gracias a la activa participación de las y los servidores públicos se alcanza el 27.27% de cumplimiento anual.</t>
  </si>
  <si>
    <t>Justificación  trimestral: Cumplimiento del 50.00% de los prototipos resultantes de los trabajos de diseño y creación de diversas herramientas informáticas para uso del instituto. El prototipo REMUVID se encuentra avanzado para presentarse en principios de abril.
Justificación anual: En cuanto al avance anual se tiene un 16.67% del total de las actividades programadas.</t>
  </si>
  <si>
    <t>Justificación  trimestral: Se realizaron 5 actividades de trabajo en donde se analiza el proceso de integración de las herramientas concluidas en el año 2025 con el sitio web del instituto, con lo cual se logra el 125.00% de la meta del periodo.
Justificación anual: En relación a la meta anual tenemos un avance del 27.78%</t>
  </si>
  <si>
    <t>Justificación  trimestral: Se entregó el prototipo correspondiente al SIGEVU, para posteriormente implementarse en la Ventanilla Única. Se entregó el código y la documentación requerida, quedando a espera de la respuesta y buscando reponer el avance en el segundo trimestre 2026.
Justificación anual: Con respecto al avance anual nos encontramos en 6.25% de cumplimiento.</t>
  </si>
  <si>
    <t>Justificación  trimestral: Se realizaron 7 actividades de trabajo en donde la Dirección de Desarrollo Administrativo ha brindado su apoyo en el diseño y desarrollo del prototipo, logrando un avance del 117.00% de la meta.
Justificación anual: En relación a las actividades programas para el año, se avanza con el 29.17% de cumplimiento.</t>
  </si>
  <si>
    <t>Justificación  trimestral: Se continúa trabajando en las mejoras del sitio web del Instituto, avanzando este trimestre con el 167.00% de la meta ya que hubo un avance importante gracias a las y los estudiantes que brindan su apoyo en el desarrollo del prototipo.
Justificación anual: Gracias al avance significativo del trimestre, el cumplimiento anual ya se encuentra en 41.67%.</t>
  </si>
  <si>
    <t>Justificación trimestral: Durante este trimestre, se logró superar la meta fijada, se obtiene como resultado el 100.53% durante el periodo.</t>
  </si>
  <si>
    <t>Justificación trimestral: Se atendieron al 100.00% de las dependencias municipales programadas gracias a las asesorías sobre las regulaciones de la Secretaría Municipal de Seguridad Ciudadana y Tránsito, la de apoyo interinstitucional como autoridad transmisora para la búsqueda de personas no localizadas y la Dirección de Enlace Institucional.</t>
  </si>
  <si>
    <t>Justificación trimestral: Se obtiene el resultado de 103.87% de cumplimiento en el periodo derivado de la afluencia de trámites en programas sociales.</t>
  </si>
  <si>
    <t>Justificación trimestral: A través de los diversos módulos y canales digitales se brinda asesorías a la ciudadanía, permitiéndonos lograr el 101.79% de la meta en el trimestre.</t>
  </si>
  <si>
    <t>Justificación trimestral: Se realizaron 2 eventos en el marco del primer trimestre, lo que nos permitió un cumplimiento del 100.00% de la meta programada.</t>
  </si>
  <si>
    <t>Justificación trimestral: Se logra el 100.00% de la meta trimestral programada gracias a la activa participación de las dependencias municipales.</t>
  </si>
  <si>
    <t>Justificación trimestral: Se obtuvo el 100.00% de la meta trimestral programada gracias a la activa participación de las dependencias municipales.</t>
  </si>
  <si>
    <t>Justificación trimestral: Se obtiene el 106.66% de la meta trimestral programada gracias a la activa participación de las dependencias municipales.</t>
  </si>
  <si>
    <t>Justificación trimestral: Se cumple la programación al 100.00% al ejecutar las herramientas administrativas durante este periodo, como son la revisión y validación de manuales administrativos, dictaminación de estructuras orgánicas, así como la realización de las evaluaciones ciudadanas, y asesorías personalizadas.</t>
  </si>
  <si>
    <t xml:space="preserve">Justificación trimestral: se logra avanzar con la validación de los manuales administrativos al 100.00% derivado de diversas actualizaciones y reformas, todo esto a la activa participación de cada una de las dependencias. </t>
  </si>
  <si>
    <t>Justificación trimestral: Se han evaluado y dictaminado el 100.00% de proyectos de Estructuras Orgánicas programados para el periodo.</t>
  </si>
  <si>
    <t>Justificación trimestral: Este trimestre se cumplió con el 96.53% de la meta de las evaluaciones ciudadanas gracias a la activa participación de la ciudadanía en las diversas dependencias municipales.</t>
  </si>
  <si>
    <t>Justificación trimestral: Se han asesorado y capacitado a diversas dependencias a través de sus enlaces asignados en la resolución de interrogantes, descripción de procesos y capacitación de nuevo personal designado, lo que nos permite llegar al 100.00% de cumplimiento de la meta trimestral.</t>
  </si>
  <si>
    <t>Justificación trimestral: Cumplimiento del 50.00% de los prototipos resultantes de los trabajos de diseño y creación de diversas herramientas informáticas para uso del instituto. El prototipo REMUVID se encuentra avanzado para presentarse en principios de abril.</t>
  </si>
  <si>
    <t>Justificación trimestral: Se realizaron 5 actividades de trabajo en donde se analiza el proceso de integración de las herramientas concluidas en el año 2025 con el sitio web del instituto, con lo cual se logra el 125.00% de la meta del periodo.</t>
  </si>
  <si>
    <t>Justificación trimestral: Se realizaron 7 actividades de trabajo en donde la Dirección de Desarrollo Administrativo ha brindado su apoyo en el diseño y desarrollo del prototipo, logrando un avance del 117.00% de la meta.</t>
  </si>
  <si>
    <t>Justificación trimestral: Se continúa trabajando en las mejoras del sitio web del Instituto, avanzando este trimestre con el 167.00% de la meta ya que hubo un avance importante gracias a las y los estudiantes que brindan su apoyo en el desarrollo del prototipo.</t>
  </si>
  <si>
    <t>Justificación trimestral: Se entregó el prototipo correspondiente al SIGEVU, para posteriormente implementarse en la Ventanilla Única. Se entregó el código y la documentación requerida, quedando a espera de la respuesta y buscando reponer el avance en el segundo trimestre 2026.</t>
  </si>
  <si>
    <t>El indicador nos permitirá conocer  el avance en el desarrollo de  los proyectos digitales de simplificación y automatización de procesos.</t>
  </si>
  <si>
    <r>
      <rPr>
        <b/>
        <sz val="13"/>
        <color theme="1"/>
        <rFont val="Calibri"/>
        <family val="2"/>
      </rPr>
      <t>MÉTODO DE CÁLCULO
PASAD=</t>
    </r>
    <r>
      <rPr>
        <sz val="13"/>
        <color theme="1"/>
        <rFont val="Calibri"/>
        <family val="2"/>
      </rPr>
      <t xml:space="preserve"> (NAD/NAP)*100
</t>
    </r>
    <r>
      <rPr>
        <b/>
        <sz val="13"/>
        <color theme="1"/>
        <rFont val="Calibri"/>
        <family val="2"/>
      </rPr>
      <t xml:space="preserve">
VARIABLES
PASAD:</t>
    </r>
    <r>
      <rPr>
        <sz val="13"/>
        <color theme="1"/>
        <rFont val="Calibri"/>
        <family val="2"/>
      </rPr>
      <t xml:space="preserve"> Porcentaje de Actividades para la Simplificación y Automatización Desarrollados.                                                    
</t>
    </r>
    <r>
      <rPr>
        <b/>
        <sz val="13"/>
        <color theme="1"/>
        <rFont val="Calibri"/>
        <family val="2"/>
      </rPr>
      <t>NAD:</t>
    </r>
    <r>
      <rPr>
        <sz val="13"/>
        <color theme="1"/>
        <rFont val="Calibri"/>
        <family val="2"/>
      </rPr>
      <t xml:space="preserve"> Número de Actividades Desarrolladas
</t>
    </r>
    <r>
      <rPr>
        <b/>
        <sz val="13"/>
        <color theme="1"/>
        <rFont val="Calibri"/>
        <family val="2"/>
      </rPr>
      <t>NAP:</t>
    </r>
    <r>
      <rPr>
        <sz val="13"/>
        <color theme="1"/>
        <rFont val="Calibri"/>
        <family val="2"/>
      </rPr>
      <t xml:space="preserve"> Número de Actividades Programadas</t>
    </r>
  </si>
  <si>
    <r>
      <rPr>
        <b/>
        <sz val="13"/>
        <color theme="1"/>
        <rFont val="Calibri"/>
        <family val="2"/>
      </rPr>
      <t>PASAD:</t>
    </r>
    <r>
      <rPr>
        <sz val="13"/>
        <color theme="1"/>
        <rFont val="Calibri"/>
        <family val="2"/>
      </rPr>
      <t xml:space="preserve"> Porcentaje de Proyectos de simplificación y automatización de los procesos del Instituto desarrollados.</t>
    </r>
  </si>
  <si>
    <r>
      <rPr>
        <b/>
        <sz val="13"/>
        <color theme="1"/>
        <rFont val="Calibri"/>
        <family val="2"/>
      </rPr>
      <t>PASAD:</t>
    </r>
    <r>
      <rPr>
        <sz val="13"/>
        <color theme="1"/>
        <rFont val="Calibri"/>
        <family val="2"/>
      </rPr>
      <t xml:space="preserve"> Se espera implementar un total de 18 actividades de enero 2025 a diciembre 2027.
</t>
    </r>
    <r>
      <rPr>
        <b/>
        <sz val="13"/>
        <color theme="1"/>
        <rFont val="Calibri"/>
        <family val="2"/>
      </rPr>
      <t>2025:</t>
    </r>
    <r>
      <rPr>
        <sz val="13"/>
        <color theme="1"/>
        <rFont val="Calibri"/>
        <family val="2"/>
      </rPr>
      <t xml:space="preserve"> 6 actividades
</t>
    </r>
    <r>
      <rPr>
        <b/>
        <sz val="13"/>
        <color theme="1"/>
        <rFont val="Calibri"/>
        <family val="2"/>
      </rPr>
      <t xml:space="preserve">2026: </t>
    </r>
    <r>
      <rPr>
        <sz val="13"/>
        <color theme="1"/>
        <rFont val="Calibri"/>
        <family val="2"/>
      </rPr>
      <t xml:space="preserve">6 actividades
</t>
    </r>
    <r>
      <rPr>
        <b/>
        <sz val="13"/>
        <color theme="1"/>
        <rFont val="Calibri"/>
        <family val="2"/>
      </rPr>
      <t xml:space="preserve">2027: </t>
    </r>
    <r>
      <rPr>
        <sz val="13"/>
        <color theme="1"/>
        <rFont val="Calibri"/>
        <family val="2"/>
      </rPr>
      <t xml:space="preserve">6 actividades 
</t>
    </r>
    <r>
      <rPr>
        <b/>
        <sz val="13"/>
        <color theme="1"/>
        <rFont val="Calibri"/>
        <family val="2"/>
      </rPr>
      <t>Total:</t>
    </r>
    <r>
      <rPr>
        <sz val="13"/>
        <color theme="1"/>
        <rFont val="Calibri"/>
        <family val="2"/>
      </rPr>
      <t xml:space="preserve"> 18 actividades
</t>
    </r>
    <r>
      <rPr>
        <b/>
        <sz val="13"/>
        <color theme="1"/>
        <rFont val="Calibri"/>
        <family val="2"/>
      </rPr>
      <t xml:space="preserve">
VARACIÓN DE LA META RESPECTO A LA LÍNEA BASE
</t>
    </r>
    <r>
      <rPr>
        <sz val="13"/>
        <color theme="1"/>
        <rFont val="Calibri"/>
        <family val="2"/>
      </rPr>
      <t>Meta Absoluta: 11
Meta Relativa: 157.14%</t>
    </r>
  </si>
  <si>
    <r>
      <rPr>
        <b/>
        <sz val="13"/>
        <color theme="1"/>
        <rFont val="Calibri"/>
        <family val="2"/>
      </rPr>
      <t>PASAD:</t>
    </r>
    <r>
      <rPr>
        <sz val="13"/>
        <color theme="1"/>
        <rFont val="Calibri"/>
        <family val="2"/>
      </rPr>
      <t xml:space="preserve"> Se implementaron 7 actividades durante el año 2024.</t>
    </r>
  </si>
  <si>
    <t>PASAD: De enero a diciembre 2026 se realizarán 6 actividades.
VARACIÓN DE LA META RESPECTO A LA LÍNEA BASE
Meta Absoluta: -1
Meta Relativa: -14.29%</t>
  </si>
  <si>
    <t>PASAD: Se realizaron un total de 7 actividades en 2024.</t>
  </si>
  <si>
    <t>Se cumple con las actividades necesarias para el desarrollo de las herramientas digitales de simplificación y automatización.</t>
  </si>
  <si>
    <t>Este indicador permitirá medir el avance en el desarrollo de la Interoperabilidad de las herramientas de simplificación y automatización del Instituto, lo cual ayudara a mantener armonizada la información y con claridad global ante la ciudadania.</t>
  </si>
  <si>
    <t>Las herramientas mantiene la característica de permitir la interoperabilidad municipal.</t>
  </si>
  <si>
    <r>
      <rPr>
        <b/>
        <sz val="13"/>
        <color theme="1"/>
        <rFont val="Calibri"/>
        <family val="2"/>
      </rPr>
      <t>PAIHSA:</t>
    </r>
    <r>
      <rPr>
        <sz val="13"/>
        <color theme="1"/>
        <rFont val="Calibri"/>
        <family val="2"/>
      </rPr>
      <t xml:space="preserve"> Porcentaje de Avance en la Interoperabilidad de las herramientas de simplificación y automatización del Instituto trabajados.</t>
    </r>
  </si>
  <si>
    <r>
      <rPr>
        <b/>
        <sz val="13"/>
        <color theme="1"/>
        <rFont val="Calibri"/>
        <family val="2"/>
      </rPr>
      <t xml:space="preserve">MÉTODO DE CÁLCULO
PAIHSA= </t>
    </r>
    <r>
      <rPr>
        <sz val="13"/>
        <color theme="1"/>
        <rFont val="Calibri"/>
        <family val="2"/>
      </rPr>
      <t xml:space="preserve">(NAIRCR/NAIRCP)*100
</t>
    </r>
    <r>
      <rPr>
        <b/>
        <sz val="13"/>
        <color theme="1"/>
        <rFont val="Calibri"/>
        <family val="2"/>
      </rPr>
      <t>VARIABLES</t>
    </r>
    <r>
      <rPr>
        <sz val="13"/>
        <color theme="1"/>
        <rFont val="Calibri"/>
        <family val="2"/>
      </rPr>
      <t xml:space="preserve">
</t>
    </r>
    <r>
      <rPr>
        <b/>
        <sz val="13"/>
        <color theme="1"/>
        <rFont val="Calibri"/>
        <family val="2"/>
      </rPr>
      <t xml:space="preserve">PAIHSA: </t>
    </r>
    <r>
      <rPr>
        <sz val="13"/>
        <color theme="1"/>
        <rFont val="Calibri"/>
        <family val="2"/>
      </rPr>
      <t xml:space="preserve">Porcentaje de Avance en la Interoperabilidad de las herramientas de simplificación y automatización.
</t>
    </r>
    <r>
      <rPr>
        <b/>
        <sz val="13"/>
        <color theme="1"/>
        <rFont val="Calibri"/>
        <family val="2"/>
      </rPr>
      <t>NAIRCR:</t>
    </r>
    <r>
      <rPr>
        <sz val="13"/>
        <color theme="1"/>
        <rFont val="Calibri"/>
        <family val="2"/>
      </rPr>
      <t xml:space="preserve"> Número de Actividades de Interoperabilidad de las herramientas de simplificación y automatización Realizadas.
</t>
    </r>
    <r>
      <rPr>
        <b/>
        <sz val="13"/>
        <color theme="1"/>
        <rFont val="Calibri"/>
        <family val="2"/>
      </rPr>
      <t>NAIRCP:</t>
    </r>
    <r>
      <rPr>
        <sz val="13"/>
        <color theme="1"/>
        <rFont val="Calibri"/>
        <family val="2"/>
      </rPr>
      <t xml:space="preserve"> Número de Actividades de Interoperabilidad de las herramientas de simplificación y automatización Programadas.</t>
    </r>
  </si>
  <si>
    <r>
      <rPr>
        <b/>
        <sz val="13"/>
        <color theme="1"/>
        <rFont val="Calibri"/>
        <family val="2"/>
      </rPr>
      <t xml:space="preserve">PAIHSA: </t>
    </r>
    <r>
      <rPr>
        <sz val="13"/>
        <color theme="1"/>
        <rFont val="Calibri"/>
        <family val="2"/>
      </rPr>
      <t xml:space="preserve">Se espera realizar un total de 30 actividades para completar el proyecto de enero 2025 a diciembre 2027.
</t>
    </r>
    <r>
      <rPr>
        <b/>
        <sz val="13"/>
        <color theme="1"/>
        <rFont val="Calibri"/>
        <family val="2"/>
      </rPr>
      <t>2025:</t>
    </r>
    <r>
      <rPr>
        <sz val="13"/>
        <color theme="1"/>
        <rFont val="Calibri"/>
        <family val="2"/>
      </rPr>
      <t xml:space="preserve"> 6 actividades
</t>
    </r>
    <r>
      <rPr>
        <b/>
        <sz val="13"/>
        <color theme="1"/>
        <rFont val="Calibri"/>
        <family val="2"/>
      </rPr>
      <t xml:space="preserve">2026: </t>
    </r>
    <r>
      <rPr>
        <sz val="13"/>
        <color theme="1"/>
        <rFont val="Calibri"/>
        <family val="2"/>
      </rPr>
      <t xml:space="preserve">18 actividades
</t>
    </r>
    <r>
      <rPr>
        <b/>
        <sz val="13"/>
        <color theme="1"/>
        <rFont val="Calibri"/>
        <family val="2"/>
      </rPr>
      <t xml:space="preserve">2027: </t>
    </r>
    <r>
      <rPr>
        <sz val="13"/>
        <color theme="1"/>
        <rFont val="Calibri"/>
        <family val="2"/>
      </rPr>
      <t xml:space="preserve">6 actividades
</t>
    </r>
    <r>
      <rPr>
        <b/>
        <sz val="13"/>
        <color theme="1"/>
        <rFont val="Calibri"/>
        <family val="2"/>
      </rPr>
      <t>Total:</t>
    </r>
    <r>
      <rPr>
        <sz val="13"/>
        <color theme="1"/>
        <rFont val="Calibri"/>
        <family val="2"/>
      </rPr>
      <t xml:space="preserve"> 30 actividades
</t>
    </r>
    <r>
      <rPr>
        <b/>
        <sz val="13"/>
        <color theme="1"/>
        <rFont val="Calibri"/>
        <family val="2"/>
      </rPr>
      <t>VARACIÓN DE LA META RESPECTO A LA LÍNEA BASE</t>
    </r>
    <r>
      <rPr>
        <sz val="13"/>
        <color theme="1"/>
        <rFont val="Calibri"/>
        <family val="2"/>
      </rPr>
      <t xml:space="preserve">
Meta Absoluta: 26
Meta Relativa: 650.00%</t>
    </r>
  </si>
  <si>
    <r>
      <rPr>
        <b/>
        <sz val="13"/>
        <color theme="1"/>
        <rFont val="Calibri"/>
        <family val="2"/>
      </rPr>
      <t xml:space="preserve">PAIHSA: </t>
    </r>
    <r>
      <rPr>
        <sz val="13"/>
        <color theme="1"/>
        <rFont val="Calibri"/>
        <family val="2"/>
      </rPr>
      <t>Se realizaron 4 actividades durante el año 2024.</t>
    </r>
  </si>
  <si>
    <t>PAIHSA: De enero a diciembre 2026 se realizarán 18 actividades.
VARACIÓN DE LA META RESPECTO A LA LÍNEA BASE
Meta Absoluta: 14
Meta Relativa: 350.00%</t>
  </si>
  <si>
    <t>PAIHSA: Se realizaron un total de 4 actividades en 2024.</t>
  </si>
  <si>
    <t>Indicador que permitirá ver las fases y realización para la implemantación de una campaña de difusión permanente para el IMDAI.</t>
  </si>
  <si>
    <t>Indicador que permitirá ver las fases y realización de la actualización del sistema utilizado en la ventanilla única para la gestion y seguimiento de los trámites y servicios.</t>
  </si>
  <si>
    <t>MIR 2025 - 2027
INSTITUTO MUNICIPAL DE DESARROLLO ADMINISTRATIVO E INNOVACIÓN</t>
  </si>
  <si>
    <r>
      <rPr>
        <b/>
        <sz val="13"/>
        <color theme="1"/>
        <rFont val="Calibri"/>
        <family val="2"/>
      </rPr>
      <t>PTSV:</t>
    </r>
    <r>
      <rPr>
        <sz val="13"/>
        <color theme="1"/>
        <rFont val="Calibri"/>
        <family val="2"/>
      </rPr>
      <t xml:space="preserve"> Porcentaje de Trámites y Servicios de la Dirección de Ventanilla Única de Trámites y Servicios gestionados.</t>
    </r>
  </si>
  <si>
    <r>
      <t xml:space="preserve">1.5.1.1 </t>
    </r>
    <r>
      <rPr>
        <sz val="13"/>
        <color theme="0"/>
        <rFont val="Calibri"/>
        <family val="2"/>
      </rPr>
      <t>La ciudadanía de Benito Juárez cuenta con procesos institucionales de administración pública modernizados y eficientes que reducen sus costos y tiempos en los trámites y servicios.</t>
    </r>
  </si>
  <si>
    <r>
      <rPr>
        <b/>
        <sz val="13"/>
        <color theme="1"/>
        <rFont val="Calibri"/>
        <family val="2"/>
      </rPr>
      <t>1.5.1.1.1</t>
    </r>
    <r>
      <rPr>
        <sz val="13"/>
        <color theme="1"/>
        <rFont val="Calibri"/>
        <family val="2"/>
      </rPr>
      <t xml:space="preserve"> Trámites y Servicios de la Dirección de Ventanilla Única de Trámites y Servicios gestionados.</t>
    </r>
  </si>
  <si>
    <r>
      <t xml:space="preserve">1.5.1.1.2 </t>
    </r>
    <r>
      <rPr>
        <sz val="13"/>
        <color theme="1"/>
        <rFont val="Calibri"/>
        <family val="2"/>
      </rPr>
      <t>Herramientas de Mejora Regulatoria para reducir las Cargas Administrativas Implementadas.</t>
    </r>
  </si>
  <si>
    <r>
      <t xml:space="preserve">1.5.1.1.1.1 </t>
    </r>
    <r>
      <rPr>
        <sz val="13"/>
        <color theme="1"/>
        <rFont val="Calibri"/>
        <family val="2"/>
      </rPr>
      <t>Prestación de asesoría personalizada e integral a la ciudadanía.</t>
    </r>
  </si>
  <si>
    <r>
      <t xml:space="preserve">1.5.1.1.1.2 </t>
    </r>
    <r>
      <rPr>
        <sz val="13"/>
        <color theme="1"/>
        <rFont val="Calibri"/>
        <family val="2"/>
      </rPr>
      <t>Asesorías, trámites y servicios brindados desde la Ventanilla Inclusiva a la ciudadanía Benitojuarense.</t>
    </r>
  </si>
  <si>
    <r>
      <t xml:space="preserve">1.5.1.1.1.3 </t>
    </r>
    <r>
      <rPr>
        <sz val="13"/>
        <color theme="1"/>
        <rFont val="Calibri"/>
        <family val="2"/>
      </rPr>
      <t>Realización de eventos institucionales del IMDAI</t>
    </r>
  </si>
  <si>
    <r>
      <t xml:space="preserve">1.5.1.1.2.1 </t>
    </r>
    <r>
      <rPr>
        <sz val="13"/>
        <color theme="1"/>
        <rFont val="Calibri"/>
        <family val="2"/>
      </rPr>
      <t>Simplificación de trámites y Servicios en el Registro Municipal.</t>
    </r>
  </si>
  <si>
    <r>
      <t xml:space="preserve">1.5.1.1.2.2 </t>
    </r>
    <r>
      <rPr>
        <sz val="13"/>
        <color theme="1"/>
        <rFont val="Calibri"/>
        <family val="2"/>
      </rPr>
      <t>Capacitaciones en materia de Mejora Regulatoria.</t>
    </r>
  </si>
  <si>
    <r>
      <t xml:space="preserve">1.5.1.1.3 </t>
    </r>
    <r>
      <rPr>
        <sz val="13"/>
        <color theme="1"/>
        <rFont val="Calibri"/>
        <family val="2"/>
      </rPr>
      <t xml:space="preserve">Herramientas de desarrollo administrativo e innovación implementadas. </t>
    </r>
  </si>
  <si>
    <r>
      <t xml:space="preserve">1.5.1.1.3.1 </t>
    </r>
    <r>
      <rPr>
        <sz val="13"/>
        <color theme="1"/>
        <rFont val="Calibri"/>
        <family val="2"/>
      </rPr>
      <t>Revisión y validación de manuales administrativos municipales.</t>
    </r>
  </si>
  <si>
    <r>
      <t xml:space="preserve">1.5.1.1.3.2 </t>
    </r>
    <r>
      <rPr>
        <sz val="13"/>
        <color theme="1"/>
        <rFont val="Calibri"/>
        <family val="2"/>
      </rPr>
      <t>Análisis y evaluación de las estructuras orgánicas propuestas por las dependencias, unidades y entidades de la administración pública municipal.</t>
    </r>
  </si>
  <si>
    <r>
      <t xml:space="preserve">1.5.1.1.3.3 </t>
    </r>
    <r>
      <rPr>
        <sz val="13"/>
        <color theme="1"/>
        <rFont val="Calibri"/>
        <family val="2"/>
      </rPr>
      <t>Evaluaciones ciudadanas de atención de trámites y servicios brindados por las unidades administrativas municipales que se encargan de brindarlos.</t>
    </r>
  </si>
  <si>
    <r>
      <t xml:space="preserve">1.5.1.1.3.4 </t>
    </r>
    <r>
      <rPr>
        <sz val="13"/>
        <color theme="1"/>
        <rFont val="Calibri"/>
        <family val="2"/>
      </rPr>
      <t>Capacitaciones a las y los trabajadores de las dependencias y entidades municipales para el desarrollo administrativo e innovación del Municipio.</t>
    </r>
  </si>
  <si>
    <r>
      <t xml:space="preserve">1.5.1.1.4. </t>
    </r>
    <r>
      <rPr>
        <sz val="13"/>
        <color theme="1"/>
        <rFont val="Calibri"/>
        <family val="2"/>
      </rPr>
      <t>Proyectos de simplificación y automatización de los procesos del Instituto desarrollados.</t>
    </r>
  </si>
  <si>
    <r>
      <t xml:space="preserve">1.5.1.1.4.1. </t>
    </r>
    <r>
      <rPr>
        <sz val="13"/>
        <color theme="1"/>
        <rFont val="Calibri"/>
        <family val="2"/>
      </rPr>
      <t>Desarrollo del Proyecto para la Interoperabilidad de las herramientas de simplificación y automatización del Instituto trabajados.</t>
    </r>
  </si>
  <si>
    <r>
      <t xml:space="preserve">1.5.1.1.4.2. </t>
    </r>
    <r>
      <rPr>
        <sz val="13"/>
        <color theme="1"/>
        <rFont val="Calibri"/>
        <family val="2"/>
      </rPr>
      <t>Creación del Proyecto para un Sistema Integral de Ventanilla Única.</t>
    </r>
  </si>
  <si>
    <r>
      <t>1.5.1.1.4.3.</t>
    </r>
    <r>
      <rPr>
        <sz val="13"/>
        <color theme="1"/>
        <rFont val="Calibri"/>
        <family val="2"/>
      </rPr>
      <t xml:space="preserve"> Realización el proyecto del sistema para la gestión de Manuales digitales de Organización y de Procedimientos.</t>
    </r>
  </si>
  <si>
    <r>
      <t>1.5.1.1.4.4.</t>
    </r>
    <r>
      <rPr>
        <sz val="13"/>
        <color theme="1"/>
        <rFont val="Calibri"/>
        <family val="2"/>
      </rPr>
      <t xml:space="preserve"> Proyecto de Implementación de la campaña de difusión permanente para el IMDAI.</t>
    </r>
  </si>
  <si>
    <r>
      <t xml:space="preserve">1.5.1.1.2.3 </t>
    </r>
    <r>
      <rPr>
        <sz val="13"/>
        <color theme="1"/>
        <rFont val="Calibri"/>
        <family val="2"/>
      </rPr>
      <t>Inscripción de Regulaciones en el Resgistro Municipal</t>
    </r>
  </si>
  <si>
    <r>
      <t xml:space="preserve">Nombre del Documento: 
</t>
    </r>
    <r>
      <rPr>
        <sz val="13"/>
        <color theme="0"/>
        <rFont val="Calibri"/>
        <family val="2"/>
      </rPr>
      <t>Oficio de Informe trimestral de la Dirección de Mejora Regulatoria y de la Dirección de Desarrollo Administrativo e Innovación que incluye número de Dependencias atendidas en el trimestre.</t>
    </r>
    <r>
      <rPr>
        <b/>
        <sz val="13"/>
        <color theme="0"/>
        <rFont val="Calibri"/>
        <family val="2"/>
      </rPr>
      <t xml:space="preserve">
Nombre de quien genera la información: 
</t>
    </r>
    <r>
      <rPr>
        <sz val="13"/>
        <color theme="0"/>
        <rFont val="Calibri"/>
        <family val="2"/>
      </rPr>
      <t xml:space="preserve">Dirección de Mejora Regulatoria. 
Dirección de Desarrollo Administrativo e Innovación.
</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Archivo de la Coordinación Administrativa del IMDAI 
LEFORT "Apoyo administrativo" - Matriz de Indicadores para Resultados.</t>
    </r>
  </si>
  <si>
    <r>
      <t xml:space="preserve">Nombre del Documento: 
</t>
    </r>
    <r>
      <rPr>
        <sz val="13"/>
        <color theme="0"/>
        <rFont val="Calibri"/>
        <family val="2"/>
      </rPr>
      <t>Oficio de Informe trimestral de la Dirección de Mejora Regulatoria y de la Dirección de Desarrollo Administrativo e Innovación que incluye número de Dependencias atendidas en el trimestre.</t>
    </r>
    <r>
      <rPr>
        <b/>
        <sz val="13"/>
        <color theme="0"/>
        <rFont val="Calibri"/>
        <family val="2"/>
      </rPr>
      <t xml:space="preserve">
Nombre de quien genera la información: 
Dirección de Mejora Regulatoria. 
</t>
    </r>
    <r>
      <rPr>
        <sz val="13"/>
        <color theme="0"/>
        <rFont val="Calibri"/>
        <family val="2"/>
      </rPr>
      <t>Dirección de Desarrollo Administrativo e Innovación.</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</si>
  <si>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Trámites y Servicios Gestionados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</si>
  <si>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asesorías brindadas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</si>
  <si>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Tramites Brindados desde la Ventanilla Inclusiva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</si>
  <si>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eventos del IMDAI realizados.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</si>
  <si>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Oficio de Informe trimestral de la Dirección de Mejora Regulatoria  que incluye número de Herramientas de Mejora Regulatoria implementadas en el trimestre.
</t>
    </r>
    <r>
      <rPr>
        <b/>
        <sz val="13"/>
        <color theme="1"/>
        <rFont val="Calibri"/>
        <family val="2"/>
      </rPr>
      <t xml:space="preserve">
Nombre de quien genera la información: 
</t>
    </r>
    <r>
      <rPr>
        <sz val="13"/>
        <color theme="1"/>
        <rFont val="Calibri"/>
        <family val="2"/>
      </rPr>
      <t>Dirección de Mejora Regulatoria</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Archivo de la Coordinación Administrativa del IMDAI 
LEFORT "Apoyo administrativo" - Matriz de Indicadores para Resultados.
https://imdai.cancun.gob.mx/remtys</t>
    </r>
  </si>
  <si>
    <r>
      <rPr>
        <b/>
        <sz val="13"/>
        <color theme="1"/>
        <rFont val="Calibri"/>
        <family val="2"/>
      </rPr>
      <t xml:space="preserve">Nombre del Documento: </t>
    </r>
    <r>
      <rPr>
        <sz val="13"/>
        <color theme="1"/>
        <rFont val="Calibri"/>
        <family val="2"/>
      </rPr>
      <t xml:space="preserve">
Oficio de Informe trimestral de la Dirección de Mejora Regulatoria  que incluye número de Herramientas de Mejora Regulatoria aplicadas en el trimestre.</t>
    </r>
    <r>
      <rPr>
        <sz val="13"/>
        <color theme="4"/>
        <rFont val="Calibri"/>
        <family val="2"/>
      </rPr>
      <t xml:space="preserve">
</t>
    </r>
    <r>
      <rPr>
        <sz val="13"/>
        <color theme="1"/>
        <rFont val="Calibri"/>
        <family val="2"/>
      </rPr>
      <t xml:space="preserve">
</t>
    </r>
    <r>
      <rPr>
        <b/>
        <sz val="13"/>
        <color theme="1"/>
        <rFont val="Calibri"/>
        <family val="2"/>
      </rPr>
      <t xml:space="preserve">Nombre de quien genera la información: </t>
    </r>
    <r>
      <rPr>
        <sz val="13"/>
        <color theme="1"/>
        <rFont val="Calibri"/>
        <family val="2"/>
      </rPr>
      <t xml:space="preserve">
Dirección de Mejora Regulatoria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
</t>
    </r>
    <r>
      <rPr>
        <sz val="13"/>
        <color theme="1"/>
        <rFont val="Calibri"/>
        <family val="2"/>
      </rPr>
      <t>Archivo de la Coordinación Administrativa del IMDAI 
LEFORT "Apoyo administrativo" - Matriz de Indicadores para Resultados.
https://imdai.cancun.gob.mx/remtys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</si>
  <si>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Herramientas Administrativas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</si>
  <si>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Manuales Administrativos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</si>
  <si>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Estructuras Orgánicas Analizadas y Evaluadas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</si>
  <si>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Evaluaciones Ciudadanas de Atención Aplicadas en el trimestre.
</t>
    </r>
    <r>
      <rPr>
        <b/>
        <sz val="13"/>
        <color theme="1"/>
        <rFont val="Calibri"/>
        <family val="2"/>
      </rPr>
      <t xml:space="preserve">
Nombre de quien genera la información: 
</t>
    </r>
    <r>
      <rPr>
        <sz val="13"/>
        <color theme="1"/>
        <rFont val="Calibri"/>
        <family val="2"/>
      </rPr>
      <t xml:space="preserve">Dirección de Desarrollo Administrativo e Innovación 
</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</si>
  <si>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capacitaciones administrativas Aplicadas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</si>
  <si>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Gestión de Calidad que incluye el número de actividades de Reducción de Costos Implementadas en el trimestre.
</t>
    </r>
    <r>
      <rPr>
        <b/>
        <sz val="13"/>
        <color theme="1"/>
        <rFont val="Calibri"/>
        <family val="2"/>
      </rPr>
      <t xml:space="preserve">
Nombre de quien genera la información: 
</t>
    </r>
    <r>
      <rPr>
        <sz val="13"/>
        <color theme="1"/>
        <rFont val="Calibri"/>
        <family val="2"/>
      </rPr>
      <t xml:space="preserve">Dirección de Gestión de la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</si>
  <si>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
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</si>
  <si>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
Nombre de quien genera la información: 
</t>
    </r>
    <r>
      <rPr>
        <sz val="13"/>
        <color theme="1"/>
        <rFont val="Calibri"/>
        <family val="2"/>
      </rPr>
      <t xml:space="preserve">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</si>
  <si>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
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</si>
  <si>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</si>
  <si>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t>JUSTIFICACION  TRIMESTRAL y ANUAL DE AVANCE DE RESULTADOS 20256</t>
  </si>
  <si>
    <r>
      <rPr>
        <b/>
        <sz val="11"/>
        <rFont val="Calibri"/>
        <family val="2"/>
      </rPr>
      <t>Justificación Trimestral:</t>
    </r>
    <r>
      <rPr>
        <sz val="11"/>
        <rFont val="Calibri"/>
        <family val="2"/>
      </rPr>
      <t xml:space="preserve">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En este sentido, la meta realizada se reporta igual a la programada, en tanto no se cuenta con nueva información que permita recalcular el valor del indicador en el periodo.</t>
    </r>
  </si>
  <si>
    <r>
      <rPr>
        <b/>
        <sz val="11"/>
        <color theme="1"/>
        <rFont val="Calibri"/>
        <family val="2"/>
      </rPr>
      <t xml:space="preserve">Justificación Trimestral: </t>
    </r>
    <r>
      <rPr>
        <sz val="11"/>
        <color theme="1"/>
        <rFont val="Calibri"/>
        <family val="2"/>
      </rPr>
      <t xml:space="preserve">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t>
    </r>
    <r>
      <rPr>
        <b/>
        <sz val="11"/>
        <color theme="1"/>
        <rFont val="Calibri"/>
        <family val="2"/>
      </rPr>
      <t>Justificación Anual:</t>
    </r>
    <r>
      <rPr>
        <sz val="11"/>
        <color theme="1"/>
        <rFont val="Calibri"/>
        <family val="2"/>
      </rPr>
      <t xml:space="preserve">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</si>
  <si>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t>VINCULACIÓN PROGRAMA DERIVADO DEL PLAN MUNICIPAL DE DESARROLLO
 2024-2027</t>
  </si>
  <si>
    <t>NOMBRE DEL PROGRAMA DERIVADO</t>
  </si>
  <si>
    <t>ESTRATEGIA</t>
  </si>
  <si>
    <t>LÍNEA DE ACCIÓN</t>
  </si>
  <si>
    <t>1.5 PROGRAMA INTEGRAL PARA LA OPTIMIZACIÓN DE PROCESOS ADMINISTRATIVOS Y LA MEJORA REGULATORIA</t>
  </si>
  <si>
    <t>1.5.1.1.</t>
  </si>
  <si>
    <t>1.5.1.1.1.1, 1.5.1.1.1.2, 1.5.1.1.1.3, 1.5.1.1.2.1, 1.5.1.1.2.2, 1.5.1.1.3.1, 1.5.1.1.3.2</t>
  </si>
  <si>
    <t>1.5.1.1.1, 1.5.1.1.2, 1.5.1.1.3, 1.5.1.1.4</t>
  </si>
  <si>
    <t>VINCULACIÓN PROGRAMA DERIVADO DEL PLAN MUNICIPAL DE DESARROLLO  2024-2027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</si>
</sst>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3"/>
      <color theme="0"/>
      <name val="Calibri"/>
      <family val="2"/>
    </font>
    <font>
      <b/>
      <sz val="11"/>
      <color theme="0"/>
      <name val="Arial"/>
      <family val="2"/>
    </font>
    <font>
      <sz val="12"/>
      <color theme="1"/>
      <name val="Aptos Narrow"/>
      <family val="2"/>
      <scheme val="minor"/>
    </font>
    <font>
      <u/>
      <sz val="11"/>
      <color theme="10"/>
      <name val="Aptos Narrow"/>
      <family val="2"/>
      <scheme val="minor"/>
    </font>
    <font>
      <b/>
      <sz val="18"/>
      <color theme="0"/>
      <name val="Calibri"/>
      <family val="2"/>
    </font>
    <font>
      <b/>
      <sz val="16"/>
      <name val="Calibri"/>
      <family val="2"/>
    </font>
    <font>
      <b/>
      <sz val="16"/>
      <color theme="1"/>
      <name val="Calibri"/>
      <family val="2"/>
    </font>
    <font>
      <sz val="14"/>
      <color theme="0"/>
      <name val="Calibri"/>
      <family val="2"/>
    </font>
    <font>
      <sz val="16"/>
      <color theme="1"/>
      <name val="Calibri"/>
      <family val="2"/>
    </font>
    <font>
      <sz val="11"/>
      <color theme="0"/>
      <name val="Arial"/>
      <family val="2"/>
    </font>
    <font>
      <sz val="13"/>
      <color theme="4"/>
      <name val="Calibri"/>
      <family val="2"/>
    </font>
    <font>
      <sz val="13"/>
      <color rgb="FF000000"/>
      <name val="Calibri"/>
      <family val="2"/>
    </font>
    <font>
      <sz val="11"/>
      <name val="Calibri"/>
      <family val="2"/>
    </font>
    <font>
      <sz val="11"/>
      <name val="Aptos Narrow"/>
    </font>
    <font>
      <sz val="11"/>
      <color theme="1"/>
      <name val="Aptos Narrow"/>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B52259"/>
        <bgColor rgb="FF000000"/>
      </patternFill>
    </fill>
    <fill>
      <patternFill patternType="solid">
        <fgColor rgb="FFDB457E"/>
        <bgColor indexed="64"/>
      </patternFill>
    </fill>
    <fill>
      <patternFill patternType="solid">
        <fgColor theme="5" tint="-0.249977111117893"/>
        <bgColor indexed="64"/>
      </patternFill>
    </fill>
    <fill>
      <patternFill patternType="solid">
        <fgColor theme="0"/>
        <bgColor theme="0"/>
      </patternFill>
    </fill>
  </fills>
  <borders count="275">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dotted">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dotted">
        <color indexed="64"/>
      </left>
      <right style="thick">
        <color theme="1"/>
      </right>
      <top style="dotted">
        <color indexed="64"/>
      </top>
      <bottom/>
      <diagonal/>
    </border>
    <border>
      <left/>
      <right style="thick">
        <color theme="1"/>
      </right>
      <top style="medium">
        <color indexed="64"/>
      </top>
      <bottom style="dotted">
        <color indexed="64"/>
      </bottom>
      <diagonal/>
    </border>
    <border>
      <left style="thick">
        <color auto="1"/>
      </left>
      <right style="dotted">
        <color indexed="64"/>
      </right>
      <top/>
      <bottom/>
      <diagonal/>
    </border>
    <border>
      <left style="dotted">
        <color indexed="64"/>
      </left>
      <right style="dotted">
        <color indexed="64"/>
      </right>
      <top/>
      <bottom/>
      <diagonal/>
    </border>
    <border>
      <left style="thick">
        <color auto="1"/>
      </left>
      <right style="dotted">
        <color indexed="64"/>
      </right>
      <top/>
      <bottom style="medium">
        <color indexed="64"/>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medium">
        <color indexed="64"/>
      </bottom>
      <diagonal/>
    </border>
    <border>
      <left style="dotted">
        <color indexed="64"/>
      </left>
      <right style="thick">
        <color indexed="64"/>
      </right>
      <top style="dotted">
        <color indexed="64"/>
      </top>
      <bottom style="medium">
        <color indexed="64"/>
      </bottom>
      <diagonal/>
    </border>
    <border>
      <left style="thick">
        <color theme="1"/>
      </left>
      <right style="dotted">
        <color indexed="64"/>
      </right>
      <top style="dotted">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7" fillId="0" borderId="0"/>
    <xf numFmtId="0" fontId="68" fillId="0" borderId="0" applyNumberFormat="0" applyFill="0" applyBorder="0" applyAlignment="0" applyProtection="0"/>
    <xf numFmtId="9" fontId="2" fillId="0" borderId="0" applyFont="0" applyFill="0" applyBorder="0" applyAlignment="0" applyProtection="0"/>
    <xf numFmtId="0" fontId="2" fillId="0" borderId="0"/>
  </cellStyleXfs>
  <cellXfs count="921">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19" fillId="4" borderId="17"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1" fillId="4" borderId="21"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0" fontId="27" fillId="9" borderId="9" xfId="0" applyFont="1" applyFill="1" applyBorder="1" applyAlignment="1">
      <alignment horizontal="center" vertical="center" wrapText="1"/>
    </xf>
    <xf numFmtId="10" fontId="27" fillId="9" borderId="69" xfId="2" applyNumberFormat="1" applyFont="1" applyFill="1" applyBorder="1" applyAlignment="1">
      <alignment horizontal="center" vertical="center" wrapText="1"/>
    </xf>
    <xf numFmtId="0" fontId="27" fillId="9" borderId="39" xfId="0" applyFont="1" applyFill="1" applyBorder="1" applyAlignment="1">
      <alignment horizontal="center" vertical="center" wrapText="1"/>
    </xf>
    <xf numFmtId="10" fontId="27" fillId="9" borderId="40" xfId="2" applyNumberFormat="1" applyFont="1" applyFill="1" applyBorder="1" applyAlignment="1">
      <alignment horizontal="center" vertical="center" wrapText="1"/>
    </xf>
    <xf numFmtId="0" fontId="21" fillId="9"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9" borderId="33"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18" xfId="0" applyFont="1" applyFill="1" applyBorder="1" applyAlignment="1">
      <alignment horizontal="center" vertical="center" wrapText="1"/>
    </xf>
    <xf numFmtId="0" fontId="22" fillId="15" borderId="18" xfId="0" applyFont="1" applyFill="1" applyBorder="1" applyAlignment="1">
      <alignment horizontal="center" vertical="center" wrapText="1"/>
    </xf>
    <xf numFmtId="0" fontId="22" fillId="9" borderId="18" xfId="0" applyFont="1" applyFill="1" applyBorder="1" applyAlignment="1">
      <alignment horizontal="center" vertical="center" wrapText="1"/>
    </xf>
    <xf numFmtId="0" fontId="21" fillId="15" borderId="69" xfId="0" applyFont="1" applyFill="1" applyBorder="1" applyAlignment="1">
      <alignment horizontal="center" vertical="center" wrapText="1"/>
    </xf>
    <xf numFmtId="0" fontId="21" fillId="9" borderId="69" xfId="0" applyFont="1" applyFill="1" applyBorder="1" applyAlignment="1">
      <alignment horizontal="center" vertical="center" wrapText="1"/>
    </xf>
    <xf numFmtId="0" fontId="23" fillId="13" borderId="69"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4"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9" borderId="14" xfId="0" applyFont="1" applyFill="1" applyBorder="1" applyAlignment="1">
      <alignment horizontal="left" vertical="center" wrapText="1"/>
    </xf>
    <xf numFmtId="0" fontId="24" fillId="9" borderId="9" xfId="0" applyFont="1" applyFill="1" applyBorder="1" applyAlignment="1">
      <alignment horizontal="center" vertical="center" wrapText="1"/>
    </xf>
    <xf numFmtId="0" fontId="21" fillId="9" borderId="14" xfId="0" applyFont="1" applyFill="1" applyBorder="1" applyAlignment="1">
      <alignment horizontal="justify" vertical="center" wrapText="1"/>
    </xf>
    <xf numFmtId="0" fontId="21" fillId="15" borderId="18"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19" xfId="0" applyFont="1" applyFill="1" applyBorder="1" applyAlignment="1">
      <alignment horizontal="left"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9" borderId="24" xfId="0" applyFont="1" applyFill="1" applyBorder="1" applyAlignment="1">
      <alignment horizontal="center" vertical="center" wrapText="1"/>
    </xf>
    <xf numFmtId="0" fontId="24" fillId="9"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0" fontId="4" fillId="0" borderId="26" xfId="0" applyFont="1" applyBorder="1" applyAlignment="1">
      <alignment horizontal="center" vertical="center" wrapText="1"/>
    </xf>
    <xf numFmtId="0" fontId="23" fillId="13" borderId="92" xfId="0" applyFont="1" applyFill="1" applyBorder="1" applyAlignment="1">
      <alignment horizontal="center" vertical="center" wrapText="1"/>
    </xf>
    <xf numFmtId="0" fontId="31" fillId="0" borderId="30" xfId="0" applyFont="1" applyBorder="1" applyAlignment="1">
      <alignment vertical="center" wrapText="1"/>
    </xf>
    <xf numFmtId="0" fontId="31" fillId="0" borderId="31" xfId="0" applyFont="1" applyBorder="1" applyAlignment="1">
      <alignment vertical="center" wrapText="1"/>
    </xf>
    <xf numFmtId="0" fontId="35" fillId="13" borderId="95" xfId="0" applyFont="1" applyFill="1" applyBorder="1" applyAlignment="1">
      <alignment horizontal="center" vertical="center" wrapText="1"/>
    </xf>
    <xf numFmtId="0" fontId="35" fillId="13" borderId="96" xfId="0" applyFont="1" applyFill="1" applyBorder="1" applyAlignment="1">
      <alignment horizontal="center" vertical="center" wrapText="1"/>
    </xf>
    <xf numFmtId="0" fontId="35" fillId="13" borderId="97" xfId="0" applyFont="1" applyFill="1" applyBorder="1" applyAlignment="1">
      <alignment horizontal="center" vertical="center" wrapText="1"/>
    </xf>
    <xf numFmtId="10" fontId="4" fillId="16" borderId="98" xfId="0" applyNumberFormat="1" applyFont="1" applyFill="1" applyBorder="1" applyAlignment="1">
      <alignment horizontal="center" vertical="center" wrapText="1"/>
    </xf>
    <xf numFmtId="10" fontId="4" fillId="16" borderId="99"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6" borderId="102" xfId="0" applyNumberFormat="1" applyFont="1" applyFill="1" applyBorder="1" applyAlignment="1">
      <alignment horizontal="center" vertical="center" wrapText="1"/>
    </xf>
    <xf numFmtId="3" fontId="4" fillId="11" borderId="80" xfId="0" applyNumberFormat="1" applyFont="1" applyFill="1" applyBorder="1" applyAlignment="1">
      <alignment horizontal="center" vertical="center" wrapText="1"/>
    </xf>
    <xf numFmtId="3" fontId="4" fillId="11" borderId="100" xfId="0" applyNumberFormat="1" applyFont="1" applyFill="1" applyBorder="1" applyAlignment="1">
      <alignment horizontal="center" vertical="center" wrapText="1"/>
    </xf>
    <xf numFmtId="3" fontId="4" fillId="11" borderId="81" xfId="0" applyNumberFormat="1" applyFont="1" applyFill="1" applyBorder="1" applyAlignment="1">
      <alignment horizontal="center" vertical="center" wrapText="1"/>
    </xf>
    <xf numFmtId="3" fontId="4" fillId="11" borderId="103" xfId="0" applyNumberFormat="1" applyFont="1" applyFill="1" applyBorder="1" applyAlignment="1">
      <alignment horizontal="center" vertical="center" wrapText="1"/>
    </xf>
    <xf numFmtId="0" fontId="31" fillId="0" borderId="31" xfId="0" applyFont="1" applyBorder="1" applyAlignment="1">
      <alignment horizontal="center" vertical="center" wrapText="1"/>
    </xf>
    <xf numFmtId="0" fontId="35" fillId="0" borderId="0" xfId="0" applyFont="1" applyAlignment="1">
      <alignment vertical="center" wrapText="1"/>
    </xf>
    <xf numFmtId="0" fontId="5" fillId="9" borderId="104" xfId="0"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1" borderId="105" xfId="0" applyNumberFormat="1" applyFont="1" applyFill="1" applyBorder="1" applyAlignment="1">
      <alignment horizontal="center" vertical="center" wrapText="1"/>
    </xf>
    <xf numFmtId="3" fontId="4" fillId="6" borderId="106" xfId="0" applyNumberFormat="1" applyFont="1" applyFill="1" applyBorder="1" applyAlignment="1">
      <alignment horizontal="center" vertical="center" wrapText="1"/>
    </xf>
    <xf numFmtId="3" fontId="4" fillId="6" borderId="81"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1" borderId="106" xfId="0" applyNumberFormat="1" applyFont="1" applyFill="1" applyBorder="1" applyAlignment="1">
      <alignment horizontal="center" vertical="center" wrapText="1"/>
    </xf>
    <xf numFmtId="0" fontId="38" fillId="4" borderId="107" xfId="0" applyFont="1" applyFill="1" applyBorder="1" applyAlignment="1">
      <alignment horizontal="center" vertical="center" wrapText="1"/>
    </xf>
    <xf numFmtId="0" fontId="5" fillId="15" borderId="108" xfId="0" applyFont="1" applyFill="1" applyBorder="1" applyAlignment="1">
      <alignment horizontal="center" vertical="center" wrapText="1"/>
    </xf>
    <xf numFmtId="0" fontId="38" fillId="4" borderId="108" xfId="0" applyFont="1" applyFill="1" applyBorder="1" applyAlignment="1">
      <alignment horizontal="center" vertical="center" wrapText="1"/>
    </xf>
    <xf numFmtId="0" fontId="5" fillId="15" borderId="109" xfId="0" applyFont="1" applyFill="1" applyBorder="1" applyAlignment="1">
      <alignment horizontal="center" vertical="center" wrapText="1"/>
    </xf>
    <xf numFmtId="0" fontId="38" fillId="15" borderId="108" xfId="0" applyFont="1" applyFill="1" applyBorder="1" applyAlignment="1">
      <alignment horizontal="center" vertical="center" wrapText="1"/>
    </xf>
    <xf numFmtId="0" fontId="38" fillId="15" borderId="109" xfId="0"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10" fontId="4" fillId="16" borderId="110" xfId="0" applyNumberFormat="1" applyFont="1" applyFill="1" applyBorder="1" applyAlignment="1">
      <alignment horizontal="center" vertical="center" wrapText="1"/>
    </xf>
    <xf numFmtId="10" fontId="4" fillId="16" borderId="61"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90" xfId="0" applyNumberFormat="1" applyFont="1" applyFill="1" applyBorder="1" applyAlignment="1">
      <alignment horizontal="center" vertical="center" wrapText="1"/>
    </xf>
    <xf numFmtId="0" fontId="38" fillId="15" borderId="111" xfId="0"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2" xfId="0" applyNumberFormat="1" applyFont="1" applyFill="1" applyBorder="1" applyAlignment="1">
      <alignment horizontal="center" vertical="center" wrapText="1"/>
    </xf>
    <xf numFmtId="0" fontId="35" fillId="13" borderId="9" xfId="0" applyFont="1" applyFill="1" applyBorder="1" applyAlignment="1">
      <alignment horizontal="left" vertical="center" wrapText="1"/>
    </xf>
    <xf numFmtId="0" fontId="35" fillId="13" borderId="69" xfId="0" applyFont="1" applyFill="1" applyBorder="1" applyAlignment="1">
      <alignment horizontal="left" vertical="center" wrapText="1"/>
    </xf>
    <xf numFmtId="0" fontId="5" fillId="15" borderId="68"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9" xfId="0" applyFont="1" applyFill="1" applyBorder="1" applyAlignment="1">
      <alignment horizontal="left" vertical="center" wrapText="1"/>
    </xf>
    <xf numFmtId="0" fontId="5" fillId="4" borderId="6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9" xfId="0" applyFont="1" applyFill="1" applyBorder="1" applyAlignment="1">
      <alignment horizontal="left" vertical="center" wrapText="1"/>
    </xf>
    <xf numFmtId="0" fontId="5" fillId="4" borderId="113" xfId="0" applyFont="1" applyFill="1" applyBorder="1" applyAlignment="1">
      <alignment horizontal="left" vertical="center" wrapText="1"/>
    </xf>
    <xf numFmtId="0" fontId="5" fillId="4" borderId="114" xfId="0" applyFont="1" applyFill="1" applyBorder="1" applyAlignment="1">
      <alignment horizontal="left" vertical="center" wrapText="1"/>
    </xf>
    <xf numFmtId="0" fontId="5" fillId="4" borderId="115" xfId="0" applyFont="1" applyFill="1" applyBorder="1" applyAlignment="1">
      <alignment horizontal="left" vertical="center" wrapText="1"/>
    </xf>
    <xf numFmtId="10" fontId="28" fillId="15" borderId="68"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69" xfId="0" applyNumberFormat="1" applyFont="1" applyFill="1" applyBorder="1" applyAlignment="1">
      <alignment horizontal="center" vertical="center" wrapText="1"/>
    </xf>
    <xf numFmtId="10" fontId="28" fillId="9" borderId="68"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69" xfId="0" applyNumberFormat="1" applyFont="1" applyFill="1" applyBorder="1" applyAlignment="1">
      <alignment horizontal="center" vertical="center" wrapText="1"/>
    </xf>
    <xf numFmtId="10" fontId="28" fillId="9" borderId="38" xfId="0" applyNumberFormat="1" applyFont="1" applyFill="1" applyBorder="1" applyAlignment="1">
      <alignment horizontal="center" vertical="center" wrapText="1"/>
    </xf>
    <xf numFmtId="10" fontId="28" fillId="9" borderId="39" xfId="0" applyNumberFormat="1" applyFont="1" applyFill="1" applyBorder="1" applyAlignment="1">
      <alignment horizontal="center" vertical="center" wrapText="1"/>
    </xf>
    <xf numFmtId="10" fontId="28" fillId="9" borderId="40" xfId="0" applyNumberFormat="1" applyFont="1" applyFill="1" applyBorder="1" applyAlignment="1">
      <alignment horizontal="center" vertical="center" wrapText="1"/>
    </xf>
    <xf numFmtId="0" fontId="31" fillId="13" borderId="0" xfId="0" applyFont="1" applyFill="1" applyAlignment="1">
      <alignment vertical="center" wrapText="1"/>
    </xf>
    <xf numFmtId="0" fontId="31" fillId="0" borderId="26" xfId="0" applyFont="1" applyBorder="1" applyAlignment="1">
      <alignment vertical="center" wrapText="1"/>
    </xf>
    <xf numFmtId="0" fontId="31" fillId="0" borderId="0" xfId="0" applyFont="1" applyAlignment="1">
      <alignment vertical="center" wrapText="1"/>
    </xf>
    <xf numFmtId="0" fontId="15" fillId="13" borderId="118" xfId="0" applyFont="1" applyFill="1" applyBorder="1" applyAlignment="1">
      <alignment horizontal="center" vertical="center" wrapText="1"/>
    </xf>
    <xf numFmtId="0" fontId="16" fillId="13" borderId="118"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9" borderId="125" xfId="0" applyFont="1" applyFill="1" applyBorder="1" applyAlignment="1">
      <alignment horizontal="justify" vertical="center" wrapText="1"/>
    </xf>
    <xf numFmtId="0" fontId="22" fillId="9" borderId="78" xfId="0" applyFont="1" applyFill="1" applyBorder="1" applyAlignment="1">
      <alignment horizontal="justify" vertical="center" wrapText="1"/>
    </xf>
    <xf numFmtId="0" fontId="21" fillId="9" borderId="130" xfId="0" applyFont="1" applyFill="1" applyBorder="1" applyAlignment="1">
      <alignment horizontal="justify" vertical="center" wrapText="1"/>
    </xf>
    <xf numFmtId="0" fontId="22" fillId="4" borderId="133" xfId="0" applyFont="1" applyFill="1" applyBorder="1" applyAlignment="1">
      <alignment horizontal="center" vertical="center" wrapText="1"/>
    </xf>
    <xf numFmtId="0" fontId="22" fillId="4" borderId="134" xfId="0" applyFont="1" applyFill="1" applyBorder="1" applyAlignment="1">
      <alignment horizontal="center" vertical="center" wrapText="1"/>
    </xf>
    <xf numFmtId="0" fontId="22" fillId="9" borderId="134" xfId="0" applyFont="1" applyFill="1" applyBorder="1" applyAlignment="1">
      <alignment horizontal="left" vertical="center" wrapText="1"/>
    </xf>
    <xf numFmtId="0" fontId="21" fillId="4" borderId="134" xfId="0" applyFont="1" applyFill="1" applyBorder="1" applyAlignment="1">
      <alignment horizontal="left" vertical="center" wrapText="1"/>
    </xf>
    <xf numFmtId="0" fontId="21" fillId="4" borderId="134" xfId="0" applyFont="1" applyFill="1" applyBorder="1" applyAlignment="1">
      <alignment horizontal="center" vertical="center" wrapText="1"/>
    </xf>
    <xf numFmtId="0" fontId="21" fillId="4" borderId="135" xfId="0" applyFont="1" applyFill="1" applyBorder="1" applyAlignment="1">
      <alignment horizontal="left" vertical="center" wrapText="1"/>
    </xf>
    <xf numFmtId="0" fontId="23" fillId="13" borderId="19"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8"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8" xfId="0" applyFont="1" applyFill="1" applyBorder="1" applyAlignment="1">
      <alignment horizontal="center" vertical="center" wrapText="1"/>
    </xf>
    <xf numFmtId="0" fontId="24" fillId="9" borderId="39"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92" xfId="0" applyFont="1" applyFill="1" applyBorder="1" applyAlignment="1">
      <alignment horizontal="center" vertical="center" wrapText="1"/>
    </xf>
    <xf numFmtId="0" fontId="20" fillId="9" borderId="92" xfId="0" applyFont="1" applyFill="1" applyBorder="1" applyAlignment="1">
      <alignment horizontal="center" vertical="center" wrapText="1"/>
    </xf>
    <xf numFmtId="0" fontId="20" fillId="15" borderId="92"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36" xfId="0" applyFont="1" applyFill="1" applyBorder="1" applyAlignment="1">
      <alignment horizontal="center" vertical="center" wrapText="1"/>
    </xf>
    <xf numFmtId="0" fontId="21" fillId="9" borderId="137" xfId="0" applyFont="1" applyFill="1" applyBorder="1" applyAlignment="1">
      <alignment horizontal="center" vertical="center" wrapText="1"/>
    </xf>
    <xf numFmtId="0" fontId="4" fillId="0" borderId="28" xfId="0" applyFont="1" applyBorder="1" applyAlignment="1">
      <alignment vertical="center" wrapText="1"/>
    </xf>
    <xf numFmtId="0" fontId="37" fillId="0" borderId="28" xfId="0" applyFont="1" applyBorder="1" applyAlignment="1">
      <alignment vertical="center" wrapText="1"/>
    </xf>
    <xf numFmtId="0" fontId="37" fillId="0" borderId="0" xfId="0" applyFont="1" applyAlignment="1">
      <alignment vertical="center" wrapText="1"/>
    </xf>
    <xf numFmtId="0" fontId="37" fillId="0" borderId="29" xfId="0" applyFont="1" applyBorder="1" applyAlignment="1">
      <alignment vertical="center" wrapText="1"/>
    </xf>
    <xf numFmtId="0" fontId="21" fillId="15" borderId="137" xfId="0" applyFont="1" applyFill="1" applyBorder="1" applyAlignment="1">
      <alignment horizontal="center" vertical="center" wrapText="1"/>
    </xf>
    <xf numFmtId="3" fontId="35" fillId="13" borderId="105" xfId="0" applyNumberFormat="1" applyFont="1" applyFill="1" applyBorder="1" applyAlignment="1">
      <alignment horizontal="center" vertical="center" wrapText="1"/>
    </xf>
    <xf numFmtId="3" fontId="35" fillId="13" borderId="80" xfId="0" applyNumberFormat="1" applyFont="1" applyFill="1" applyBorder="1" applyAlignment="1">
      <alignment horizontal="center" vertical="center" wrapText="1"/>
    </xf>
    <xf numFmtId="3" fontId="35" fillId="13" borderId="100" xfId="0" applyNumberFormat="1" applyFont="1" applyFill="1" applyBorder="1" applyAlignment="1">
      <alignment horizontal="center" vertical="center" wrapText="1"/>
    </xf>
    <xf numFmtId="0" fontId="23" fillId="13" borderId="137" xfId="0" applyFont="1" applyFill="1" applyBorder="1" applyAlignment="1">
      <alignment horizontal="center" vertical="center" wrapText="1"/>
    </xf>
    <xf numFmtId="10" fontId="35" fillId="17" borderId="98" xfId="0" applyNumberFormat="1" applyFont="1" applyFill="1" applyBorder="1" applyAlignment="1">
      <alignment horizontal="center" vertical="center" wrapText="1"/>
    </xf>
    <xf numFmtId="10" fontId="35" fillId="17" borderId="99" xfId="0" applyNumberFormat="1" applyFont="1" applyFill="1" applyBorder="1" applyAlignment="1">
      <alignment horizontal="center" vertical="center" wrapText="1"/>
    </xf>
    <xf numFmtId="10" fontId="35" fillId="17" borderId="101" xfId="0" applyNumberFormat="1" applyFont="1" applyFill="1" applyBorder="1" applyAlignment="1">
      <alignment horizontal="center" vertical="center" wrapText="1"/>
    </xf>
    <xf numFmtId="0" fontId="37" fillId="14" borderId="94" xfId="0" applyFont="1" applyFill="1" applyBorder="1" applyAlignment="1">
      <alignment horizontal="center" vertical="center" wrapText="1"/>
    </xf>
    <xf numFmtId="0" fontId="35" fillId="9" borderId="64" xfId="0" applyFont="1" applyFill="1" applyBorder="1" applyAlignment="1">
      <alignment horizontal="left" vertical="center" wrapText="1"/>
    </xf>
    <xf numFmtId="0" fontId="35" fillId="9" borderId="24" xfId="0" applyFont="1" applyFill="1" applyBorder="1" applyAlignment="1">
      <alignment horizontal="left" vertical="center" wrapText="1"/>
    </xf>
    <xf numFmtId="0" fontId="35" fillId="9" borderId="142" xfId="0" applyFont="1" applyFill="1" applyBorder="1" applyAlignment="1">
      <alignment horizontal="left" vertical="center" wrapText="1"/>
    </xf>
    <xf numFmtId="0" fontId="35" fillId="13" borderId="11" xfId="0" applyFont="1" applyFill="1" applyBorder="1" applyAlignment="1">
      <alignment horizontal="left" vertical="center" wrapText="1"/>
    </xf>
    <xf numFmtId="0" fontId="35" fillId="13" borderId="143" xfId="0" applyFont="1" applyFill="1" applyBorder="1" applyAlignment="1">
      <alignment horizontal="left" vertical="center" wrapText="1"/>
    </xf>
    <xf numFmtId="0" fontId="20" fillId="9" borderId="93" xfId="0" applyFont="1" applyFill="1" applyBorder="1" applyAlignment="1">
      <alignment horizontal="center" vertical="center" wrapText="1"/>
    </xf>
    <xf numFmtId="0" fontId="24" fillId="9" borderId="39" xfId="0" applyFont="1" applyFill="1" applyBorder="1" applyAlignment="1">
      <alignment horizontal="center" vertical="center" wrapText="1"/>
    </xf>
    <xf numFmtId="0" fontId="21" fillId="9" borderId="144" xfId="0" applyFont="1" applyFill="1" applyBorder="1" applyAlignment="1">
      <alignment horizontal="center" vertical="center" wrapText="1"/>
    </xf>
    <xf numFmtId="0" fontId="5" fillId="9" borderId="145" xfId="0" applyFont="1" applyFill="1" applyBorder="1" applyAlignment="1">
      <alignment horizontal="center" vertical="center" wrapText="1"/>
    </xf>
    <xf numFmtId="0" fontId="5" fillId="0" borderId="94" xfId="0" applyFont="1" applyBorder="1" applyAlignment="1">
      <alignment horizontal="center" vertical="center" wrapText="1"/>
    </xf>
    <xf numFmtId="0" fontId="21" fillId="0" borderId="24" xfId="0" applyFont="1" applyBorder="1" applyAlignment="1">
      <alignment horizontal="center" vertical="center"/>
    </xf>
    <xf numFmtId="0" fontId="4" fillId="0" borderId="23" xfId="0" applyFont="1" applyBorder="1" applyAlignment="1">
      <alignment vertical="center" wrapText="1"/>
    </xf>
    <xf numFmtId="0" fontId="4" fillId="0" borderId="169" xfId="0" applyFont="1" applyBorder="1" applyAlignment="1">
      <alignment horizontal="center" vertical="center" wrapText="1"/>
    </xf>
    <xf numFmtId="0" fontId="17" fillId="0" borderId="170" xfId="0" applyFont="1" applyBorder="1" applyAlignment="1">
      <alignment vertical="center" wrapText="1"/>
    </xf>
    <xf numFmtId="0" fontId="4" fillId="0" borderId="171" xfId="0" applyFont="1" applyBorder="1" applyAlignment="1">
      <alignment vertical="center" wrapText="1"/>
    </xf>
    <xf numFmtId="0" fontId="4" fillId="0" borderId="172"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0" fontId="5" fillId="0" borderId="35" xfId="0" applyFont="1" applyBorder="1" applyAlignment="1">
      <alignment horizontal="center" vertical="center" wrapText="1"/>
    </xf>
    <xf numFmtId="0" fontId="5" fillId="0" borderId="37" xfId="0" applyFont="1" applyBorder="1" applyAlignment="1">
      <alignment horizontal="center" vertical="center" wrapText="1"/>
    </xf>
    <xf numFmtId="3" fontId="4" fillId="0" borderId="194"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7"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208"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19" xfId="4" applyFont="1" applyBorder="1" applyAlignment="1">
      <alignment horizontal="left" vertical="center" wrapText="1"/>
    </xf>
    <xf numFmtId="0" fontId="55" fillId="0" borderId="220" xfId="4" applyFont="1" applyBorder="1" applyAlignment="1">
      <alignment horizontal="left" vertical="center" wrapText="1"/>
    </xf>
    <xf numFmtId="0" fontId="55" fillId="0" borderId="214" xfId="4" applyFont="1" applyBorder="1" applyAlignment="1">
      <alignment horizontal="justify" vertical="center" wrapText="1"/>
    </xf>
    <xf numFmtId="0" fontId="55" fillId="0" borderId="215" xfId="4" applyFont="1" applyBorder="1" applyAlignment="1">
      <alignment horizontal="justify" vertical="center" wrapText="1"/>
    </xf>
    <xf numFmtId="0" fontId="55" fillId="0" borderId="219" xfId="4" applyFont="1" applyBorder="1" applyAlignment="1">
      <alignment horizontal="justify" vertical="center" wrapText="1"/>
    </xf>
    <xf numFmtId="0" fontId="55" fillId="0" borderId="220" xfId="4" applyFont="1" applyBorder="1" applyAlignment="1">
      <alignment horizontal="justify" vertical="center" wrapText="1"/>
    </xf>
    <xf numFmtId="0" fontId="62" fillId="0" borderId="219" xfId="4" applyFont="1" applyBorder="1" applyAlignment="1">
      <alignment horizontal="left" vertical="center" wrapText="1"/>
    </xf>
    <xf numFmtId="0" fontId="62" fillId="0" borderId="220" xfId="4" applyFont="1" applyBorder="1" applyAlignment="1">
      <alignment horizontal="left" vertical="center" wrapText="1"/>
    </xf>
    <xf numFmtId="0" fontId="55" fillId="0" borderId="222"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26" xfId="4" applyFont="1" applyBorder="1" applyAlignment="1">
      <alignment horizontal="center" vertical="center" wrapText="1"/>
    </xf>
    <xf numFmtId="0" fontId="55" fillId="0" borderId="231" xfId="4" applyFont="1" applyBorder="1" applyAlignment="1">
      <alignment vertical="center" wrapText="1"/>
    </xf>
    <xf numFmtId="0" fontId="62" fillId="0" borderId="234" xfId="4" applyFont="1" applyBorder="1" applyAlignment="1">
      <alignment horizontal="left" vertical="center" wrapText="1"/>
    </xf>
    <xf numFmtId="0" fontId="55" fillId="0" borderId="234" xfId="4" applyFont="1" applyBorder="1" applyAlignment="1">
      <alignment horizontal="left" vertical="center" wrapText="1"/>
    </xf>
    <xf numFmtId="9" fontId="55" fillId="0" borderId="234" xfId="4" applyNumberFormat="1" applyFont="1" applyBorder="1" applyAlignment="1">
      <alignment horizontal="left" vertical="center" wrapText="1"/>
    </xf>
    <xf numFmtId="0" fontId="55" fillId="0" borderId="235" xfId="4" applyFont="1" applyBorder="1" applyAlignment="1">
      <alignment horizontal="left" vertical="center" wrapText="1"/>
    </xf>
    <xf numFmtId="9" fontId="55" fillId="0" borderId="236" xfId="4" applyNumberFormat="1" applyFont="1" applyBorder="1" applyAlignment="1">
      <alignment horizontal="left" vertical="center" wrapText="1"/>
    </xf>
    <xf numFmtId="9" fontId="55" fillId="0" borderId="238" xfId="4" applyNumberFormat="1" applyFont="1" applyBorder="1" applyAlignment="1">
      <alignment horizontal="left" vertical="center" wrapText="1"/>
    </xf>
    <xf numFmtId="9" fontId="55" fillId="0" borderId="240" xfId="4" applyNumberFormat="1" applyFont="1" applyBorder="1" applyAlignment="1">
      <alignment horizontal="left" vertical="center" wrapText="1"/>
    </xf>
    <xf numFmtId="0" fontId="55" fillId="0" borderId="242" xfId="4" applyFont="1" applyBorder="1" applyAlignment="1">
      <alignment horizontal="justify" vertical="center" wrapText="1"/>
    </xf>
    <xf numFmtId="0" fontId="55" fillId="0" borderId="244" xfId="4" applyFont="1" applyBorder="1" applyAlignment="1">
      <alignment horizontal="justify" vertical="center" wrapText="1"/>
    </xf>
    <xf numFmtId="9" fontId="55" fillId="0" borderId="245" xfId="4" applyNumberFormat="1" applyFont="1" applyBorder="1" applyAlignment="1">
      <alignment horizontal="left" vertical="center" wrapText="1"/>
    </xf>
    <xf numFmtId="0" fontId="37" fillId="18" borderId="141" xfId="0" applyFont="1" applyFill="1" applyBorder="1" applyAlignment="1">
      <alignment horizontal="center" vertical="center" wrapText="1"/>
    </xf>
    <xf numFmtId="0" fontId="38" fillId="18" borderId="71" xfId="0" applyFont="1" applyFill="1" applyBorder="1" applyAlignment="1">
      <alignment horizontal="center" vertical="center" wrapText="1"/>
    </xf>
    <xf numFmtId="0" fontId="5" fillId="18" borderId="72"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5" fillId="18" borderId="73" xfId="0" applyFont="1" applyFill="1" applyBorder="1" applyAlignment="1">
      <alignment horizontal="center" vertical="center" wrapText="1"/>
    </xf>
    <xf numFmtId="0" fontId="5" fillId="18" borderId="60" xfId="0" applyFont="1" applyFill="1" applyBorder="1" applyAlignment="1">
      <alignment horizontal="center" vertical="center" wrapText="1"/>
    </xf>
    <xf numFmtId="0" fontId="5" fillId="18" borderId="61" xfId="0" applyFont="1" applyFill="1" applyBorder="1" applyAlignment="1">
      <alignment horizontal="center" vertical="center" wrapText="1"/>
    </xf>
    <xf numFmtId="0" fontId="5" fillId="18" borderId="62" xfId="0" applyFont="1" applyFill="1" applyBorder="1" applyAlignment="1">
      <alignment horizontal="center" vertical="center" wrapText="1"/>
    </xf>
    <xf numFmtId="0" fontId="5" fillId="18" borderId="63" xfId="0" applyFont="1" applyFill="1" applyBorder="1" applyAlignment="1">
      <alignment horizontal="center" vertical="center" wrapText="1"/>
    </xf>
    <xf numFmtId="0" fontId="15" fillId="3" borderId="128"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6" fillId="3" borderId="129"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130" xfId="0" applyFont="1" applyFill="1" applyBorder="1" applyAlignment="1">
      <alignment horizontal="justify" vertical="center" wrapText="1"/>
    </xf>
    <xf numFmtId="0" fontId="23" fillId="3" borderId="9" xfId="0" applyFont="1" applyFill="1" applyBorder="1" applyAlignment="1">
      <alignment horizontal="justify" vertical="center" wrapText="1"/>
    </xf>
    <xf numFmtId="0" fontId="23" fillId="3" borderId="14" xfId="0" applyFont="1" applyFill="1" applyBorder="1" applyAlignment="1">
      <alignment horizontal="justify" vertical="center" wrapText="1"/>
    </xf>
    <xf numFmtId="0" fontId="20" fillId="20" borderId="18" xfId="0" applyFont="1" applyFill="1" applyBorder="1" applyAlignment="1">
      <alignment horizontal="center" vertical="center" wrapText="1"/>
    </xf>
    <xf numFmtId="0" fontId="20" fillId="20" borderId="9" xfId="0" applyFont="1" applyFill="1" applyBorder="1" applyAlignment="1">
      <alignment horizontal="center" vertical="center" wrapText="1"/>
    </xf>
    <xf numFmtId="0" fontId="22" fillId="20" borderId="78" xfId="0" applyFont="1" applyFill="1" applyBorder="1" applyAlignment="1">
      <alignment horizontal="justify" vertical="center" wrapText="1"/>
    </xf>
    <xf numFmtId="0" fontId="21" fillId="20" borderId="130" xfId="0" applyFont="1" applyFill="1" applyBorder="1" applyAlignment="1">
      <alignment horizontal="justify" vertical="center" wrapText="1"/>
    </xf>
    <xf numFmtId="0" fontId="21" fillId="20" borderId="9" xfId="0" applyFont="1" applyFill="1" applyBorder="1" applyAlignment="1">
      <alignment horizontal="justify" vertical="center" wrapText="1"/>
    </xf>
    <xf numFmtId="0" fontId="24" fillId="20" borderId="9" xfId="0" applyFont="1" applyFill="1" applyBorder="1" applyAlignment="1">
      <alignment horizontal="center" vertical="center" wrapText="1"/>
    </xf>
    <xf numFmtId="0" fontId="21" fillId="20" borderId="14" xfId="0" applyFont="1" applyFill="1" applyBorder="1" applyAlignment="1">
      <alignment horizontal="justify" vertical="center" wrapText="1"/>
    </xf>
    <xf numFmtId="0" fontId="24" fillId="20" borderId="14" xfId="0" applyFont="1" applyFill="1" applyBorder="1" applyAlignment="1">
      <alignment vertical="center" wrapText="1"/>
    </xf>
    <xf numFmtId="0" fontId="22" fillId="20" borderId="18" xfId="0" applyFont="1" applyFill="1" applyBorder="1" applyAlignment="1">
      <alignment horizontal="center" vertical="center" wrapText="1"/>
    </xf>
    <xf numFmtId="0" fontId="22" fillId="20" borderId="9" xfId="0" applyFont="1" applyFill="1" applyBorder="1" applyAlignment="1">
      <alignment horizontal="center" vertical="center" wrapText="1"/>
    </xf>
    <xf numFmtId="0" fontId="21" fillId="20" borderId="9" xfId="0" applyFont="1" applyFill="1" applyBorder="1" applyAlignment="1">
      <alignment horizontal="center" vertical="center" wrapText="1"/>
    </xf>
    <xf numFmtId="0" fontId="21" fillId="20" borderId="14" xfId="0" applyFont="1" applyFill="1" applyBorder="1" applyAlignment="1">
      <alignment horizontal="left" vertical="center" wrapText="1"/>
    </xf>
    <xf numFmtId="0" fontId="64" fillId="3" borderId="99" xfId="4" applyFont="1" applyFill="1" applyBorder="1" applyAlignment="1">
      <alignment horizontal="center" vertical="center" wrapText="1"/>
    </xf>
    <xf numFmtId="0" fontId="55" fillId="3" borderId="221" xfId="4" applyFont="1" applyFill="1" applyBorder="1" applyAlignment="1">
      <alignment horizontal="center" vertical="center" wrapText="1"/>
    </xf>
    <xf numFmtId="0" fontId="55" fillId="3" borderId="234" xfId="4" applyFont="1" applyFill="1" applyBorder="1" applyAlignment="1">
      <alignment horizontal="left" vertical="center" wrapText="1"/>
    </xf>
    <xf numFmtId="0" fontId="55" fillId="3" borderId="220" xfId="4" applyFont="1" applyFill="1" applyBorder="1" applyAlignment="1">
      <alignment horizontal="center" vertical="center" wrapText="1"/>
    </xf>
    <xf numFmtId="0" fontId="55" fillId="3" borderId="219" xfId="4" applyFont="1" applyFill="1" applyBorder="1" applyAlignment="1">
      <alignment horizontal="left" vertical="center" wrapText="1"/>
    </xf>
    <xf numFmtId="0" fontId="55" fillId="3" borderId="220" xfId="4" applyFont="1" applyFill="1" applyBorder="1" applyAlignment="1">
      <alignment horizontal="left" vertical="center" wrapText="1"/>
    </xf>
    <xf numFmtId="9" fontId="55" fillId="3" borderId="234" xfId="4" applyNumberFormat="1" applyFont="1" applyFill="1" applyBorder="1" applyAlignment="1">
      <alignment horizontal="left" vertical="center" wrapText="1"/>
    </xf>
    <xf numFmtId="0" fontId="15" fillId="3" borderId="118"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2" fillId="5" borderId="18"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1" fillId="5" borderId="9"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1" fillId="5"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16" fillId="21" borderId="118" xfId="0" applyFont="1" applyFill="1" applyBorder="1" applyAlignment="1">
      <alignment horizontal="center" vertical="center" wrapText="1"/>
    </xf>
    <xf numFmtId="0" fontId="23" fillId="3" borderId="68"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40" fillId="3" borderId="9" xfId="0" applyFont="1" applyFill="1" applyBorder="1" applyAlignment="1">
      <alignment horizontal="center" vertical="center" wrapText="1"/>
    </xf>
    <xf numFmtId="10" fontId="40" fillId="3" borderId="69" xfId="2" applyNumberFormat="1"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4" fillId="5" borderId="9" xfId="0" applyFont="1" applyFill="1" applyBorder="1" applyAlignment="1">
      <alignment horizontal="left" vertical="center" wrapText="1"/>
    </xf>
    <xf numFmtId="0" fontId="27" fillId="5" borderId="9" xfId="0" applyFont="1" applyFill="1" applyBorder="1" applyAlignment="1">
      <alignment horizontal="center" vertical="center" wrapText="1"/>
    </xf>
    <xf numFmtId="10" fontId="27" fillId="5" borderId="69" xfId="2" applyNumberFormat="1" applyFont="1" applyFill="1" applyBorder="1" applyAlignment="1">
      <alignment horizontal="center" vertical="center" wrapText="1"/>
    </xf>
    <xf numFmtId="0" fontId="21" fillId="5" borderId="69" xfId="0" applyFont="1" applyFill="1" applyBorder="1" applyAlignment="1">
      <alignment horizontal="center"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7" fillId="18" borderId="249"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3" fillId="3" borderId="137"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137" xfId="0" applyFont="1" applyFill="1" applyBorder="1" applyAlignment="1">
      <alignment horizontal="center" vertical="center" wrapText="1"/>
    </xf>
    <xf numFmtId="3" fontId="4" fillId="9" borderId="80" xfId="0" applyNumberFormat="1" applyFont="1" applyFill="1" applyBorder="1" applyAlignment="1">
      <alignment horizontal="center" vertical="center" wrapText="1"/>
    </xf>
    <xf numFmtId="3" fontId="4" fillId="9" borderId="100" xfId="0" applyNumberFormat="1"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9" xfId="0" applyFont="1" applyFill="1" applyBorder="1" applyAlignment="1">
      <alignment horizontal="left" vertical="center" wrapText="1"/>
    </xf>
    <xf numFmtId="0" fontId="64" fillId="3" borderId="72" xfId="4" applyFont="1" applyFill="1" applyBorder="1" applyAlignment="1">
      <alignment horizontal="center"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72" fillId="2" borderId="61" xfId="0" applyFont="1" applyFill="1" applyBorder="1" applyAlignment="1">
      <alignment horizontal="center" vertical="center" wrapText="1"/>
    </xf>
    <xf numFmtId="0" fontId="8" fillId="3" borderId="94" xfId="4" applyFont="1" applyFill="1" applyBorder="1" applyAlignment="1">
      <alignment horizontal="center" vertical="center" wrapText="1"/>
    </xf>
    <xf numFmtId="0" fontId="40" fillId="20" borderId="8" xfId="4" applyFont="1" applyFill="1" applyBorder="1" applyAlignment="1">
      <alignment horizontal="center" vertical="center" wrapText="1"/>
    </xf>
    <xf numFmtId="0" fontId="27" fillId="20" borderId="34" xfId="4" applyFont="1" applyFill="1" applyBorder="1" applyAlignment="1">
      <alignment horizontal="center" vertical="center" wrapText="1"/>
    </xf>
    <xf numFmtId="0" fontId="40" fillId="3" borderId="68" xfId="4" applyFont="1" applyFill="1" applyBorder="1" applyAlignment="1">
      <alignment vertical="center" wrapText="1"/>
    </xf>
    <xf numFmtId="0" fontId="40" fillId="3" borderId="9" xfId="4" applyFont="1" applyFill="1" applyBorder="1" applyAlignment="1">
      <alignment vertical="center" wrapText="1"/>
    </xf>
    <xf numFmtId="0" fontId="40" fillId="3" borderId="9" xfId="4" applyFont="1" applyFill="1" applyBorder="1" applyAlignment="1">
      <alignment horizontal="center" vertical="center" wrapText="1"/>
    </xf>
    <xf numFmtId="0" fontId="40" fillId="3" borderId="69" xfId="4" applyFont="1" applyFill="1" applyBorder="1" applyAlignment="1">
      <alignment vertical="center" wrapText="1"/>
    </xf>
    <xf numFmtId="0" fontId="27" fillId="20" borderId="68" xfId="4" applyFont="1" applyFill="1" applyBorder="1" applyAlignment="1">
      <alignment vertical="center" wrapText="1"/>
    </xf>
    <xf numFmtId="0" fontId="40" fillId="20" borderId="9" xfId="4" applyFont="1" applyFill="1" applyBorder="1" applyAlignment="1">
      <alignment vertical="center" wrapText="1"/>
    </xf>
    <xf numFmtId="0" fontId="40" fillId="20" borderId="9" xfId="4" applyFont="1" applyFill="1" applyBorder="1" applyAlignment="1">
      <alignment horizontal="center" vertical="center" wrapText="1"/>
    </xf>
    <xf numFmtId="0" fontId="27" fillId="20" borderId="69" xfId="4"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9" fillId="20" borderId="68" xfId="4" applyFont="1" applyFill="1" applyBorder="1" applyAlignment="1">
      <alignment vertical="center" wrapText="1"/>
    </xf>
    <xf numFmtId="0" fontId="29" fillId="20" borderId="69" xfId="4" applyFont="1" applyFill="1" applyBorder="1" applyAlignment="1">
      <alignment horizontal="center"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0" fontId="27" fillId="20" borderId="33" xfId="4" applyFont="1" applyFill="1" applyBorder="1" applyAlignment="1">
      <alignment horizontal="center" vertical="center" wrapText="1"/>
    </xf>
    <xf numFmtId="0" fontId="71" fillId="0" borderId="33" xfId="4" applyFont="1" applyBorder="1" applyAlignment="1">
      <alignment horizontal="center" vertical="center" wrapText="1"/>
    </xf>
    <xf numFmtId="0" fontId="70" fillId="0" borderId="68" xfId="4" applyFont="1" applyBorder="1" applyAlignment="1">
      <alignment horizontal="center" vertical="center" wrapText="1"/>
    </xf>
    <xf numFmtId="0" fontId="70" fillId="0" borderId="38" xfId="4" applyFont="1" applyBorder="1" applyAlignment="1">
      <alignment horizontal="center" vertical="center" wrapText="1"/>
    </xf>
    <xf numFmtId="49" fontId="71" fillId="0" borderId="107" xfId="9" applyNumberFormat="1" applyFont="1" applyBorder="1" applyAlignment="1">
      <alignment horizontal="center" vertical="center" wrapText="1"/>
    </xf>
    <xf numFmtId="49" fontId="71" fillId="0" borderId="108" xfId="9" applyNumberFormat="1" applyFont="1" applyBorder="1" applyAlignment="1">
      <alignment horizontal="center" vertical="center" wrapText="1"/>
    </xf>
    <xf numFmtId="49" fontId="71" fillId="0" borderId="109" xfId="9" applyNumberFormat="1" applyFont="1" applyBorder="1" applyAlignment="1">
      <alignment horizontal="center" vertical="center" wrapText="1"/>
    </xf>
    <xf numFmtId="49" fontId="71" fillId="0" borderId="33" xfId="9" applyNumberFormat="1" applyFont="1" applyBorder="1" applyAlignment="1">
      <alignment vertical="center" wrapText="1"/>
    </xf>
    <xf numFmtId="49" fontId="71" fillId="0" borderId="8" xfId="9" applyNumberFormat="1" applyFont="1" applyBorder="1" applyAlignment="1">
      <alignment vertical="center" wrapText="1"/>
    </xf>
    <xf numFmtId="49" fontId="71" fillId="0" borderId="34" xfId="9" applyNumberFormat="1" applyFont="1" applyBorder="1" applyAlignment="1">
      <alignment vertical="center" wrapText="1"/>
    </xf>
    <xf numFmtId="49" fontId="71" fillId="0" borderId="68" xfId="9" applyNumberFormat="1" applyFont="1" applyBorder="1" applyAlignment="1">
      <alignment vertical="center" wrapText="1"/>
    </xf>
    <xf numFmtId="49" fontId="71" fillId="0" borderId="9" xfId="9" applyNumberFormat="1" applyFont="1" applyBorder="1" applyAlignment="1">
      <alignment vertical="center" wrapText="1"/>
    </xf>
    <xf numFmtId="49" fontId="71" fillId="0" borderId="69" xfId="9" applyNumberFormat="1" applyFont="1" applyBorder="1" applyAlignment="1">
      <alignment vertical="center" wrapText="1"/>
    </xf>
    <xf numFmtId="49" fontId="71" fillId="0" borderId="38" xfId="9" applyNumberFormat="1" applyFont="1" applyBorder="1" applyAlignment="1">
      <alignment vertical="center" wrapText="1"/>
    </xf>
    <xf numFmtId="49" fontId="71" fillId="0" borderId="39" xfId="9" applyNumberFormat="1" applyFont="1" applyBorder="1" applyAlignment="1">
      <alignment vertical="center" wrapText="1"/>
    </xf>
    <xf numFmtId="49" fontId="71" fillId="0" borderId="40" xfId="9" applyNumberFormat="1" applyFont="1" applyBorder="1" applyAlignment="1">
      <alignment vertical="center" wrapText="1"/>
    </xf>
    <xf numFmtId="49" fontId="71" fillId="0" borderId="64" xfId="9" applyNumberFormat="1" applyFont="1" applyBorder="1" applyAlignment="1">
      <alignment vertical="center" wrapText="1"/>
    </xf>
    <xf numFmtId="49" fontId="71" fillId="0" borderId="24" xfId="9" applyNumberFormat="1" applyFont="1" applyBorder="1" applyAlignment="1">
      <alignment vertical="center" wrapText="1"/>
    </xf>
    <xf numFmtId="49" fontId="71" fillId="0" borderId="142" xfId="9" applyNumberFormat="1" applyFont="1" applyBorder="1" applyAlignment="1">
      <alignment vertical="center" wrapText="1"/>
    </xf>
    <xf numFmtId="0" fontId="65" fillId="3" borderId="9" xfId="0" applyFont="1" applyFill="1" applyBorder="1" applyAlignment="1">
      <alignment horizontal="justify" vertical="center" wrapText="1"/>
    </xf>
    <xf numFmtId="0" fontId="65" fillId="3" borderId="9" xfId="0" applyFont="1" applyFill="1" applyBorder="1" applyAlignment="1">
      <alignment horizontal="center" vertical="center" wrapText="1"/>
    </xf>
    <xf numFmtId="0" fontId="21" fillId="20" borderId="78" xfId="0" applyFont="1" applyFill="1" applyBorder="1" applyAlignment="1">
      <alignment horizontal="justify" vertical="center" wrapText="1"/>
    </xf>
    <xf numFmtId="0" fontId="28" fillId="11" borderId="65"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28" fillId="11" borderId="67" xfId="0" applyFont="1" applyFill="1" applyBorder="1" applyAlignment="1">
      <alignment horizontal="center" vertical="center" wrapText="1"/>
    </xf>
    <xf numFmtId="0" fontId="28" fillId="11" borderId="66" xfId="0" applyFont="1" applyFill="1" applyBorder="1" applyAlignment="1">
      <alignment horizontal="center" vertical="center" wrapText="1"/>
    </xf>
    <xf numFmtId="0" fontId="21" fillId="9" borderId="33" xfId="0" applyFont="1" applyFill="1" applyBorder="1" applyAlignment="1">
      <alignment horizontal="left" vertical="center" wrapText="1"/>
    </xf>
    <xf numFmtId="0" fontId="76" fillId="9" borderId="8" xfId="0" applyFont="1" applyFill="1" applyBorder="1" applyAlignment="1">
      <alignment horizontal="justify" vertical="center" wrapText="1"/>
    </xf>
    <xf numFmtId="0" fontId="21" fillId="9"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9"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1" fillId="9" borderId="34" xfId="0" applyFont="1" applyFill="1" applyBorder="1" applyAlignment="1">
      <alignment vertical="center" wrapText="1"/>
    </xf>
    <xf numFmtId="0" fontId="21" fillId="4" borderId="264" xfId="5" applyFont="1" applyFill="1" applyBorder="1" applyAlignment="1">
      <alignment horizontal="justify" vertical="center" wrapText="1"/>
    </xf>
    <xf numFmtId="4" fontId="4" fillId="6" borderId="80" xfId="0" applyNumberFormat="1" applyFont="1" applyFill="1" applyBorder="1" applyAlignment="1">
      <alignment horizontal="center" vertical="center" wrapText="1"/>
    </xf>
    <xf numFmtId="4" fontId="4" fillId="6" borderId="100"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8" xfId="0" applyNumberFormat="1" applyFont="1" applyBorder="1" applyAlignment="1">
      <alignment horizontal="center" vertical="center" wrapText="1"/>
    </xf>
    <xf numFmtId="4" fontId="4" fillId="0" borderId="34"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4" fontId="4" fillId="0" borderId="9" xfId="0" applyNumberFormat="1" applyFont="1" applyBorder="1" applyAlignment="1">
      <alignment horizontal="center" vertical="center" wrapText="1"/>
    </xf>
    <xf numFmtId="4" fontId="4" fillId="0" borderId="69" xfId="0" applyNumberFormat="1" applyFont="1" applyBorder="1" applyAlignment="1">
      <alignment horizontal="center" vertical="center" wrapText="1"/>
    </xf>
    <xf numFmtId="3" fontId="40" fillId="3" borderId="68" xfId="0" applyNumberFormat="1" applyFont="1" applyFill="1" applyBorder="1" applyAlignment="1">
      <alignment horizontal="center" vertical="center" wrapText="1"/>
    </xf>
    <xf numFmtId="3" fontId="40" fillId="3" borderId="9" xfId="0" applyNumberFormat="1" applyFont="1" applyFill="1" applyBorder="1" applyAlignment="1">
      <alignment horizontal="center" vertical="center" wrapText="1"/>
    </xf>
    <xf numFmtId="3" fontId="27" fillId="5" borderId="68" xfId="0" applyNumberFormat="1" applyFont="1" applyFill="1" applyBorder="1" applyAlignment="1">
      <alignment horizontal="center" vertical="center" wrapText="1"/>
    </xf>
    <xf numFmtId="3" fontId="27" fillId="5" borderId="9" xfId="0" applyNumberFormat="1" applyFont="1" applyFill="1" applyBorder="1" applyAlignment="1">
      <alignment horizontal="center" vertical="center" wrapText="1"/>
    </xf>
    <xf numFmtId="3" fontId="27" fillId="9" borderId="68" xfId="0" applyNumberFormat="1" applyFont="1" applyFill="1" applyBorder="1" applyAlignment="1">
      <alignment horizontal="center" vertical="center" wrapText="1"/>
    </xf>
    <xf numFmtId="3" fontId="27" fillId="9" borderId="9" xfId="0" applyNumberFormat="1" applyFont="1" applyFill="1" applyBorder="1" applyAlignment="1">
      <alignment horizontal="center" vertical="center" wrapText="1"/>
    </xf>
    <xf numFmtId="0" fontId="11" fillId="8" borderId="0" xfId="0" applyFont="1" applyFill="1" applyAlignment="1">
      <alignment horizontal="center" vertical="center" wrapText="1"/>
    </xf>
    <xf numFmtId="0" fontId="4" fillId="0" borderId="0" xfId="0" applyFont="1" applyAlignment="1">
      <alignment horizontal="center" vertical="center" wrapText="1"/>
    </xf>
    <xf numFmtId="3" fontId="28" fillId="11" borderId="65"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3" fontId="28" fillId="11" borderId="67" xfId="0" applyNumberFormat="1" applyFont="1" applyFill="1" applyBorder="1" applyAlignment="1">
      <alignment horizontal="center" vertical="center" wrapText="1"/>
    </xf>
    <xf numFmtId="3" fontId="28" fillId="11" borderId="66" xfId="0" applyNumberFormat="1" applyFont="1" applyFill="1" applyBorder="1" applyAlignment="1">
      <alignment horizontal="center" vertical="center" wrapText="1"/>
    </xf>
    <xf numFmtId="0" fontId="21" fillId="9" borderId="134" xfId="0" applyFont="1" applyFill="1" applyBorder="1" applyAlignment="1">
      <alignment horizontal="justify" vertical="center" wrapText="1"/>
    </xf>
    <xf numFmtId="0" fontId="21" fillId="4" borderId="134" xfId="0" applyFont="1" applyFill="1" applyBorder="1" applyAlignment="1">
      <alignment horizontal="justify" vertical="center" wrapText="1"/>
    </xf>
    <xf numFmtId="0" fontId="22" fillId="5" borderId="9" xfId="0" applyFont="1" applyFill="1" applyBorder="1" applyAlignment="1">
      <alignment horizontal="justify" vertical="center" wrapText="1"/>
    </xf>
    <xf numFmtId="0" fontId="21" fillId="5" borderId="9" xfId="0" applyFont="1" applyFill="1" applyBorder="1" applyAlignment="1">
      <alignment horizontal="justify" vertical="center" wrapText="1"/>
    </xf>
    <xf numFmtId="0" fontId="21" fillId="4" borderId="9" xfId="0" applyFont="1" applyFill="1" applyBorder="1" applyAlignment="1">
      <alignment horizontal="justify" vertical="center" wrapText="1"/>
    </xf>
    <xf numFmtId="0" fontId="24" fillId="9" borderId="8" xfId="0" applyFont="1" applyFill="1" applyBorder="1" applyAlignment="1">
      <alignment horizontal="justify" vertical="center" wrapText="1"/>
    </xf>
    <xf numFmtId="0" fontId="24" fillId="5" borderId="9" xfId="0" applyFont="1" applyFill="1" applyBorder="1" applyAlignment="1">
      <alignment horizontal="justify" vertical="center" wrapText="1"/>
    </xf>
    <xf numFmtId="0" fontId="24" fillId="9" borderId="9" xfId="0" applyFont="1" applyFill="1" applyBorder="1" applyAlignment="1">
      <alignment horizontal="justify" vertical="center" wrapText="1"/>
    </xf>
    <xf numFmtId="0" fontId="40" fillId="14" borderId="190" xfId="0" applyFont="1" applyFill="1" applyBorder="1" applyAlignment="1">
      <alignment horizontal="center" vertical="center" wrapText="1"/>
    </xf>
    <xf numFmtId="0" fontId="30" fillId="4" borderId="71" xfId="0" applyFont="1" applyFill="1" applyBorder="1" applyAlignment="1">
      <alignment horizontal="center" vertical="center" wrapText="1"/>
    </xf>
    <xf numFmtId="0" fontId="34" fillId="15" borderId="72" xfId="0" applyFont="1" applyFill="1" applyBorder="1" applyAlignment="1">
      <alignment horizontal="center" vertical="center" wrapText="1"/>
    </xf>
    <xf numFmtId="0" fontId="30" fillId="4" borderId="72" xfId="0" applyFont="1" applyFill="1" applyBorder="1" applyAlignment="1">
      <alignment horizontal="center" vertical="center" wrapText="1"/>
    </xf>
    <xf numFmtId="0" fontId="34" fillId="15" borderId="73" xfId="0" applyFont="1" applyFill="1" applyBorder="1" applyAlignment="1">
      <alignment horizontal="center" vertical="center" wrapText="1"/>
    </xf>
    <xf numFmtId="0" fontId="30" fillId="18" borderId="71" xfId="0" applyFont="1" applyFill="1" applyBorder="1" applyAlignment="1">
      <alignment horizontal="center" vertical="center" wrapText="1"/>
    </xf>
    <xf numFmtId="0" fontId="34" fillId="18" borderId="72" xfId="0" applyFont="1" applyFill="1" applyBorder="1" applyAlignment="1">
      <alignment horizontal="center" vertical="center" wrapText="1"/>
    </xf>
    <xf numFmtId="0" fontId="30" fillId="18" borderId="72" xfId="0" applyFont="1" applyFill="1" applyBorder="1" applyAlignment="1">
      <alignment horizontal="center" vertical="center" wrapText="1"/>
    </xf>
    <xf numFmtId="0" fontId="34" fillId="18" borderId="73" xfId="0" applyFont="1" applyFill="1" applyBorder="1" applyAlignment="1">
      <alignment horizontal="center" vertical="center" wrapText="1"/>
    </xf>
    <xf numFmtId="0" fontId="30" fillId="15" borderId="72" xfId="0" applyFont="1" applyFill="1" applyBorder="1" applyAlignment="1">
      <alignment horizontal="center" vertical="center" wrapText="1"/>
    </xf>
    <xf numFmtId="0" fontId="30" fillId="15" borderId="73" xfId="0" applyFont="1" applyFill="1" applyBorder="1" applyAlignment="1">
      <alignment horizontal="center" vertical="center" wrapText="1"/>
    </xf>
    <xf numFmtId="0" fontId="30" fillId="15" borderId="247" xfId="0" applyFont="1" applyFill="1" applyBorder="1" applyAlignment="1">
      <alignment horizontal="center" vertical="center" wrapText="1"/>
    </xf>
    <xf numFmtId="0" fontId="34" fillId="9" borderId="104" xfId="0" applyFont="1" applyFill="1" applyBorder="1" applyAlignment="1">
      <alignment horizontal="center" vertical="center" wrapText="1"/>
    </xf>
    <xf numFmtId="4" fontId="28" fillId="6" borderId="105" xfId="0" applyNumberFormat="1" applyFont="1" applyFill="1" applyBorder="1" applyAlignment="1">
      <alignment horizontal="center" vertical="center" wrapText="1"/>
    </xf>
    <xf numFmtId="4" fontId="28" fillId="6" borderId="80" xfId="0" applyNumberFormat="1" applyFont="1" applyFill="1" applyBorder="1" applyAlignment="1">
      <alignment horizontal="center" vertical="center" wrapText="1"/>
    </xf>
    <xf numFmtId="4" fontId="28" fillId="6" borderId="100" xfId="0" applyNumberFormat="1" applyFont="1" applyFill="1" applyBorder="1" applyAlignment="1">
      <alignment horizontal="center" vertical="center" wrapText="1"/>
    </xf>
    <xf numFmtId="4" fontId="34" fillId="9" borderId="104" xfId="0" applyNumberFormat="1" applyFont="1" applyFill="1" applyBorder="1" applyAlignment="1">
      <alignment horizontal="center" vertical="center" wrapText="1"/>
    </xf>
    <xf numFmtId="3" fontId="28" fillId="6" borderId="105" xfId="0" applyNumberFormat="1" applyFont="1" applyFill="1" applyBorder="1" applyAlignment="1">
      <alignment horizontal="center" vertical="center" wrapText="1"/>
    </xf>
    <xf numFmtId="3" fontId="28" fillId="6" borderId="80" xfId="0" applyNumberFormat="1" applyFont="1" applyFill="1" applyBorder="1" applyAlignment="1">
      <alignment horizontal="center" vertical="center" wrapText="1"/>
    </xf>
    <xf numFmtId="3" fontId="28" fillId="6" borderId="100" xfId="0" applyNumberFormat="1" applyFont="1" applyFill="1" applyBorder="1" applyAlignment="1">
      <alignment horizontal="center" vertical="center" wrapText="1"/>
    </xf>
    <xf numFmtId="3" fontId="28" fillId="9" borderId="105" xfId="0" applyNumberFormat="1" applyFont="1" applyFill="1" applyBorder="1" applyAlignment="1">
      <alignment horizontal="center" vertical="center" wrapText="1"/>
    </xf>
    <xf numFmtId="3" fontId="28" fillId="11" borderId="105" xfId="0" applyNumberFormat="1" applyFont="1" applyFill="1" applyBorder="1" applyAlignment="1">
      <alignment horizontal="center" vertical="center" wrapText="1"/>
    </xf>
    <xf numFmtId="10" fontId="28" fillId="16" borderId="98" xfId="0" applyNumberFormat="1" applyFont="1" applyFill="1" applyBorder="1" applyAlignment="1">
      <alignment horizontal="center" vertical="center" wrapText="1"/>
    </xf>
    <xf numFmtId="10" fontId="28" fillId="16" borderId="102" xfId="0" applyNumberFormat="1" applyFont="1" applyFill="1" applyBorder="1" applyAlignment="1">
      <alignment horizontal="center" vertical="center" wrapText="1"/>
    </xf>
    <xf numFmtId="10" fontId="30" fillId="17" borderId="98" xfId="0" applyNumberFormat="1" applyFont="1" applyFill="1" applyBorder="1" applyAlignment="1">
      <alignment horizontal="center" vertical="center" wrapText="1"/>
    </xf>
    <xf numFmtId="3" fontId="40" fillId="13" borderId="80" xfId="0" applyNumberFormat="1" applyFont="1" applyFill="1" applyBorder="1" applyAlignment="1">
      <alignment horizontal="center" vertical="center" wrapText="1"/>
    </xf>
    <xf numFmtId="3" fontId="28" fillId="9" borderId="80" xfId="0" applyNumberFormat="1" applyFont="1" applyFill="1" applyBorder="1" applyAlignment="1">
      <alignment horizontal="center" vertical="center" wrapText="1"/>
    </xf>
    <xf numFmtId="4" fontId="34" fillId="9" borderId="145" xfId="0" applyNumberFormat="1" applyFont="1" applyFill="1" applyBorder="1" applyAlignment="1">
      <alignment horizontal="center" vertical="center" wrapText="1"/>
    </xf>
    <xf numFmtId="3" fontId="28" fillId="6" borderId="106" xfId="0" applyNumberFormat="1" applyFont="1" applyFill="1" applyBorder="1" applyAlignment="1">
      <alignment horizontal="center" vertical="center" wrapText="1"/>
    </xf>
    <xf numFmtId="3" fontId="28" fillId="6" borderId="81" xfId="0" applyNumberFormat="1" applyFont="1" applyFill="1" applyBorder="1" applyAlignment="1">
      <alignment horizontal="center" vertical="center" wrapText="1"/>
    </xf>
    <xf numFmtId="3" fontId="28" fillId="6" borderId="103" xfId="0" applyNumberFormat="1" applyFont="1" applyFill="1" applyBorder="1" applyAlignment="1">
      <alignment horizontal="center" vertical="center" wrapText="1"/>
    </xf>
    <xf numFmtId="3" fontId="28" fillId="11" borderId="106" xfId="0" applyNumberFormat="1" applyFont="1" applyFill="1" applyBorder="1" applyAlignment="1">
      <alignment horizontal="center" vertical="center" wrapText="1"/>
    </xf>
    <xf numFmtId="10" fontId="28" fillId="16" borderId="110" xfId="0" applyNumberFormat="1" applyFont="1" applyFill="1" applyBorder="1" applyAlignment="1">
      <alignment horizontal="center" vertical="center" wrapText="1"/>
    </xf>
    <xf numFmtId="3" fontId="28" fillId="9" borderId="81" xfId="0" applyNumberFormat="1" applyFont="1" applyFill="1" applyBorder="1" applyAlignment="1">
      <alignment horizontal="center" vertical="center" wrapText="1"/>
    </xf>
    <xf numFmtId="10" fontId="28" fillId="16" borderId="90" xfId="0" applyNumberFormat="1" applyFont="1" applyFill="1" applyBorder="1" applyAlignment="1">
      <alignment horizontal="center" vertical="center" wrapText="1"/>
    </xf>
    <xf numFmtId="0" fontId="37" fillId="18" borderId="268" xfId="0" applyFont="1" applyFill="1" applyBorder="1" applyAlignment="1">
      <alignment horizontal="center" vertical="center" wrapText="1"/>
    </xf>
    <xf numFmtId="0" fontId="35" fillId="9" borderId="85" xfId="0" applyFont="1" applyFill="1" applyBorder="1" applyAlignment="1">
      <alignment horizontal="left" vertical="center" wrapText="1"/>
    </xf>
    <xf numFmtId="0" fontId="5" fillId="9" borderId="11"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5" fillId="15" borderId="11" xfId="0" applyFont="1" applyFill="1" applyBorder="1" applyAlignment="1">
      <alignment horizontal="left" vertical="center" wrapText="1"/>
    </xf>
    <xf numFmtId="0" fontId="5" fillId="4" borderId="269" xfId="0" applyFont="1" applyFill="1" applyBorder="1" applyAlignment="1">
      <alignment horizontal="left" vertical="center" wrapText="1"/>
    </xf>
    <xf numFmtId="10" fontId="28" fillId="9" borderId="11" xfId="0" applyNumberFormat="1" applyFont="1" applyFill="1" applyBorder="1" applyAlignment="1">
      <alignment horizontal="center" vertical="center" wrapText="1"/>
    </xf>
    <xf numFmtId="10" fontId="28" fillId="15" borderId="11" xfId="0" applyNumberFormat="1" applyFont="1" applyFill="1" applyBorder="1" applyAlignment="1">
      <alignment horizontal="center" vertical="center" wrapText="1"/>
    </xf>
    <xf numFmtId="0" fontId="4" fillId="0" borderId="179" xfId="0" applyFont="1" applyBorder="1" applyAlignment="1">
      <alignment vertical="center" wrapText="1"/>
    </xf>
    <xf numFmtId="0" fontId="37" fillId="0" borderId="179" xfId="0" applyFont="1" applyBorder="1" applyAlignment="1">
      <alignment vertical="center" wrapText="1"/>
    </xf>
    <xf numFmtId="0" fontId="40" fillId="18" borderId="250" xfId="0" applyFont="1" applyFill="1" applyBorder="1" applyAlignment="1">
      <alignment horizontal="center" vertical="center" wrapText="1"/>
    </xf>
    <xf numFmtId="0" fontId="4" fillId="9" borderId="192" xfId="0" applyFont="1" applyFill="1" applyBorder="1" applyAlignment="1">
      <alignment horizontal="justify" vertical="center" wrapText="1"/>
    </xf>
    <xf numFmtId="0" fontId="4" fillId="9" borderId="271" xfId="0" applyFont="1" applyFill="1" applyBorder="1" applyAlignment="1">
      <alignment horizontal="justify" vertical="center" wrapText="1"/>
    </xf>
    <xf numFmtId="10" fontId="28" fillId="9" borderId="192" xfId="0" applyNumberFormat="1" applyFont="1" applyFill="1" applyBorder="1" applyAlignment="1">
      <alignment horizontal="justify" vertical="center" wrapText="1"/>
    </xf>
    <xf numFmtId="10" fontId="28" fillId="9" borderId="272" xfId="0" applyNumberFormat="1" applyFont="1" applyFill="1" applyBorder="1" applyAlignment="1">
      <alignment horizontal="justify" vertical="center" wrapText="1"/>
    </xf>
    <xf numFmtId="0" fontId="21" fillId="4" borderId="75" xfId="0" applyFont="1" applyFill="1" applyBorder="1" applyAlignment="1">
      <alignment horizontal="center" vertical="center" wrapText="1"/>
    </xf>
    <xf numFmtId="0" fontId="21" fillId="4" borderId="39" xfId="0" applyFont="1" applyFill="1" applyBorder="1" applyAlignment="1">
      <alignment horizontal="center" vertical="center" wrapText="1"/>
    </xf>
    <xf numFmtId="0" fontId="21" fillId="4" borderId="39" xfId="0" applyFont="1" applyFill="1" applyBorder="1" applyAlignment="1">
      <alignment horizontal="justify" vertical="center" wrapText="1"/>
    </xf>
    <xf numFmtId="0" fontId="21" fillId="4" borderId="273" xfId="0" applyFont="1" applyFill="1" applyBorder="1" applyAlignment="1">
      <alignment horizontal="left" vertical="center" wrapText="1"/>
    </xf>
    <xf numFmtId="0" fontId="4" fillId="0" borderId="0" xfId="0" applyFont="1" applyBorder="1" applyAlignment="1">
      <alignment vertical="center" wrapText="1"/>
    </xf>
    <xf numFmtId="0" fontId="24" fillId="9" borderId="39" xfId="0" applyFont="1" applyFill="1" applyBorder="1" applyAlignment="1">
      <alignment horizontal="justify" vertical="center" wrapText="1"/>
    </xf>
    <xf numFmtId="3" fontId="27" fillId="9" borderId="38" xfId="0" applyNumberFormat="1" applyFont="1" applyFill="1" applyBorder="1" applyAlignment="1">
      <alignment horizontal="center" vertical="center" wrapText="1"/>
    </xf>
    <xf numFmtId="3" fontId="27" fillId="9" borderId="39" xfId="0" applyNumberFormat="1" applyFont="1" applyFill="1" applyBorder="1" applyAlignment="1">
      <alignment horizontal="center" vertical="center" wrapText="1"/>
    </xf>
    <xf numFmtId="3" fontId="28" fillId="11" borderId="71" xfId="0" applyNumberFormat="1" applyFont="1" applyFill="1" applyBorder="1" applyAlignment="1">
      <alignment horizontal="center" vertical="center" wrapText="1"/>
    </xf>
    <xf numFmtId="3" fontId="28" fillId="12" borderId="72" xfId="0" applyNumberFormat="1" applyFont="1" applyFill="1" applyBorder="1" applyAlignment="1">
      <alignment horizontal="center" vertical="center" wrapText="1"/>
    </xf>
    <xf numFmtId="3" fontId="28" fillId="11" borderId="73" xfId="0" applyNumberFormat="1" applyFont="1" applyFill="1" applyBorder="1" applyAlignment="1">
      <alignment horizontal="center" vertical="center" wrapText="1"/>
    </xf>
    <xf numFmtId="3" fontId="28" fillId="11" borderId="72" xfId="0" applyNumberFormat="1" applyFont="1" applyFill="1" applyBorder="1" applyAlignment="1">
      <alignment horizontal="center" vertical="center" wrapText="1"/>
    </xf>
    <xf numFmtId="0" fontId="77" fillId="9" borderId="270" xfId="0" applyFont="1" applyFill="1" applyBorder="1" applyAlignment="1">
      <alignment horizontal="justify" vertical="center" wrapText="1"/>
    </xf>
    <xf numFmtId="0" fontId="22" fillId="9" borderId="79" xfId="0" applyFont="1" applyFill="1" applyBorder="1" applyAlignment="1">
      <alignment horizontal="justify" vertical="center" wrapText="1"/>
    </xf>
    <xf numFmtId="0" fontId="21" fillId="9" borderId="274" xfId="0" applyFont="1" applyFill="1" applyBorder="1" applyAlignment="1">
      <alignment horizontal="justify" vertical="center" wrapText="1"/>
    </xf>
    <xf numFmtId="0" fontId="21" fillId="9" borderId="39" xfId="0" applyFont="1" applyFill="1" applyBorder="1" applyAlignment="1">
      <alignment horizontal="justify" vertical="center" wrapText="1"/>
    </xf>
    <xf numFmtId="0" fontId="21" fillId="9" borderId="77" xfId="0" applyFont="1" applyFill="1" applyBorder="1" applyAlignment="1">
      <alignment horizontal="justify" vertical="center" wrapText="1"/>
    </xf>
    <xf numFmtId="0" fontId="79" fillId="0" borderId="0" xfId="0" applyFont="1"/>
    <xf numFmtId="0" fontId="12" fillId="0" borderId="0" xfId="0" applyFont="1" applyFill="1" applyAlignment="1">
      <alignment vertical="center" wrapText="1"/>
    </xf>
    <xf numFmtId="0" fontId="33" fillId="0" borderId="25" xfId="4" applyFont="1" applyBorder="1" applyAlignment="1">
      <alignment horizontal="left" vertical="center" wrapText="1"/>
    </xf>
    <xf numFmtId="0" fontId="33" fillId="0" borderId="26" xfId="4" applyFont="1" applyBorder="1" applyAlignment="1">
      <alignment horizontal="left" vertical="center" wrapText="1"/>
    </xf>
    <xf numFmtId="0" fontId="33" fillId="0" borderId="27" xfId="4" applyFont="1" applyBorder="1" applyAlignment="1">
      <alignment horizontal="left" vertical="center" wrapText="1"/>
    </xf>
    <xf numFmtId="0" fontId="33" fillId="0" borderId="28" xfId="4" applyFont="1" applyBorder="1" applyAlignment="1">
      <alignment horizontal="left" vertical="center" wrapText="1"/>
    </xf>
    <xf numFmtId="0" fontId="33" fillId="0" borderId="0" xfId="4" applyFont="1" applyAlignment="1">
      <alignment horizontal="left" vertical="center" wrapText="1"/>
    </xf>
    <xf numFmtId="0" fontId="33" fillId="0" borderId="29" xfId="4" applyFont="1" applyBorder="1" applyAlignment="1">
      <alignment horizontal="left" vertical="center" wrapText="1"/>
    </xf>
    <xf numFmtId="0" fontId="6" fillId="3" borderId="0" xfId="0" applyFont="1" applyFill="1" applyAlignment="1">
      <alignment horizontal="center" vertical="center" wrapText="1"/>
    </xf>
    <xf numFmtId="0" fontId="69" fillId="3" borderId="35" xfId="4" applyFont="1" applyFill="1" applyBorder="1" applyAlignment="1">
      <alignment horizontal="center" vertical="center" wrapText="1"/>
    </xf>
    <xf numFmtId="0" fontId="69" fillId="3" borderId="36" xfId="4" applyFont="1" applyFill="1" applyBorder="1" applyAlignment="1">
      <alignment horizontal="center" vertical="center" wrapText="1"/>
    </xf>
    <xf numFmtId="0" fontId="69" fillId="3" borderId="37" xfId="4" applyFont="1" applyFill="1" applyBorder="1" applyAlignment="1">
      <alignment horizontal="center" vertical="center" wrapText="1"/>
    </xf>
    <xf numFmtId="0" fontId="33" fillId="0" borderId="30" xfId="4" applyFont="1" applyBorder="1" applyAlignment="1">
      <alignment horizontal="left" vertical="center" wrapText="1"/>
    </xf>
    <xf numFmtId="0" fontId="33" fillId="0" borderId="31" xfId="4" applyFont="1" applyBorder="1" applyAlignment="1">
      <alignment horizontal="left" vertical="center" wrapText="1"/>
    </xf>
    <xf numFmtId="0" fontId="33" fillId="0" borderId="32" xfId="4" applyFont="1" applyBorder="1" applyAlignment="1">
      <alignment horizontal="left" vertical="center" wrapText="1"/>
    </xf>
    <xf numFmtId="0" fontId="33" fillId="0" borderId="25" xfId="4" applyFont="1" applyBorder="1" applyAlignment="1">
      <alignment horizontal="center" vertical="center" wrapText="1"/>
    </xf>
    <xf numFmtId="0" fontId="33" fillId="0" borderId="26" xfId="4" applyFont="1" applyBorder="1" applyAlignment="1">
      <alignment horizontal="center" vertical="center" wrapText="1"/>
    </xf>
    <xf numFmtId="0" fontId="33" fillId="0" borderId="27" xfId="4" applyFont="1" applyBorder="1" applyAlignment="1">
      <alignment horizontal="center" vertical="center" wrapText="1"/>
    </xf>
    <xf numFmtId="0" fontId="33" fillId="0" borderId="28" xfId="4" applyFont="1" applyBorder="1" applyAlignment="1">
      <alignment horizontal="center" vertical="center" wrapText="1"/>
    </xf>
    <xf numFmtId="0" fontId="33" fillId="0" borderId="0" xfId="4" applyFont="1" applyAlignment="1">
      <alignment horizontal="center" vertical="center" wrapText="1"/>
    </xf>
    <xf numFmtId="0" fontId="33" fillId="0" borderId="29" xfId="4" applyFont="1" applyBorder="1" applyAlignment="1">
      <alignment horizontal="center" vertical="center" wrapText="1"/>
    </xf>
    <xf numFmtId="0" fontId="33" fillId="0" borderId="30" xfId="4" applyFont="1" applyBorder="1" applyAlignment="1">
      <alignment horizontal="center" vertical="center" wrapText="1"/>
    </xf>
    <xf numFmtId="0" fontId="33" fillId="0" borderId="31" xfId="4" applyFont="1" applyBorder="1" applyAlignment="1">
      <alignment horizontal="center" vertical="center" wrapText="1"/>
    </xf>
    <xf numFmtId="0" fontId="33" fillId="0" borderId="32" xfId="4" applyFont="1" applyBorder="1" applyAlignment="1">
      <alignment horizontal="center" vertical="center" wrapText="1"/>
    </xf>
    <xf numFmtId="0" fontId="4" fillId="0" borderId="0" xfId="4" applyFont="1" applyAlignment="1">
      <alignment vertical="top" wrapText="1"/>
    </xf>
    <xf numFmtId="0" fontId="4" fillId="0" borderId="0" xfId="4" applyFont="1" applyAlignment="1">
      <alignment vertical="center" wrapText="1"/>
    </xf>
    <xf numFmtId="49" fontId="37" fillId="20" borderId="111" xfId="9" applyNumberFormat="1" applyFont="1" applyFill="1" applyBorder="1" applyAlignment="1">
      <alignment horizontal="center" vertical="center" wrapText="1"/>
    </xf>
    <xf numFmtId="49" fontId="37" fillId="20" borderId="253" xfId="9" applyNumberFormat="1" applyFont="1" applyFill="1" applyBorder="1" applyAlignment="1">
      <alignment horizontal="center" vertical="center" wrapText="1"/>
    </xf>
    <xf numFmtId="0" fontId="9" fillId="0" borderId="125" xfId="4" applyFont="1" applyBorder="1" applyAlignment="1">
      <alignment horizontal="center" vertical="center" wrapText="1"/>
    </xf>
    <xf numFmtId="0" fontId="9" fillId="0" borderId="254" xfId="4" applyFont="1" applyBorder="1" applyAlignment="1">
      <alignment horizontal="center" vertical="center" wrapText="1"/>
    </xf>
    <xf numFmtId="49" fontId="37" fillId="20" borderId="25" xfId="9" applyNumberFormat="1" applyFont="1" applyFill="1" applyBorder="1" applyAlignment="1">
      <alignment horizontal="center" vertical="center" wrapText="1"/>
    </xf>
    <xf numFmtId="49" fontId="37" fillId="20" borderId="26" xfId="9" applyNumberFormat="1" applyFont="1" applyFill="1" applyBorder="1" applyAlignment="1">
      <alignment horizontal="center" vertical="center" wrapText="1"/>
    </xf>
    <xf numFmtId="49" fontId="37" fillId="20" borderId="27" xfId="9" applyNumberFormat="1" applyFont="1" applyFill="1" applyBorder="1" applyAlignment="1">
      <alignment horizontal="center" vertical="center" wrapText="1"/>
    </xf>
    <xf numFmtId="0" fontId="33" fillId="0" borderId="78" xfId="4" applyFont="1" applyBorder="1" applyAlignment="1">
      <alignment horizontal="center" vertical="center" wrapText="1"/>
    </xf>
    <xf numFmtId="0" fontId="33" fillId="0" borderId="255" xfId="4" applyFont="1" applyBorder="1" applyAlignment="1">
      <alignment horizontal="center" vertical="center" wrapText="1"/>
    </xf>
    <xf numFmtId="0" fontId="33" fillId="0" borderId="79" xfId="4" applyFont="1" applyBorder="1" applyAlignment="1">
      <alignment horizontal="center" vertical="center" wrapText="1"/>
    </xf>
    <xf numFmtId="0" fontId="33" fillId="0" borderId="256" xfId="4" applyFont="1" applyBorder="1" applyAlignment="1">
      <alignment horizontal="center" vertical="center" wrapText="1"/>
    </xf>
    <xf numFmtId="0" fontId="4" fillId="0" borderId="257" xfId="4" applyFont="1" applyBorder="1" applyAlignment="1">
      <alignment horizontal="center" vertical="center" wrapText="1"/>
    </xf>
    <xf numFmtId="0" fontId="4" fillId="0" borderId="254" xfId="4" applyFont="1" applyBorder="1" applyAlignment="1">
      <alignment horizontal="center" vertical="center" wrapText="1"/>
    </xf>
    <xf numFmtId="0" fontId="4" fillId="0" borderId="258" xfId="4" applyFont="1" applyBorder="1" applyAlignment="1">
      <alignment horizontal="center" vertical="center" wrapText="1"/>
    </xf>
    <xf numFmtId="0" fontId="4" fillId="0" borderId="255" xfId="4" applyFont="1" applyBorder="1" applyAlignment="1">
      <alignment horizontal="center" vertical="center" wrapText="1"/>
    </xf>
    <xf numFmtId="0" fontId="4" fillId="0" borderId="259" xfId="4" applyFont="1" applyBorder="1" applyAlignment="1">
      <alignment horizontal="center" vertical="center" wrapText="1"/>
    </xf>
    <xf numFmtId="0" fontId="4" fillId="0" borderId="256" xfId="4" applyFont="1" applyBorder="1" applyAlignment="1">
      <alignment horizontal="center" vertical="center" wrapText="1"/>
    </xf>
    <xf numFmtId="0" fontId="33" fillId="0" borderId="258" xfId="4" applyFont="1" applyBorder="1" applyAlignment="1">
      <alignment horizontal="center" vertical="center" wrapText="1"/>
    </xf>
    <xf numFmtId="0" fontId="33" fillId="0" borderId="259" xfId="4" applyFont="1" applyBorder="1" applyAlignment="1">
      <alignment horizontal="center" vertical="center" wrapText="1"/>
    </xf>
    <xf numFmtId="0" fontId="33" fillId="0" borderId="261" xfId="4" applyFont="1" applyBorder="1" applyAlignment="1">
      <alignment horizontal="center" vertical="center" wrapText="1"/>
    </xf>
    <xf numFmtId="0" fontId="33" fillId="0" borderId="262" xfId="4" applyFont="1" applyBorder="1" applyAlignment="1">
      <alignment horizontal="center" vertical="center" wrapText="1"/>
    </xf>
    <xf numFmtId="0" fontId="9" fillId="0" borderId="0" xfId="4" applyFont="1" applyAlignment="1">
      <alignment horizontal="center" vertical="top" wrapText="1"/>
    </xf>
    <xf numFmtId="0" fontId="33" fillId="0" borderId="257" xfId="4" applyFont="1" applyBorder="1" applyAlignment="1">
      <alignment horizontal="center" vertical="center" wrapText="1"/>
    </xf>
    <xf numFmtId="0" fontId="33" fillId="0" borderId="254" xfId="4" applyFont="1" applyBorder="1" applyAlignment="1">
      <alignment horizontal="center" vertical="center" wrapText="1"/>
    </xf>
    <xf numFmtId="0" fontId="33" fillId="0" borderId="260" xfId="4" applyFont="1" applyBorder="1" applyAlignment="1">
      <alignment horizontal="center" vertical="center" wrapText="1"/>
    </xf>
    <xf numFmtId="49" fontId="37" fillId="20" borderId="35" xfId="9" applyNumberFormat="1" applyFont="1" applyFill="1" applyBorder="1" applyAlignment="1">
      <alignment horizontal="center" vertical="center" wrapText="1"/>
    </xf>
    <xf numFmtId="49" fontId="37" fillId="20" borderId="36" xfId="9" applyNumberFormat="1" applyFont="1" applyFill="1" applyBorder="1" applyAlignment="1">
      <alignment horizontal="center" vertical="center" wrapText="1"/>
    </xf>
    <xf numFmtId="49" fontId="37" fillId="20" borderId="37" xfId="9" applyNumberFormat="1"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97" xfId="3" applyFont="1" applyBorder="1" applyAlignment="1">
      <alignment horizontal="left" vertical="top" wrapText="1"/>
    </xf>
    <xf numFmtId="0" fontId="49" fillId="3" borderId="161" xfId="3" applyFont="1" applyFill="1" applyBorder="1" applyAlignment="1">
      <alignment horizontal="center" vertical="center"/>
    </xf>
    <xf numFmtId="0" fontId="49" fillId="3" borderId="198" xfId="3" applyFont="1" applyFill="1" applyBorder="1" applyAlignment="1">
      <alignment horizontal="center" vertical="center"/>
    </xf>
    <xf numFmtId="0" fontId="49" fillId="3" borderId="66" xfId="3" applyFont="1" applyFill="1" applyBorder="1" applyAlignment="1">
      <alignment horizontal="center" vertical="center"/>
    </xf>
    <xf numFmtId="0" fontId="46" fillId="0" borderId="199" xfId="3" applyFont="1" applyBorder="1" applyAlignment="1">
      <alignment horizontal="left" vertical="top" wrapText="1"/>
    </xf>
    <xf numFmtId="0" fontId="49" fillId="3" borderId="161" xfId="3" applyFont="1" applyFill="1" applyBorder="1" applyAlignment="1">
      <alignment horizontal="center" vertical="center" wrapText="1"/>
    </xf>
    <xf numFmtId="0" fontId="49" fillId="3" borderId="198" xfId="3" applyFont="1" applyFill="1" applyBorder="1" applyAlignment="1">
      <alignment horizontal="center" vertical="center" wrapText="1"/>
    </xf>
    <xf numFmtId="0" fontId="49" fillId="3" borderId="66" xfId="3" applyFont="1" applyFill="1" applyBorder="1" applyAlignment="1">
      <alignment horizontal="center" vertical="center" wrapText="1"/>
    </xf>
    <xf numFmtId="0" fontId="53" fillId="0" borderId="200" xfId="3" applyFont="1" applyBorder="1" applyAlignment="1">
      <alignment horizontal="center" vertical="center" wrapText="1"/>
    </xf>
    <xf numFmtId="0" fontId="53" fillId="0" borderId="201" xfId="3" applyFont="1" applyBorder="1" applyAlignment="1">
      <alignment horizontal="center" vertical="center" wrapText="1"/>
    </xf>
    <xf numFmtId="0" fontId="53" fillId="0" borderId="202" xfId="3" applyFont="1" applyBorder="1" applyAlignment="1">
      <alignment horizontal="center" vertical="center" wrapText="1"/>
    </xf>
    <xf numFmtId="0" fontId="53" fillId="0" borderId="203" xfId="3" applyFont="1" applyBorder="1" applyAlignment="1">
      <alignment horizontal="center" vertical="center" wrapText="1"/>
    </xf>
    <xf numFmtId="0" fontId="53" fillId="0" borderId="0" xfId="3" applyFont="1" applyAlignment="1">
      <alignment horizontal="center" vertical="center" wrapText="1"/>
    </xf>
    <xf numFmtId="0" fontId="53" fillId="0" borderId="204" xfId="3" applyFont="1" applyBorder="1" applyAlignment="1">
      <alignment horizontal="center" vertical="center" wrapText="1"/>
    </xf>
    <xf numFmtId="0" fontId="53" fillId="0" borderId="205" xfId="3" applyFont="1" applyBorder="1" applyAlignment="1">
      <alignment horizontal="center" vertical="center" wrapText="1"/>
    </xf>
    <xf numFmtId="0" fontId="53" fillId="0" borderId="206" xfId="3" applyFont="1" applyBorder="1" applyAlignment="1">
      <alignment horizontal="center" vertical="center" wrapText="1"/>
    </xf>
    <xf numFmtId="0" fontId="53" fillId="0" borderId="207" xfId="3" applyFont="1" applyBorder="1" applyAlignment="1">
      <alignment horizontal="center" vertical="center" wrapText="1"/>
    </xf>
    <xf numFmtId="0" fontId="49" fillId="3" borderId="209"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99" xfId="3" applyFont="1" applyBorder="1" applyAlignment="1">
      <alignment vertical="top" wrapText="1"/>
    </xf>
    <xf numFmtId="0" fontId="46" fillId="0" borderId="0" xfId="3" applyFont="1" applyAlignment="1">
      <alignment vertical="top" wrapText="1"/>
    </xf>
    <xf numFmtId="0" fontId="49" fillId="3" borderId="99" xfId="3" applyFont="1" applyFill="1" applyBorder="1" applyAlignment="1">
      <alignment horizontal="center" vertical="center" wrapText="1"/>
    </xf>
    <xf numFmtId="0" fontId="56" fillId="0" borderId="0" xfId="3" applyFont="1" applyAlignment="1">
      <alignment horizontal="center" vertical="top" wrapText="1"/>
    </xf>
    <xf numFmtId="0" fontId="64" fillId="3" borderId="112" xfId="4" applyFont="1" applyFill="1" applyBorder="1" applyAlignment="1">
      <alignment horizontal="center" vertical="center" wrapText="1"/>
    </xf>
    <xf numFmtId="0" fontId="64" fillId="3" borderId="251" xfId="4" applyFont="1" applyFill="1" applyBorder="1" applyAlignment="1">
      <alignment horizontal="center" vertical="center" wrapText="1"/>
    </xf>
    <xf numFmtId="0" fontId="64" fillId="3" borderId="211"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217" xfId="4" applyFont="1" applyBorder="1" applyAlignment="1">
      <alignment horizontal="center" vertical="center" wrapText="1"/>
    </xf>
    <xf numFmtId="0" fontId="55" fillId="0" borderId="212" xfId="4" applyFont="1" applyBorder="1" applyAlignment="1">
      <alignment horizontal="center" vertical="center" wrapText="1"/>
    </xf>
    <xf numFmtId="0" fontId="55" fillId="0" borderId="214" xfId="4" applyFont="1" applyBorder="1" applyAlignment="1">
      <alignment horizontal="center" vertical="center" wrapText="1"/>
    </xf>
    <xf numFmtId="0" fontId="55" fillId="0" borderId="233" xfId="4" applyFont="1" applyBorder="1" applyAlignment="1">
      <alignment horizontal="center" vertical="center" wrapText="1"/>
    </xf>
    <xf numFmtId="0" fontId="55" fillId="0" borderId="167" xfId="4" applyFont="1" applyBorder="1" applyAlignment="1">
      <alignment horizontal="center" vertical="center" wrapText="1"/>
    </xf>
    <xf numFmtId="0" fontId="55" fillId="0" borderId="232" xfId="4" applyFont="1" applyBorder="1" applyAlignment="1">
      <alignment horizontal="center" vertical="center" wrapText="1"/>
    </xf>
    <xf numFmtId="0" fontId="55" fillId="0" borderId="218" xfId="4" applyFont="1" applyBorder="1" applyAlignment="1">
      <alignment horizontal="center" vertical="center" wrapText="1"/>
    </xf>
    <xf numFmtId="0" fontId="55" fillId="0" borderId="213" xfId="4" applyFont="1" applyBorder="1" applyAlignment="1">
      <alignment horizontal="center" vertical="center" wrapText="1"/>
    </xf>
    <xf numFmtId="0" fontId="55" fillId="0" borderId="216" xfId="4" applyFont="1" applyBorder="1" applyAlignment="1">
      <alignment horizontal="center" vertical="center" wrapText="1"/>
    </xf>
    <xf numFmtId="0" fontId="55" fillId="3" borderId="233" xfId="4" applyFont="1" applyFill="1" applyBorder="1" applyAlignment="1">
      <alignment horizontal="center" vertical="center" wrapText="1"/>
    </xf>
    <xf numFmtId="0" fontId="55" fillId="3" borderId="167" xfId="4" applyFont="1" applyFill="1" applyBorder="1" applyAlignment="1">
      <alignment horizontal="center" vertical="center" wrapText="1"/>
    </xf>
    <xf numFmtId="0" fontId="55" fillId="3" borderId="232" xfId="4" applyFont="1" applyFill="1" applyBorder="1" applyAlignment="1">
      <alignment horizontal="center" vertical="center" wrapText="1"/>
    </xf>
    <xf numFmtId="0" fontId="55" fillId="3" borderId="218" xfId="4" applyFont="1" applyFill="1" applyBorder="1" applyAlignment="1">
      <alignment horizontal="center" vertical="center" wrapText="1"/>
    </xf>
    <xf numFmtId="0" fontId="55" fillId="3" borderId="213" xfId="4" applyFont="1" applyFill="1" applyBorder="1" applyAlignment="1">
      <alignment horizontal="center" vertical="center" wrapText="1"/>
    </xf>
    <xf numFmtId="0" fontId="55" fillId="3" borderId="216" xfId="4" applyFont="1" applyFill="1" applyBorder="1" applyAlignment="1">
      <alignment horizontal="center" vertical="center" wrapText="1"/>
    </xf>
    <xf numFmtId="0" fontId="64" fillId="3" borderId="227" xfId="4" applyFont="1" applyFill="1" applyBorder="1" applyAlignment="1">
      <alignment horizontal="center" vertical="center" wrapText="1"/>
    </xf>
    <xf numFmtId="0" fontId="64" fillId="3" borderId="167" xfId="4" applyFont="1" applyFill="1" applyBorder="1" applyAlignment="1">
      <alignment horizontal="center" vertical="center" wrapText="1"/>
    </xf>
    <xf numFmtId="0" fontId="64" fillId="3" borderId="168" xfId="4" applyFont="1" applyFill="1" applyBorder="1" applyAlignment="1">
      <alignment horizontal="center" vertical="center" wrapText="1"/>
    </xf>
    <xf numFmtId="0" fontId="64" fillId="3" borderId="47" xfId="4" applyFont="1" applyFill="1" applyBorder="1" applyAlignment="1">
      <alignment horizontal="center" vertical="center" wrapText="1"/>
    </xf>
    <xf numFmtId="0" fontId="64" fillId="3" borderId="229" xfId="4" applyFont="1" applyFill="1" applyBorder="1" applyAlignment="1">
      <alignment horizontal="center" vertical="center" wrapText="1"/>
    </xf>
    <xf numFmtId="0" fontId="64" fillId="3" borderId="59" xfId="4" applyFont="1" applyFill="1" applyBorder="1" applyAlignment="1">
      <alignment horizontal="center" vertical="center" wrapText="1"/>
    </xf>
    <xf numFmtId="0" fontId="64" fillId="3" borderId="228" xfId="4" applyFont="1" applyFill="1" applyBorder="1" applyAlignment="1">
      <alignment horizontal="center" vertical="center" wrapText="1"/>
    </xf>
    <xf numFmtId="0" fontId="64" fillId="3" borderId="210" xfId="4" applyFont="1" applyFill="1" applyBorder="1" applyAlignment="1">
      <alignment horizontal="center" vertical="center" wrapText="1"/>
    </xf>
    <xf numFmtId="0" fontId="64" fillId="3" borderId="230" xfId="4" applyFont="1" applyFill="1" applyBorder="1" applyAlignment="1">
      <alignment horizontal="center" vertical="center" wrapText="1"/>
    </xf>
    <xf numFmtId="0" fontId="64" fillId="3" borderId="162" xfId="4" applyFont="1" applyFill="1" applyBorder="1" applyAlignment="1">
      <alignment horizontal="center" vertical="center" wrapText="1"/>
    </xf>
    <xf numFmtId="0" fontId="64" fillId="3" borderId="164" xfId="4" applyFont="1" applyFill="1" applyBorder="1" applyAlignment="1">
      <alignment horizontal="center" vertical="center" wrapText="1"/>
    </xf>
    <xf numFmtId="0" fontId="64" fillId="3" borderId="191" xfId="4" applyFont="1" applyFill="1" applyBorder="1" applyAlignment="1">
      <alignment horizontal="center" vertical="center" wrapText="1"/>
    </xf>
    <xf numFmtId="0" fontId="62" fillId="0" borderId="167" xfId="4" applyFont="1" applyBorder="1" applyAlignment="1">
      <alignment horizontal="center" vertical="center" wrapText="1"/>
    </xf>
    <xf numFmtId="0" fontId="62" fillId="0" borderId="232" xfId="4" applyFont="1" applyBorder="1" applyAlignment="1">
      <alignment horizontal="center" vertical="center" wrapText="1"/>
    </xf>
    <xf numFmtId="0" fontId="64" fillId="3" borderId="252" xfId="4" applyFont="1" applyFill="1" applyBorder="1" applyAlignment="1">
      <alignment horizontal="center" vertical="center" wrapText="1"/>
    </xf>
    <xf numFmtId="0" fontId="64" fillId="3" borderId="26" xfId="4" applyFont="1" applyFill="1" applyBorder="1" applyAlignment="1">
      <alignment horizontal="center" vertical="center" wrapText="1"/>
    </xf>
    <xf numFmtId="0" fontId="62" fillId="3" borderId="217" xfId="4" applyFont="1" applyFill="1" applyBorder="1" applyAlignment="1">
      <alignment horizontal="center" vertical="center" wrapText="1"/>
    </xf>
    <xf numFmtId="0" fontId="62" fillId="3" borderId="212" xfId="4" applyFont="1" applyFill="1" applyBorder="1" applyAlignment="1">
      <alignment horizontal="center" vertical="center" wrapText="1"/>
    </xf>
    <xf numFmtId="0" fontId="62" fillId="3" borderId="214" xfId="4" applyFont="1" applyFill="1" applyBorder="1" applyAlignment="1">
      <alignment horizontal="center" vertical="center" wrapText="1"/>
    </xf>
    <xf numFmtId="0" fontId="62" fillId="0" borderId="212" xfId="4" applyFont="1" applyBorder="1" applyAlignment="1">
      <alignment horizontal="center" vertical="center" wrapText="1"/>
    </xf>
    <xf numFmtId="0" fontId="62" fillId="0" borderId="214" xfId="4" applyFont="1" applyBorder="1" applyAlignment="1">
      <alignment horizontal="center" vertical="center" wrapText="1"/>
    </xf>
    <xf numFmtId="0" fontId="62" fillId="0" borderId="217" xfId="4" applyFont="1" applyBorder="1" applyAlignment="1">
      <alignment horizontal="center" vertical="center" wrapText="1"/>
    </xf>
    <xf numFmtId="0" fontId="55" fillId="0" borderId="223" xfId="4" applyFont="1" applyBorder="1" applyAlignment="1">
      <alignment horizontal="center" vertical="center" wrapText="1"/>
    </xf>
    <xf numFmtId="0" fontId="55" fillId="0" borderId="225" xfId="4" applyFont="1" applyBorder="1" applyAlignment="1">
      <alignment horizontal="center" vertical="center" wrapText="1"/>
    </xf>
    <xf numFmtId="0" fontId="55" fillId="0" borderId="242" xfId="4" applyFont="1" applyBorder="1" applyAlignment="1">
      <alignment horizontal="center" vertical="center" wrapText="1"/>
    </xf>
    <xf numFmtId="0" fontId="55" fillId="0" borderId="237" xfId="4" applyFont="1" applyBorder="1" applyAlignment="1">
      <alignment horizontal="center" vertical="center" wrapText="1"/>
    </xf>
    <xf numFmtId="0" fontId="55" fillId="0" borderId="239" xfId="4" applyFont="1" applyBorder="1" applyAlignment="1">
      <alignment horizontal="center" vertical="center" wrapText="1"/>
    </xf>
    <xf numFmtId="0" fontId="55" fillId="0" borderId="241" xfId="4" applyFont="1" applyBorder="1" applyAlignment="1">
      <alignment horizontal="center" vertical="center" wrapText="1"/>
    </xf>
    <xf numFmtId="0" fontId="61" fillId="0" borderId="0" xfId="4" applyFont="1" applyAlignment="1">
      <alignment horizontal="center" vertical="center"/>
    </xf>
    <xf numFmtId="0" fontId="55" fillId="0" borderId="243"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2" borderId="61" xfId="0" applyFont="1" applyFill="1" applyBorder="1" applyAlignment="1">
      <alignment horizontal="center" vertical="center" wrapText="1"/>
    </xf>
    <xf numFmtId="0" fontId="72" fillId="2" borderId="89" xfId="0" applyFont="1" applyFill="1" applyBorder="1" applyAlignment="1">
      <alignment horizontal="center" vertical="center" wrapText="1"/>
    </xf>
    <xf numFmtId="0" fontId="72"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8" fillId="3" borderId="149" xfId="4" applyFont="1" applyFill="1" applyBorder="1" applyAlignment="1">
      <alignment horizontal="center" vertical="center" wrapText="1"/>
    </xf>
    <xf numFmtId="0" fontId="8" fillId="3" borderId="190" xfId="4" applyFont="1" applyFill="1" applyBorder="1" applyAlignment="1">
      <alignment horizontal="center" vertical="center" wrapText="1"/>
    </xf>
    <xf numFmtId="0" fontId="4" fillId="0" borderId="0" xfId="4" applyFont="1" applyAlignment="1">
      <alignment horizontal="center" vertical="center" wrapText="1"/>
    </xf>
    <xf numFmtId="0" fontId="8" fillId="3" borderId="25" xfId="4" applyFont="1" applyFill="1" applyBorder="1" applyAlignment="1">
      <alignment horizontal="center" vertical="center" wrapText="1"/>
    </xf>
    <xf numFmtId="0" fontId="8" fillId="3" borderId="27" xfId="4" applyFont="1" applyFill="1" applyBorder="1" applyAlignment="1">
      <alignment horizontal="center" vertical="center" wrapText="1"/>
    </xf>
    <xf numFmtId="0" fontId="8" fillId="3" borderId="149" xfId="4" applyFont="1" applyFill="1" applyBorder="1" applyAlignment="1">
      <alignment horizontal="center" vertical="center"/>
    </xf>
    <xf numFmtId="0" fontId="8" fillId="3" borderId="190" xfId="4" applyFont="1" applyFill="1" applyBorder="1" applyAlignment="1">
      <alignment horizontal="center" vertical="center"/>
    </xf>
    <xf numFmtId="0" fontId="73" fillId="0" borderId="0" xfId="4" applyFont="1" applyAlignment="1">
      <alignment horizontal="left" vertical="top" wrapText="1"/>
    </xf>
    <xf numFmtId="49" fontId="37" fillId="3" borderId="25" xfId="9" applyNumberFormat="1" applyFont="1" applyFill="1" applyBorder="1" applyAlignment="1">
      <alignment horizontal="center" vertical="center" wrapText="1"/>
    </xf>
    <xf numFmtId="49" fontId="37" fillId="3" borderId="26" xfId="9" applyNumberFormat="1" applyFont="1" applyFill="1" applyBorder="1" applyAlignment="1">
      <alignment horizontal="center" vertical="center" wrapText="1"/>
    </xf>
    <xf numFmtId="49" fontId="37" fillId="3" borderId="27" xfId="9" applyNumberFormat="1"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8" fillId="19" borderId="0" xfId="0" applyFont="1" applyFill="1" applyAlignment="1">
      <alignment horizontal="center" vertical="center" wrapText="1"/>
    </xf>
    <xf numFmtId="0" fontId="8" fillId="3" borderId="0" xfId="0" applyFont="1" applyFill="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23" fillId="3" borderId="155" xfId="0" applyFont="1" applyFill="1" applyBorder="1" applyAlignment="1">
      <alignment horizontal="center" vertical="center" wrapText="1"/>
    </xf>
    <xf numFmtId="0" fontId="23" fillId="3" borderId="70" xfId="0" applyFont="1" applyFill="1" applyBorder="1" applyAlignment="1">
      <alignment horizontal="center" vertical="center" wrapText="1"/>
    </xf>
    <xf numFmtId="0" fontId="23" fillId="3" borderId="114"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263" xfId="0" applyFont="1" applyFill="1" applyBorder="1" applyAlignment="1">
      <alignment horizontal="center" vertical="center" wrapText="1"/>
    </xf>
    <xf numFmtId="0" fontId="23" fillId="3" borderId="86"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4"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4" xfId="0" applyFont="1" applyFill="1" applyBorder="1" applyAlignment="1">
      <alignment horizontal="center" vertical="center" wrapText="1"/>
    </xf>
    <xf numFmtId="0" fontId="15" fillId="3" borderId="12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6" fillId="3" borderId="131" xfId="0" applyFont="1" applyFill="1" applyBorder="1" applyAlignment="1">
      <alignment horizontal="center" vertical="center" wrapText="1"/>
    </xf>
    <xf numFmtId="0" fontId="16" fillId="3" borderId="132" xfId="0" applyFont="1" applyFill="1" applyBorder="1" applyAlignment="1">
      <alignment horizontal="center" vertical="center" wrapText="1"/>
    </xf>
    <xf numFmtId="0" fontId="11" fillId="22" borderId="0" xfId="0" applyFont="1" applyFill="1" applyBorder="1" applyAlignment="1">
      <alignment horizontal="center" vertical="center" wrapText="1"/>
    </xf>
    <xf numFmtId="0" fontId="78" fillId="0" borderId="0" xfId="0" applyFont="1" applyBorder="1"/>
    <xf numFmtId="0" fontId="12" fillId="16" borderId="0" xfId="0" applyFont="1" applyFill="1" applyBorder="1" applyAlignment="1">
      <alignment horizontal="left" vertical="center" wrapText="1"/>
    </xf>
    <xf numFmtId="0" fontId="14" fillId="13" borderId="0" xfId="0" applyFont="1" applyFill="1" applyAlignment="1">
      <alignment horizontal="center" vertical="center" wrapText="1"/>
    </xf>
    <xf numFmtId="0" fontId="15" fillId="13" borderId="15" xfId="0" applyFont="1" applyFill="1" applyBorder="1" applyAlignment="1">
      <alignment horizontal="center" vertical="center" wrapText="1"/>
    </xf>
    <xf numFmtId="0" fontId="15" fillId="13" borderId="116"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13" borderId="117"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4"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19"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20" xfId="0" applyFont="1" applyFill="1" applyBorder="1" applyAlignment="1">
      <alignment horizontal="center" vertical="center" wrapText="1"/>
    </xf>
    <xf numFmtId="0" fontId="15" fillId="13" borderId="121" xfId="0" applyFont="1" applyFill="1" applyBorder="1" applyAlignment="1">
      <alignment horizontal="center" vertical="center" wrapText="1"/>
    </xf>
    <xf numFmtId="0" fontId="16" fillId="13" borderId="122" xfId="0" applyFont="1" applyFill="1" applyBorder="1" applyAlignment="1">
      <alignment horizontal="center" vertical="center" wrapText="1"/>
    </xf>
    <xf numFmtId="0" fontId="8" fillId="13" borderId="0" xfId="0" applyFont="1" applyFill="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15"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6" fillId="3" borderId="122"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0" xfId="0" applyFont="1" applyFill="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8" borderId="42" xfId="0" applyFont="1" applyFill="1" applyBorder="1" applyAlignment="1">
      <alignment horizontal="center" vertical="center" wrapText="1"/>
    </xf>
    <xf numFmtId="0" fontId="5" fillId="18" borderId="55" xfId="0" applyFont="1" applyFill="1" applyBorder="1" applyAlignment="1">
      <alignment horizontal="center" vertical="center" wrapText="1"/>
    </xf>
    <xf numFmtId="0" fontId="5" fillId="18" borderId="43" xfId="0" applyFont="1" applyFill="1" applyBorder="1" applyAlignment="1">
      <alignment horizontal="center" vertical="center" wrapText="1"/>
    </xf>
    <xf numFmtId="0" fontId="5" fillId="18" borderId="56"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5" fillId="11" borderId="48" xfId="0" applyFont="1" applyFill="1" applyBorder="1" applyAlignment="1">
      <alignment horizontal="center" vertical="center" wrapText="1"/>
    </xf>
    <xf numFmtId="0" fontId="5" fillId="11" borderId="49"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1" fillId="3" borderId="29"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32"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19" borderId="37"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11" fillId="10" borderId="36" xfId="0"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5" fillId="12" borderId="51"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5" fillId="11"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18" borderId="47" xfId="0" applyFont="1" applyFill="1" applyBorder="1" applyAlignment="1">
      <alignment horizontal="center" vertical="center" wrapText="1"/>
    </xf>
    <xf numFmtId="0" fontId="5" fillId="18" borderId="59"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8" borderId="45"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18" borderId="46"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31" fillId="13" borderId="0" xfId="0" applyFont="1" applyFill="1" applyAlignment="1">
      <alignment horizontal="center" vertical="center" wrapText="1"/>
    </xf>
    <xf numFmtId="0" fontId="8" fillId="13" borderId="25" xfId="0" applyFont="1" applyFill="1" applyBorder="1" applyAlignment="1">
      <alignment horizontal="center" vertical="center" wrapText="1"/>
    </xf>
    <xf numFmtId="0" fontId="8" fillId="13" borderId="26" xfId="0" applyFont="1" applyFill="1" applyBorder="1" applyAlignment="1">
      <alignment horizontal="center" vertical="center" wrapText="1"/>
    </xf>
    <xf numFmtId="0" fontId="8" fillId="13" borderId="27" xfId="0" applyFont="1" applyFill="1" applyBorder="1" applyAlignment="1">
      <alignment horizontal="center" vertical="center" wrapText="1"/>
    </xf>
    <xf numFmtId="0" fontId="31" fillId="13" borderId="26" xfId="0" applyFont="1" applyFill="1" applyBorder="1" applyAlignment="1">
      <alignment horizontal="center" vertical="center" wrapText="1"/>
    </xf>
    <xf numFmtId="2" fontId="8" fillId="13" borderId="35" xfId="0" applyNumberFormat="1" applyFont="1" applyFill="1" applyBorder="1" applyAlignment="1">
      <alignment horizontal="center" vertical="center" wrapText="1"/>
    </xf>
    <xf numFmtId="2" fontId="8" fillId="13" borderId="36" xfId="0" applyNumberFormat="1" applyFont="1" applyFill="1" applyBorder="1" applyAlignment="1">
      <alignment horizontal="center" vertical="center" wrapText="1"/>
    </xf>
    <xf numFmtId="2" fontId="8" fillId="13" borderId="26" xfId="0" applyNumberFormat="1" applyFont="1" applyFill="1" applyBorder="1" applyAlignment="1">
      <alignment horizontal="center" vertical="center" wrapText="1"/>
    </xf>
    <xf numFmtId="0" fontId="8" fillId="14" borderId="35" xfId="0" applyFont="1" applyFill="1" applyBorder="1" applyAlignment="1">
      <alignment horizontal="center" vertical="center" wrapText="1"/>
    </xf>
    <xf numFmtId="0" fontId="8" fillId="14" borderId="36" xfId="0" applyFont="1" applyFill="1" applyBorder="1" applyAlignment="1">
      <alignment horizontal="center" vertical="center" wrapText="1"/>
    </xf>
    <xf numFmtId="0" fontId="8" fillId="14" borderId="138" xfId="0" applyFont="1" applyFill="1" applyBorder="1" applyAlignment="1">
      <alignment horizontal="center" vertical="center" wrapText="1"/>
    </xf>
    <xf numFmtId="0" fontId="8" fillId="14" borderId="139" xfId="0" applyFont="1" applyFill="1" applyBorder="1" applyAlignment="1">
      <alignment horizontal="center" vertical="center" wrapText="1"/>
    </xf>
    <xf numFmtId="0" fontId="8" fillId="14" borderId="140" xfId="0" applyFont="1" applyFill="1" applyBorder="1" applyAlignment="1">
      <alignment horizontal="center" vertical="center" wrapText="1"/>
    </xf>
    <xf numFmtId="0" fontId="8" fillId="13" borderId="36" xfId="0" applyFont="1" applyFill="1" applyBorder="1" applyAlignment="1">
      <alignment horizontal="center" vertical="center" wrapText="1"/>
    </xf>
    <xf numFmtId="0" fontId="8" fillId="13" borderId="37" xfId="0" applyFont="1" applyFill="1" applyBorder="1" applyAlignment="1">
      <alignment horizontal="center" vertical="center" wrapText="1"/>
    </xf>
    <xf numFmtId="2" fontId="8" fillId="3" borderId="248" xfId="0" applyNumberFormat="1" applyFont="1" applyFill="1" applyBorder="1" applyAlignment="1">
      <alignment horizontal="center" vertical="center" wrapText="1"/>
    </xf>
    <xf numFmtId="2" fontId="8" fillId="3" borderId="246" xfId="0" applyNumberFormat="1"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19" borderId="249" xfId="0" applyFont="1" applyFill="1" applyBorder="1" applyAlignment="1">
      <alignment horizontal="center" vertical="center" wrapText="1"/>
    </xf>
    <xf numFmtId="0" fontId="8" fillId="3" borderId="249" xfId="0" applyFont="1" applyFill="1" applyBorder="1" applyAlignment="1">
      <alignment horizontal="center" vertical="center" wrapText="1"/>
    </xf>
    <xf numFmtId="0" fontId="8" fillId="3" borderId="250" xfId="0" applyFont="1" applyFill="1" applyBorder="1" applyAlignment="1">
      <alignment horizontal="center" vertical="center" wrapText="1"/>
    </xf>
    <xf numFmtId="0" fontId="5" fillId="0" borderId="165"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78" xfId="0" applyFont="1" applyBorder="1" applyAlignment="1">
      <alignment horizontal="center" vertical="center" wrapText="1"/>
    </xf>
    <xf numFmtId="0" fontId="34" fillId="0" borderId="166" xfId="0" applyFont="1" applyBorder="1" applyAlignment="1">
      <alignment horizontal="center" vertical="center" wrapText="1"/>
    </xf>
    <xf numFmtId="0" fontId="34" fillId="0" borderId="167" xfId="0" applyFont="1" applyBorder="1" applyAlignment="1">
      <alignment horizontal="center" vertical="center" wrapText="1"/>
    </xf>
    <xf numFmtId="0" fontId="34" fillId="0" borderId="168" xfId="0" applyFont="1" applyBorder="1" applyAlignment="1">
      <alignment horizontal="center" vertical="center" wrapText="1"/>
    </xf>
    <xf numFmtId="0" fontId="41" fillId="6" borderId="173" xfId="0" applyFont="1" applyFill="1" applyBorder="1" applyAlignment="1">
      <alignment horizontal="center" vertical="center"/>
    </xf>
    <xf numFmtId="0" fontId="41" fillId="6" borderId="174" xfId="0" applyFont="1" applyFill="1" applyBorder="1" applyAlignment="1">
      <alignment horizontal="center" vertical="center"/>
    </xf>
    <xf numFmtId="0" fontId="41" fillId="6" borderId="175" xfId="0" applyFont="1" applyFill="1" applyBorder="1" applyAlignment="1">
      <alignment horizontal="center" vertical="center"/>
    </xf>
    <xf numFmtId="0" fontId="41" fillId="6" borderId="176" xfId="0" applyFont="1" applyFill="1" applyBorder="1" applyAlignment="1">
      <alignment horizontal="left" vertical="center"/>
    </xf>
    <xf numFmtId="0" fontId="41" fillId="6" borderId="174" xfId="0" applyFont="1" applyFill="1" applyBorder="1" applyAlignment="1">
      <alignment horizontal="left" vertical="center"/>
    </xf>
    <xf numFmtId="0" fontId="41" fillId="6" borderId="177" xfId="0" applyFont="1" applyFill="1" applyBorder="1" applyAlignment="1">
      <alignment horizontal="left" vertical="center"/>
    </xf>
    <xf numFmtId="10" fontId="4" fillId="0" borderId="161"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5" fillId="0" borderId="162" xfId="0" applyFont="1" applyBorder="1" applyAlignment="1">
      <alignment horizontal="center" vertical="center" wrapText="1"/>
    </xf>
    <xf numFmtId="0" fontId="5" fillId="0" borderId="164" xfId="0" applyFont="1" applyBorder="1" applyAlignment="1">
      <alignment horizontal="center" vertical="center" wrapText="1"/>
    </xf>
    <xf numFmtId="10" fontId="4" fillId="0" borderId="160"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4" fillId="0" borderId="153" xfId="0" applyFont="1" applyBorder="1" applyAlignment="1">
      <alignment horizontal="center" vertical="center" wrapText="1"/>
    </xf>
    <xf numFmtId="0" fontId="4" fillId="0" borderId="150" xfId="0" applyFont="1" applyBorder="1" applyAlignment="1">
      <alignment horizontal="center" vertical="center" wrapText="1"/>
    </xf>
    <xf numFmtId="0" fontId="4" fillId="0" borderId="15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8"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50"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157" xfId="0" applyFont="1" applyBorder="1" applyAlignment="1">
      <alignment horizontal="center" vertical="center" wrapText="1"/>
    </xf>
    <xf numFmtId="0" fontId="5" fillId="0" borderId="151"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9" xfId="0" applyFont="1" applyBorder="1" applyAlignment="1">
      <alignment horizontal="left" vertical="center" wrapText="1"/>
    </xf>
    <xf numFmtId="0" fontId="21" fillId="0" borderId="21" xfId="0" applyFont="1" applyBorder="1" applyAlignment="1">
      <alignment horizontal="left" vertical="center" wrapText="1"/>
    </xf>
    <xf numFmtId="0" fontId="21" fillId="0" borderId="155" xfId="0" applyFont="1" applyBorder="1" applyAlignment="1">
      <alignment horizontal="center" vertical="center"/>
    </xf>
    <xf numFmtId="0" fontId="21" fillId="0" borderId="156" xfId="0" applyFont="1" applyBorder="1" applyAlignment="1">
      <alignment horizontal="center" vertical="center"/>
    </xf>
    <xf numFmtId="0" fontId="21" fillId="0" borderId="70" xfId="0" applyFont="1" applyBorder="1" applyAlignment="1">
      <alignment horizontal="center" vertical="center"/>
    </xf>
    <xf numFmtId="0" fontId="5" fillId="0" borderId="94" xfId="0" applyFont="1" applyBorder="1" applyAlignment="1">
      <alignment horizontal="center" vertical="center" wrapText="1"/>
    </xf>
    <xf numFmtId="2" fontId="13" fillId="0" borderId="147" xfId="0" applyNumberFormat="1" applyFont="1" applyBorder="1" applyAlignment="1">
      <alignment horizontal="center" vertical="center" wrapText="1"/>
    </xf>
    <xf numFmtId="0" fontId="5" fillId="0" borderId="146"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47" xfId="0" applyFont="1" applyBorder="1" applyAlignment="1">
      <alignment horizontal="center" vertical="center" wrapText="1"/>
    </xf>
    <xf numFmtId="0" fontId="21" fillId="0" borderId="154"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4" xfId="0" applyFont="1" applyBorder="1" applyAlignment="1">
      <alignment horizontal="center" vertical="center" wrapText="1"/>
    </xf>
    <xf numFmtId="0" fontId="17" fillId="0" borderId="170" xfId="0" applyFont="1" applyBorder="1" applyAlignment="1">
      <alignment horizontal="center" vertical="center" wrapText="1"/>
    </xf>
    <xf numFmtId="0" fontId="5" fillId="0" borderId="179" xfId="0" applyFont="1" applyBorder="1" applyAlignment="1">
      <alignment horizontal="center" vertical="center" wrapText="1"/>
    </xf>
    <xf numFmtId="0" fontId="34" fillId="0" borderId="185" xfId="0" applyFont="1" applyBorder="1" applyAlignment="1">
      <alignment horizontal="center" vertical="center" wrapText="1"/>
    </xf>
    <xf numFmtId="0" fontId="34" fillId="0" borderId="186" xfId="0" applyFont="1" applyBorder="1" applyAlignment="1">
      <alignment horizontal="center" vertical="center" wrapText="1"/>
    </xf>
    <xf numFmtId="0" fontId="34" fillId="0" borderId="187"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2" xfId="0" applyFont="1" applyBorder="1" applyAlignment="1">
      <alignment horizontal="center" vertical="center" wrapText="1"/>
    </xf>
    <xf numFmtId="0" fontId="5" fillId="0" borderId="37" xfId="0" applyFont="1" applyBorder="1" applyAlignment="1">
      <alignment horizontal="center" vertical="center" wrapText="1"/>
    </xf>
    <xf numFmtId="2" fontId="13" fillId="0" borderId="180" xfId="0" applyNumberFormat="1" applyFont="1" applyBorder="1" applyAlignment="1">
      <alignment horizontal="center" vertical="center" wrapText="1"/>
    </xf>
    <xf numFmtId="2" fontId="13" fillId="0" borderId="183" xfId="0" applyNumberFormat="1" applyFont="1" applyBorder="1" applyAlignment="1">
      <alignment horizontal="center" vertical="center" wrapText="1"/>
    </xf>
    <xf numFmtId="0" fontId="41" fillId="6" borderId="184" xfId="0" applyFont="1" applyFill="1" applyBorder="1" applyAlignment="1">
      <alignment horizontal="left" vertical="center"/>
    </xf>
    <xf numFmtId="0" fontId="21" fillId="0" borderId="114" xfId="0" applyFont="1" applyBorder="1" applyAlignment="1">
      <alignment horizontal="center" vertical="center"/>
    </xf>
    <xf numFmtId="0" fontId="21" fillId="0" borderId="24" xfId="0" applyFont="1" applyBorder="1" applyAlignment="1">
      <alignment horizontal="center" vertical="center"/>
    </xf>
    <xf numFmtId="4" fontId="5" fillId="0" borderId="152" xfId="0" applyNumberFormat="1" applyFont="1" applyBorder="1" applyAlignment="1">
      <alignment horizontal="center" vertical="center" wrapText="1"/>
    </xf>
    <xf numFmtId="0" fontId="4" fillId="0" borderId="165" xfId="0" applyFont="1" applyBorder="1" applyAlignment="1">
      <alignment horizontal="justify" vertical="center" wrapText="1"/>
    </xf>
    <xf numFmtId="0" fontId="4" fillId="0" borderId="163" xfId="0" applyFont="1" applyBorder="1" applyAlignment="1">
      <alignment horizontal="justify" vertical="center" wrapText="1"/>
    </xf>
    <xf numFmtId="0" fontId="21" fillId="0" borderId="267" xfId="0" applyFont="1" applyBorder="1" applyAlignment="1">
      <alignment horizontal="center" vertical="center"/>
    </xf>
    <xf numFmtId="0" fontId="21" fillId="0" borderId="9"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4" fontId="5" fillId="0" borderId="188" xfId="0" applyNumberFormat="1" applyFont="1" applyBorder="1" applyAlignment="1">
      <alignment horizontal="center" vertical="center" wrapText="1"/>
    </xf>
    <xf numFmtId="0" fontId="4" fillId="0" borderId="190" xfId="0"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4" fillId="0" borderId="191" xfId="0" applyFont="1" applyBorder="1" applyAlignment="1">
      <alignment horizontal="justify" vertical="center" wrapText="1"/>
    </xf>
    <xf numFmtId="0" fontId="4" fillId="0" borderId="162" xfId="0" applyFont="1" applyBorder="1" applyAlignment="1">
      <alignment horizontal="justify" vertical="center" wrapText="1"/>
    </xf>
    <xf numFmtId="0" fontId="4" fillId="0" borderId="164" xfId="0" applyFont="1" applyBorder="1" applyAlignment="1">
      <alignment horizontal="justify" vertical="center" wrapText="1"/>
    </xf>
    <xf numFmtId="0" fontId="41" fillId="18" borderId="176" xfId="0" applyFont="1" applyFill="1" applyBorder="1" applyAlignment="1">
      <alignment horizontal="left" vertical="center"/>
    </xf>
    <xf numFmtId="0" fontId="41" fillId="18" borderId="174" xfId="0" applyFont="1" applyFill="1" applyBorder="1" applyAlignment="1">
      <alignment horizontal="left" vertical="center"/>
    </xf>
    <xf numFmtId="0" fontId="41" fillId="18" borderId="177" xfId="0" applyFont="1" applyFill="1" applyBorder="1" applyAlignment="1">
      <alignment horizontal="left" vertical="center"/>
    </xf>
    <xf numFmtId="0" fontId="21" fillId="0" borderId="265" xfId="0" applyFont="1" applyBorder="1" applyAlignment="1">
      <alignment horizontal="center" vertical="center"/>
    </xf>
    <xf numFmtId="0" fontId="21" fillId="0" borderId="114" xfId="0" applyFont="1" applyBorder="1" applyAlignment="1">
      <alignment horizontal="justify" vertical="center" wrapText="1"/>
    </xf>
    <xf numFmtId="0" fontId="21" fillId="0" borderId="266" xfId="0" applyFont="1" applyBorder="1" applyAlignment="1">
      <alignment horizontal="justify" vertical="center" wrapText="1"/>
    </xf>
    <xf numFmtId="0" fontId="21" fillId="0" borderId="24" xfId="0" applyFont="1" applyBorder="1" applyAlignment="1">
      <alignment horizontal="justify" vertical="center" wrapText="1"/>
    </xf>
    <xf numFmtId="0" fontId="34" fillId="18" borderId="166" xfId="0" applyFont="1" applyFill="1" applyBorder="1" applyAlignment="1">
      <alignment horizontal="center" vertical="center" wrapText="1"/>
    </xf>
    <xf numFmtId="0" fontId="34" fillId="18" borderId="167" xfId="0" applyFont="1" applyFill="1" applyBorder="1" applyAlignment="1">
      <alignment horizontal="center" vertical="center" wrapText="1"/>
    </xf>
    <xf numFmtId="0" fontId="34" fillId="18" borderId="168" xfId="0" applyFont="1" applyFill="1" applyBorder="1" applyAlignment="1">
      <alignment horizontal="center" vertical="center" wrapText="1"/>
    </xf>
    <xf numFmtId="0" fontId="5" fillId="18" borderId="94" xfId="0" applyFont="1" applyFill="1" applyBorder="1" applyAlignment="1">
      <alignment horizontal="center" vertical="center" wrapText="1"/>
    </xf>
    <xf numFmtId="0" fontId="21" fillId="0" borderId="8" xfId="0" applyFont="1" applyBorder="1" applyAlignment="1">
      <alignment horizontal="justify" vertical="center" wrapText="1"/>
    </xf>
    <xf numFmtId="0" fontId="5" fillId="0" borderId="188" xfId="0" applyFont="1" applyBorder="1" applyAlignment="1">
      <alignment horizontal="center" vertical="center" wrapText="1"/>
    </xf>
    <xf numFmtId="0" fontId="5" fillId="0" borderId="191" xfId="0" applyFont="1" applyBorder="1" applyAlignment="1">
      <alignment horizontal="center" vertical="center" wrapText="1"/>
    </xf>
    <xf numFmtId="0" fontId="17" fillId="0" borderId="31" xfId="0" applyFont="1" applyBorder="1" applyAlignment="1">
      <alignment horizontal="center" vertical="center" wrapText="1"/>
    </xf>
    <xf numFmtId="0" fontId="5" fillId="0" borderId="192" xfId="0" applyFont="1" applyBorder="1" applyAlignment="1">
      <alignment horizontal="center" vertical="center" wrapText="1"/>
    </xf>
    <xf numFmtId="0" fontId="5" fillId="0" borderId="189" xfId="0" applyFont="1" applyBorder="1" applyAlignment="1">
      <alignment horizontal="center" vertical="center" wrapText="1"/>
    </xf>
    <xf numFmtId="0" fontId="5" fillId="0" borderId="193" xfId="0" applyFont="1" applyBorder="1" applyAlignment="1">
      <alignment horizontal="center" vertical="center" wrapText="1"/>
    </xf>
    <xf numFmtId="10" fontId="4" fillId="0" borderId="195" xfId="0" applyNumberFormat="1" applyFont="1" applyBorder="1" applyAlignment="1">
      <alignment horizontal="center" vertical="center" wrapText="1"/>
    </xf>
    <xf numFmtId="10" fontId="4" fillId="0" borderId="196" xfId="0" applyNumberFormat="1"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F2F2F2"/>
      <color rgb="FFB52259"/>
      <color rgb="FFDB457E"/>
      <color rgb="FFD990AB"/>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9.svg"/><Relationship Id="rId2" Type="http://schemas.openxmlformats.org/officeDocument/2006/relationships/image" Target="../media/image18.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9.svg"/><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6</xdr:row>
      <xdr:rowOff>401064</xdr:rowOff>
    </xdr:to>
    <xdr:pic>
      <xdr:nvPicPr>
        <xdr:cNvPr id="2" name="Imagen 1">
          <a:extLst>
            <a:ext uri="{FF2B5EF4-FFF2-40B4-BE49-F238E27FC236}">
              <a16:creationId xmlns:a16="http://schemas.microsoft.com/office/drawing/2014/main" id="{3DBA51F1-6D81-4C37-87CB-703369355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7767" y="596823"/>
          <a:ext cx="1033812" cy="1587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340176</xdr:colOff>
      <xdr:row>68</xdr:row>
      <xdr:rowOff>29481</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77390" y="8580891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Samantha Herrera Calderon</a:t>
          </a:r>
        </a:p>
        <a:p>
          <a:pPr algn="ctr"/>
          <a:r>
            <a:rPr lang="es-MX" sz="1600"/>
            <a:t>Coordinadora Administrativa del</a:t>
          </a:r>
          <a:r>
            <a:rPr lang="es-MX" sz="1600" baseline="0"/>
            <a:t> IMDAI</a:t>
          </a:r>
          <a:endParaRPr lang="es-MX" sz="1600"/>
        </a:p>
      </xdr:txBody>
    </xdr:sp>
    <xdr:clientData/>
  </xdr:oneCellAnchor>
  <xdr:oneCellAnchor>
    <xdr:from>
      <xdr:col>8</xdr:col>
      <xdr:colOff>3159574</xdr:colOff>
      <xdr:row>69</xdr:row>
      <xdr:rowOff>45356</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21638074" y="8601528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a:t>
          </a:r>
          <a:r>
            <a:rPr lang="es-MX" sz="1600" baseline="0"/>
            <a:t> José Fernando Díaz Ñúñez</a:t>
          </a:r>
          <a:endParaRPr lang="es-MX" sz="1600"/>
        </a:p>
        <a:p>
          <a:pPr algn="ctr"/>
          <a:r>
            <a:rPr lang="es-MX" sz="1600"/>
            <a:t>Director de Planeación de la DGPM</a:t>
          </a:r>
        </a:p>
      </xdr:txBody>
    </xdr:sp>
    <xdr:clientData/>
  </xdr:oneCellAnchor>
  <xdr:oneCellAnchor>
    <xdr:from>
      <xdr:col>13</xdr:col>
      <xdr:colOff>1011450</xdr:colOff>
      <xdr:row>71</xdr:row>
      <xdr:rowOff>110139</xdr:rowOff>
    </xdr:from>
    <xdr:ext cx="7969251" cy="1031757"/>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6702986" y="8646106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Bárbara Jackeline Iturralde Ortiz</a:t>
          </a:r>
        </a:p>
        <a:p>
          <a:pPr algn="ctr"/>
          <a:r>
            <a:rPr lang="es-MX" sz="1600"/>
            <a:t>Directora General del IMDAI</a:t>
          </a:r>
        </a:p>
      </xdr:txBody>
    </xdr:sp>
    <xdr:clientData/>
  </xdr:oneCellAnchor>
  <xdr:twoCellAnchor editAs="oneCell">
    <xdr:from>
      <xdr:col>13</xdr:col>
      <xdr:colOff>2528455</xdr:colOff>
      <xdr:row>3</xdr:row>
      <xdr:rowOff>1735</xdr:rowOff>
    </xdr:from>
    <xdr:to>
      <xdr:col>16</xdr:col>
      <xdr:colOff>34640</xdr:colOff>
      <xdr:row>7</xdr:row>
      <xdr:rowOff>102560</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238546" y="573235"/>
          <a:ext cx="9715503" cy="2611961"/>
        </a:xfrm>
        <a:prstGeom prst="rect">
          <a:avLst/>
        </a:prstGeom>
      </xdr:spPr>
    </xdr:pic>
    <xdr:clientData/>
  </xdr:twoCellAnchor>
  <xdr:twoCellAnchor editAs="oneCell">
    <xdr:from>
      <xdr:col>1</xdr:col>
      <xdr:colOff>158750</xdr:colOff>
      <xdr:row>2</xdr:row>
      <xdr:rowOff>79375</xdr:rowOff>
    </xdr:from>
    <xdr:to>
      <xdr:col>1</xdr:col>
      <xdr:colOff>1409225</xdr:colOff>
      <xdr:row>5</xdr:row>
      <xdr:rowOff>509383</xdr:rowOff>
    </xdr:to>
    <xdr:pic>
      <xdr:nvPicPr>
        <xdr:cNvPr id="2" name="Imagen 1">
          <a:extLst>
            <a:ext uri="{FF2B5EF4-FFF2-40B4-BE49-F238E27FC236}">
              <a16:creationId xmlns:a16="http://schemas.microsoft.com/office/drawing/2014/main" id="{C0F9EC7D-C791-4900-914A-0E7ACAAD6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36750" y="460375"/>
          <a:ext cx="1250475" cy="1887861"/>
        </a:xfrm>
        <a:prstGeom prst="rect">
          <a:avLst/>
        </a:prstGeom>
      </xdr:spPr>
    </xdr:pic>
    <xdr:clientData/>
  </xdr:twoCellAnchor>
  <xdr:twoCellAnchor editAs="oneCell">
    <xdr:from>
      <xdr:col>8</xdr:col>
      <xdr:colOff>78441</xdr:colOff>
      <xdr:row>44</xdr:row>
      <xdr:rowOff>403412</xdr:rowOff>
    </xdr:from>
    <xdr:to>
      <xdr:col>9</xdr:col>
      <xdr:colOff>144</xdr:colOff>
      <xdr:row>44</xdr:row>
      <xdr:rowOff>2893519</xdr:rowOff>
    </xdr:to>
    <xdr:pic>
      <xdr:nvPicPr>
        <xdr:cNvPr id="9" name="Imagen 8">
          <a:extLst>
            <a:ext uri="{FF2B5EF4-FFF2-40B4-BE49-F238E27FC236}">
              <a16:creationId xmlns:a16="http://schemas.microsoft.com/office/drawing/2014/main" id="{9D51489A-E18E-43D5-A12B-B0988ECA7B50}"/>
            </a:ext>
          </a:extLst>
        </xdr:cNvPr>
        <xdr:cNvPicPr>
          <a:picLocks noChangeAspect="1"/>
        </xdr:cNvPicPr>
      </xdr:nvPicPr>
      <xdr:blipFill>
        <a:blip xmlns:r="http://schemas.openxmlformats.org/officeDocument/2006/relationships" r:embed="rId3"/>
        <a:stretch>
          <a:fillRect/>
        </a:stretch>
      </xdr:blipFill>
      <xdr:spPr>
        <a:xfrm>
          <a:off x="18568147" y="15957177"/>
          <a:ext cx="4583911" cy="24901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1290203</xdr:colOff>
      <xdr:row>68</xdr:row>
      <xdr:rowOff>76489</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6502976" y="82060762"/>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Samantha Herrera Calderon</a:t>
          </a:r>
        </a:p>
        <a:p>
          <a:pPr algn="ctr"/>
          <a:r>
            <a:rPr lang="es-MX" sz="1600"/>
            <a:t>Coordinadora Administrativa del IMDAI</a:t>
          </a:r>
        </a:p>
      </xdr:txBody>
    </xdr:sp>
    <xdr:clientData/>
  </xdr:oneCellAnchor>
  <xdr:oneCellAnchor>
    <xdr:from>
      <xdr:col>8</xdr:col>
      <xdr:colOff>3212523</xdr:colOff>
      <xdr:row>69</xdr:row>
      <xdr:rowOff>92364</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22747432" y="82267137"/>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Ñúñez</a:t>
          </a:r>
        </a:p>
        <a:p>
          <a:pPr algn="ctr"/>
          <a:r>
            <a:rPr lang="es-MX" sz="1600"/>
            <a:t>Director de Planeación de la DGPM</a:t>
          </a:r>
        </a:p>
      </xdr:txBody>
    </xdr:sp>
    <xdr:clientData/>
  </xdr:oneCellAnchor>
  <xdr:oneCellAnchor>
    <xdr:from>
      <xdr:col>12</xdr:col>
      <xdr:colOff>1841500</xdr:colOff>
      <xdr:row>71</xdr:row>
      <xdr:rowOff>31888</xdr:rowOff>
    </xdr:from>
    <xdr:ext cx="7969251" cy="1282274"/>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5161682" y="82587661"/>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Bárbara Jackeline Iturralde Ortiz</a:t>
          </a:r>
        </a:p>
        <a:p>
          <a:pPr algn="ctr"/>
          <a:r>
            <a:rPr lang="es-MX" sz="1600"/>
            <a:t>Directora General del IMDAI</a:t>
          </a:r>
        </a:p>
        <a:p>
          <a:pPr algn="ctr"/>
          <a:endParaRPr lang="es-MX" sz="1600"/>
        </a:p>
      </xdr:txBody>
    </xdr:sp>
    <xdr:clientData/>
  </xdr:oneCellAnchor>
  <xdr:twoCellAnchor editAs="oneCell">
    <xdr:from>
      <xdr:col>13</xdr:col>
      <xdr:colOff>2216726</xdr:colOff>
      <xdr:row>3</xdr:row>
      <xdr:rowOff>1736</xdr:rowOff>
    </xdr:from>
    <xdr:to>
      <xdr:col>15</xdr:col>
      <xdr:colOff>3325088</xdr:colOff>
      <xdr:row>10</xdr:row>
      <xdr:rowOff>65293</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9520090" y="573236"/>
          <a:ext cx="9715498" cy="2626648"/>
        </a:xfrm>
        <a:prstGeom prst="rect">
          <a:avLst/>
        </a:prstGeom>
      </xdr:spPr>
    </xdr:pic>
    <xdr:clientData/>
  </xdr:twoCellAnchor>
  <xdr:twoCellAnchor editAs="oneCell">
    <xdr:from>
      <xdr:col>1</xdr:col>
      <xdr:colOff>314325</xdr:colOff>
      <xdr:row>3</xdr:row>
      <xdr:rowOff>0</xdr:rowOff>
    </xdr:from>
    <xdr:to>
      <xdr:col>1</xdr:col>
      <xdr:colOff>1362076</xdr:colOff>
      <xdr:row>6</xdr:row>
      <xdr:rowOff>379526</xdr:rowOff>
    </xdr:to>
    <xdr:pic>
      <xdr:nvPicPr>
        <xdr:cNvPr id="8" name="Imagen 7">
          <a:extLst>
            <a:ext uri="{FF2B5EF4-FFF2-40B4-BE49-F238E27FC236}">
              <a16:creationId xmlns:a16="http://schemas.microsoft.com/office/drawing/2014/main" id="{769BDB41-A369-4345-A8F5-E4F353EFCE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95500" y="571500"/>
          <a:ext cx="1047751" cy="1599541"/>
        </a:xfrm>
        <a:prstGeom prst="rect">
          <a:avLst/>
        </a:prstGeom>
      </xdr:spPr>
    </xdr:pic>
    <xdr:clientData/>
  </xdr:twoCellAnchor>
  <xdr:twoCellAnchor editAs="oneCell">
    <xdr:from>
      <xdr:col>8</xdr:col>
      <xdr:colOff>81643</xdr:colOff>
      <xdr:row>44</xdr:row>
      <xdr:rowOff>163286</xdr:rowOff>
    </xdr:from>
    <xdr:to>
      <xdr:col>8</xdr:col>
      <xdr:colOff>4160729</xdr:colOff>
      <xdr:row>44</xdr:row>
      <xdr:rowOff>2653393</xdr:rowOff>
    </xdr:to>
    <xdr:pic>
      <xdr:nvPicPr>
        <xdr:cNvPr id="10" name="Imagen 9">
          <a:extLst>
            <a:ext uri="{FF2B5EF4-FFF2-40B4-BE49-F238E27FC236}">
              <a16:creationId xmlns:a16="http://schemas.microsoft.com/office/drawing/2014/main" id="{F3E94CAD-77A7-4D7D-883F-ACAF42ACB036}"/>
            </a:ext>
          </a:extLst>
        </xdr:cNvPr>
        <xdr:cNvPicPr>
          <a:picLocks noChangeAspect="1"/>
        </xdr:cNvPicPr>
      </xdr:nvPicPr>
      <xdr:blipFill>
        <a:blip xmlns:r="http://schemas.openxmlformats.org/officeDocument/2006/relationships" r:embed="rId3"/>
        <a:stretch>
          <a:fillRect/>
        </a:stretch>
      </xdr:blipFill>
      <xdr:spPr>
        <a:xfrm>
          <a:off x="19594286" y="12232822"/>
          <a:ext cx="4583911" cy="24901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38101</xdr:colOff>
      <xdr:row>4</xdr:row>
      <xdr:rowOff>38100</xdr:rowOff>
    </xdr:from>
    <xdr:to>
      <xdr:col>2</xdr:col>
      <xdr:colOff>1171575</xdr:colOff>
      <xdr:row>9</xdr:row>
      <xdr:rowOff>39336</xdr:rowOff>
    </xdr:to>
    <xdr:pic>
      <xdr:nvPicPr>
        <xdr:cNvPr id="4" name="Imagen 3">
          <a:extLst>
            <a:ext uri="{FF2B5EF4-FFF2-40B4-BE49-F238E27FC236}">
              <a16:creationId xmlns:a16="http://schemas.microsoft.com/office/drawing/2014/main" id="{C15838F0-2613-42D9-B62D-EB4F225D8C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71651" y="809625"/>
          <a:ext cx="1133474" cy="1696686"/>
        </a:xfrm>
        <a:prstGeom prst="rect">
          <a:avLst/>
        </a:prstGeom>
      </xdr:spPr>
    </xdr:pic>
    <xdr:clientData/>
  </xdr:twoCellAnchor>
  <xdr:twoCellAnchor editAs="oneCell">
    <xdr:from>
      <xdr:col>16</xdr:col>
      <xdr:colOff>704848</xdr:colOff>
      <xdr:row>4</xdr:row>
      <xdr:rowOff>47624</xdr:rowOff>
    </xdr:from>
    <xdr:to>
      <xdr:col>23</xdr:col>
      <xdr:colOff>897118</xdr:colOff>
      <xdr:row>9</xdr:row>
      <xdr:rowOff>85725</xdr:rowOff>
    </xdr:to>
    <xdr:pic>
      <xdr:nvPicPr>
        <xdr:cNvPr id="3" name="Imagen 2">
          <a:extLst>
            <a:ext uri="{FF2B5EF4-FFF2-40B4-BE49-F238E27FC236}">
              <a16:creationId xmlns:a16="http://schemas.microsoft.com/office/drawing/2014/main" id="{AFADB9C2-5811-41F9-AA1B-93C75B2BA787}"/>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021548" y="819149"/>
          <a:ext cx="6412095" cy="17335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949328</xdr:colOff>
      <xdr:row>4</xdr:row>
      <xdr:rowOff>58778</xdr:rowOff>
    </xdr:from>
    <xdr:to>
      <xdr:col>3</xdr:col>
      <xdr:colOff>515471</xdr:colOff>
      <xdr:row>10</xdr:row>
      <xdr:rowOff>169634</xdr:rowOff>
    </xdr:to>
    <xdr:pic>
      <xdr:nvPicPr>
        <xdr:cNvPr id="4" name="Imagen 3">
          <a:extLst>
            <a:ext uri="{FF2B5EF4-FFF2-40B4-BE49-F238E27FC236}">
              <a16:creationId xmlns:a16="http://schemas.microsoft.com/office/drawing/2014/main" id="{9D3CDADE-CDD7-4BCB-A495-3DFBF1E97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75034" y="831984"/>
          <a:ext cx="1392702" cy="1993444"/>
        </a:xfrm>
        <a:prstGeom prst="rect">
          <a:avLst/>
        </a:prstGeom>
      </xdr:spPr>
    </xdr:pic>
    <xdr:clientData/>
  </xdr:twoCellAnchor>
  <xdr:twoCellAnchor editAs="oneCell">
    <xdr:from>
      <xdr:col>25</xdr:col>
      <xdr:colOff>201707</xdr:colOff>
      <xdr:row>4</xdr:row>
      <xdr:rowOff>156881</xdr:rowOff>
    </xdr:from>
    <xdr:to>
      <xdr:col>25</xdr:col>
      <xdr:colOff>3851455</xdr:colOff>
      <xdr:row>9</xdr:row>
      <xdr:rowOff>11206</xdr:rowOff>
    </xdr:to>
    <xdr:pic>
      <xdr:nvPicPr>
        <xdr:cNvPr id="5" name="Gráfico 5">
          <a:extLst>
            <a:ext uri="{FF2B5EF4-FFF2-40B4-BE49-F238E27FC236}">
              <a16:creationId xmlns:a16="http://schemas.microsoft.com/office/drawing/2014/main" id="{0EE4354C-177A-4D98-B41C-FFF2938C0C7A}"/>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9213736" y="930087"/>
          <a:ext cx="3649748" cy="1535207"/>
        </a:xfrm>
        <a:prstGeom prst="rect">
          <a:avLst/>
        </a:prstGeom>
        <a:noFill/>
        <a:ln>
          <a:noFill/>
          <a:prstDash/>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1390094</xdr:colOff>
      <xdr:row>6</xdr:row>
      <xdr:rowOff>397254</xdr:rowOff>
    </xdr:to>
    <xdr:pic>
      <xdr:nvPicPr>
        <xdr:cNvPr id="2" name="Imagen 1">
          <a:extLst>
            <a:ext uri="{FF2B5EF4-FFF2-40B4-BE49-F238E27FC236}">
              <a16:creationId xmlns:a16="http://schemas.microsoft.com/office/drawing/2014/main" id="{9C5F64CF-3AE4-4956-BEB0-EB66AF7DD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twoCellAnchor editAs="oneCell">
    <xdr:from>
      <xdr:col>13</xdr:col>
      <xdr:colOff>196149</xdr:colOff>
      <xdr:row>11</xdr:row>
      <xdr:rowOff>1439989</xdr:rowOff>
    </xdr:from>
    <xdr:to>
      <xdr:col>20</xdr:col>
      <xdr:colOff>95680</xdr:colOff>
      <xdr:row>15</xdr:row>
      <xdr:rowOff>515105</xdr:rowOff>
    </xdr:to>
    <xdr:pic>
      <xdr:nvPicPr>
        <xdr:cNvPr id="3" name="Imagen 2">
          <a:extLst>
            <a:ext uri="{FF2B5EF4-FFF2-40B4-BE49-F238E27FC236}">
              <a16:creationId xmlns:a16="http://schemas.microsoft.com/office/drawing/2014/main" id="{EC77DD87-2DB9-4C2A-95FB-5DC2A81CA8D6}"/>
            </a:ext>
          </a:extLst>
        </xdr:cNvPr>
        <xdr:cNvPicPr>
          <a:picLocks noChangeAspect="1"/>
        </xdr:cNvPicPr>
      </xdr:nvPicPr>
      <xdr:blipFill rotWithShape="1">
        <a:blip xmlns:r="http://schemas.openxmlformats.org/officeDocument/2006/relationships" r:embed="rId2"/>
        <a:srcRect l="8760" r="1520"/>
        <a:stretch>
          <a:fillRect/>
        </a:stretch>
      </xdr:blipFill>
      <xdr:spPr>
        <a:xfrm>
          <a:off x="23572759" y="5201557"/>
          <a:ext cx="6026657" cy="564665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994832</xdr:colOff>
      <xdr:row>4</xdr:row>
      <xdr:rowOff>95250</xdr:rowOff>
    </xdr:from>
    <xdr:to>
      <xdr:col>15</xdr:col>
      <xdr:colOff>4180415</xdr:colOff>
      <xdr:row>7</xdr:row>
      <xdr:rowOff>190499</xdr:rowOff>
    </xdr:to>
    <xdr:pic>
      <xdr:nvPicPr>
        <xdr:cNvPr id="3" name="Gráfico 5">
          <a:extLst>
            <a:ext uri="{FF2B5EF4-FFF2-40B4-BE49-F238E27FC236}">
              <a16:creationId xmlns:a16="http://schemas.microsoft.com/office/drawing/2014/main" id="{234D34B2-FC3A-4038-AF3B-71A26A79D61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653499" y="867833"/>
          <a:ext cx="3185583" cy="1111249"/>
        </a:xfrm>
        <a:prstGeom prst="rect">
          <a:avLst/>
        </a:prstGeom>
        <a:noFill/>
        <a:ln>
          <a:noFill/>
          <a:prstDash/>
        </a:ln>
      </xdr:spPr>
    </xdr:pic>
    <xdr:clientData/>
  </xdr:twoCellAnchor>
  <xdr:twoCellAnchor editAs="oneCell">
    <xdr:from>
      <xdr:col>2</xdr:col>
      <xdr:colOff>398318</xdr:colOff>
      <xdr:row>4</xdr:row>
      <xdr:rowOff>103908</xdr:rowOff>
    </xdr:from>
    <xdr:to>
      <xdr:col>3</xdr:col>
      <xdr:colOff>317254</xdr:colOff>
      <xdr:row>7</xdr:row>
      <xdr:rowOff>295882</xdr:rowOff>
    </xdr:to>
    <xdr:pic>
      <xdr:nvPicPr>
        <xdr:cNvPr id="5" name="Imagen 4">
          <a:extLst>
            <a:ext uri="{FF2B5EF4-FFF2-40B4-BE49-F238E27FC236}">
              <a16:creationId xmlns:a16="http://schemas.microsoft.com/office/drawing/2014/main" id="{47FA6627-1CCC-4726-903F-638F37DAD4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0136" y="883226"/>
          <a:ext cx="1321709" cy="119642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7</xdr:row>
      <xdr:rowOff>2315</xdr:rowOff>
    </xdr:to>
    <xdr:pic>
      <xdr:nvPicPr>
        <xdr:cNvPr id="2" name="Imagen 1">
          <a:extLst>
            <a:ext uri="{FF2B5EF4-FFF2-40B4-BE49-F238E27FC236}">
              <a16:creationId xmlns:a16="http://schemas.microsoft.com/office/drawing/2014/main" id="{E93AA731-0B10-451A-B420-0631363C4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13110" y="592409"/>
          <a:ext cx="1033812" cy="15782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286823</xdr:colOff>
      <xdr:row>2</xdr:row>
      <xdr:rowOff>181387</xdr:rowOff>
    </xdr:from>
    <xdr:to>
      <xdr:col>1</xdr:col>
      <xdr:colOff>1316825</xdr:colOff>
      <xdr:row>6</xdr:row>
      <xdr:rowOff>359195</xdr:rowOff>
    </xdr:to>
    <xdr:pic>
      <xdr:nvPicPr>
        <xdr:cNvPr id="2" name="Imagen 1">
          <a:extLst>
            <a:ext uri="{FF2B5EF4-FFF2-40B4-BE49-F238E27FC236}">
              <a16:creationId xmlns:a16="http://schemas.microsoft.com/office/drawing/2014/main" id="{DB2B8F40-23B5-423F-8375-5DB74C7531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6905" y="558200"/>
          <a:ext cx="1033812" cy="1583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5</xdr:row>
      <xdr:rowOff>283341</xdr:rowOff>
    </xdr:to>
    <xdr:pic>
      <xdr:nvPicPr>
        <xdr:cNvPr id="2" name="Imagen 1">
          <a:extLst>
            <a:ext uri="{FF2B5EF4-FFF2-40B4-BE49-F238E27FC236}">
              <a16:creationId xmlns:a16="http://schemas.microsoft.com/office/drawing/2014/main" id="{CE383D18-1BBD-44F8-97AD-C35378416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562A-2A78-41CB-8A65-28023D8DD5C9}">
  <dimension ref="B2:T54"/>
  <sheetViews>
    <sheetView topLeftCell="A10" zoomScale="80" zoomScaleNormal="80" workbookViewId="0">
      <selection activeCell="B31" sqref="A4:AP75"/>
    </sheetView>
  </sheetViews>
  <sheetFormatPr baseColWidth="10" defaultColWidth="11.375" defaultRowHeight="15"/>
  <cols>
    <col min="1" max="1" width="6.75" style="387" customWidth="1"/>
    <col min="2" max="3" width="23.125" style="388" customWidth="1"/>
    <col min="4" max="8" width="23.125" style="387" customWidth="1"/>
    <col min="9" max="9" width="23.125" style="388" customWidth="1"/>
    <col min="10" max="15" width="23.125" style="387" customWidth="1"/>
    <col min="16" max="16" width="11.375" style="387"/>
    <col min="17" max="19" width="25.875" style="387" customWidth="1"/>
    <col min="20" max="20" width="22.75" style="387" customWidth="1"/>
    <col min="21" max="16384" width="11.375" style="387"/>
  </cols>
  <sheetData>
    <row r="2" spans="2:20">
      <c r="B2" s="1"/>
      <c r="C2" s="1"/>
      <c r="D2" s="91"/>
      <c r="E2" s="1"/>
      <c r="F2" s="1"/>
      <c r="G2" s="1"/>
      <c r="H2" s="1"/>
      <c r="I2" s="1"/>
      <c r="J2" s="1"/>
      <c r="K2" s="1"/>
      <c r="L2" s="1"/>
      <c r="M2" s="1"/>
      <c r="N2" s="1"/>
      <c r="O2" s="1"/>
    </row>
    <row r="3" spans="2:20">
      <c r="B3" s="1"/>
      <c r="C3" s="1"/>
      <c r="D3" s="2"/>
      <c r="E3" s="1"/>
      <c r="F3" s="1"/>
      <c r="G3" s="1"/>
      <c r="H3" s="1"/>
      <c r="I3" s="1"/>
      <c r="J3" s="1"/>
      <c r="K3" s="1"/>
      <c r="L3" s="1"/>
      <c r="M3" s="1"/>
      <c r="N3" s="1"/>
      <c r="O3" s="1"/>
    </row>
    <row r="4" spans="2:20" ht="32.25">
      <c r="B4" s="1"/>
      <c r="C4" s="555" t="s">
        <v>302</v>
      </c>
      <c r="D4" s="555"/>
      <c r="E4" s="555"/>
      <c r="F4" s="555"/>
      <c r="G4" s="555"/>
      <c r="H4" s="555"/>
      <c r="I4" s="555"/>
      <c r="J4" s="555"/>
      <c r="K4" s="555"/>
      <c r="L4" s="3"/>
      <c r="M4" s="3"/>
      <c r="N4" s="3"/>
      <c r="O4" s="3"/>
    </row>
    <row r="5" spans="2:20" ht="32.25">
      <c r="B5" s="1"/>
      <c r="C5" s="555" t="s">
        <v>264</v>
      </c>
      <c r="D5" s="555"/>
      <c r="E5" s="555"/>
      <c r="F5" s="555"/>
      <c r="G5" s="555"/>
      <c r="H5" s="555"/>
      <c r="I5" s="555"/>
      <c r="J5" s="555"/>
      <c r="K5" s="555"/>
      <c r="L5" s="3"/>
      <c r="M5" s="3"/>
      <c r="N5" s="3"/>
      <c r="O5" s="3"/>
    </row>
    <row r="6" spans="2:20" ht="32.25">
      <c r="B6" s="1"/>
      <c r="C6" s="555" t="s">
        <v>271</v>
      </c>
      <c r="D6" s="555"/>
      <c r="E6" s="555"/>
      <c r="F6" s="555"/>
      <c r="G6" s="555"/>
      <c r="H6" s="555"/>
      <c r="I6" s="555"/>
      <c r="J6" s="555"/>
      <c r="K6" s="555"/>
      <c r="L6" s="3"/>
      <c r="M6" s="3"/>
      <c r="N6" s="3"/>
      <c r="O6" s="3"/>
    </row>
    <row r="7" spans="2:20" ht="32.25">
      <c r="B7" s="1"/>
      <c r="C7" s="555" t="s">
        <v>272</v>
      </c>
      <c r="D7" s="555"/>
      <c r="E7" s="555"/>
      <c r="F7" s="555"/>
      <c r="G7" s="555"/>
      <c r="H7" s="555"/>
      <c r="I7" s="555"/>
      <c r="J7" s="555"/>
      <c r="K7" s="555"/>
      <c r="L7" s="3"/>
      <c r="M7" s="3"/>
      <c r="N7" s="3"/>
      <c r="O7" s="3"/>
    </row>
    <row r="9" spans="2:20" ht="15.75" thickBot="1">
      <c r="B9" s="387"/>
      <c r="C9" s="387"/>
      <c r="I9" s="387"/>
    </row>
    <row r="10" spans="2:20" ht="24" thickBot="1">
      <c r="B10" s="556" t="s">
        <v>355</v>
      </c>
      <c r="C10" s="557"/>
      <c r="D10" s="557"/>
      <c r="E10" s="557"/>
      <c r="F10" s="557"/>
      <c r="G10" s="557"/>
      <c r="H10" s="557"/>
      <c r="I10" s="557"/>
      <c r="J10" s="557"/>
      <c r="K10" s="557"/>
      <c r="L10" s="557"/>
      <c r="M10" s="557"/>
      <c r="N10" s="557"/>
      <c r="O10" s="558"/>
      <c r="Q10" s="571" t="s">
        <v>358</v>
      </c>
      <c r="R10" s="571"/>
      <c r="S10" s="571"/>
      <c r="T10" s="391"/>
    </row>
    <row r="11" spans="2:20">
      <c r="B11" s="549"/>
      <c r="C11" s="550"/>
      <c r="D11" s="550"/>
      <c r="E11" s="550"/>
      <c r="F11" s="550"/>
      <c r="G11" s="550"/>
      <c r="H11" s="550"/>
      <c r="I11" s="550"/>
      <c r="J11" s="550"/>
      <c r="K11" s="550"/>
      <c r="L11" s="550"/>
      <c r="M11" s="550"/>
      <c r="N11" s="550"/>
      <c r="O11" s="551"/>
      <c r="Q11" s="571"/>
      <c r="R11" s="571"/>
      <c r="S11" s="571"/>
      <c r="T11" s="391"/>
    </row>
    <row r="12" spans="2:20">
      <c r="B12" s="552"/>
      <c r="C12" s="553"/>
      <c r="D12" s="553"/>
      <c r="E12" s="553"/>
      <c r="F12" s="553"/>
      <c r="G12" s="553"/>
      <c r="H12" s="553"/>
      <c r="I12" s="553"/>
      <c r="J12" s="553"/>
      <c r="K12" s="553"/>
      <c r="L12" s="553"/>
      <c r="M12" s="553"/>
      <c r="N12" s="553"/>
      <c r="O12" s="554"/>
      <c r="Q12" s="571"/>
      <c r="R12" s="571"/>
      <c r="S12" s="571"/>
      <c r="T12" s="391"/>
    </row>
    <row r="13" spans="2:20">
      <c r="B13" s="552"/>
      <c r="C13" s="553"/>
      <c r="D13" s="553"/>
      <c r="E13" s="553"/>
      <c r="F13" s="553"/>
      <c r="G13" s="553"/>
      <c r="H13" s="553"/>
      <c r="I13" s="553"/>
      <c r="J13" s="553"/>
      <c r="K13" s="553"/>
      <c r="L13" s="553"/>
      <c r="M13" s="553"/>
      <c r="N13" s="553"/>
      <c r="O13" s="554"/>
      <c r="Q13" s="571"/>
      <c r="R13" s="571"/>
      <c r="S13" s="571"/>
      <c r="T13" s="391"/>
    </row>
    <row r="14" spans="2:20" ht="15.75" thickBot="1">
      <c r="B14" s="552"/>
      <c r="C14" s="553"/>
      <c r="D14" s="553"/>
      <c r="E14" s="553"/>
      <c r="F14" s="553"/>
      <c r="G14" s="553"/>
      <c r="H14" s="553"/>
      <c r="I14" s="553"/>
      <c r="J14" s="553"/>
      <c r="K14" s="553"/>
      <c r="L14" s="553"/>
      <c r="M14" s="553"/>
      <c r="N14" s="553"/>
      <c r="O14" s="554"/>
      <c r="Q14" s="571"/>
      <c r="R14" s="571"/>
      <c r="S14" s="571"/>
      <c r="T14" s="391"/>
    </row>
    <row r="15" spans="2:20" ht="24" thickBot="1">
      <c r="B15" s="556" t="s">
        <v>356</v>
      </c>
      <c r="C15" s="557"/>
      <c r="D15" s="557"/>
      <c r="E15" s="557"/>
      <c r="F15" s="557"/>
      <c r="G15" s="557"/>
      <c r="H15" s="557"/>
      <c r="I15" s="557"/>
      <c r="J15" s="557"/>
      <c r="K15" s="557"/>
      <c r="L15" s="557"/>
      <c r="M15" s="557"/>
      <c r="N15" s="557"/>
      <c r="O15" s="558"/>
      <c r="Q15" s="571"/>
      <c r="R15" s="571"/>
      <c r="S15" s="571"/>
      <c r="T15" s="391"/>
    </row>
    <row r="16" spans="2:20">
      <c r="B16" s="549" t="s">
        <v>378</v>
      </c>
      <c r="C16" s="550"/>
      <c r="D16" s="550"/>
      <c r="E16" s="550"/>
      <c r="F16" s="550"/>
      <c r="G16" s="550"/>
      <c r="H16" s="550"/>
      <c r="I16" s="550"/>
      <c r="J16" s="550"/>
      <c r="K16" s="550"/>
      <c r="L16" s="550"/>
      <c r="M16" s="550"/>
      <c r="N16" s="550"/>
      <c r="O16" s="551"/>
      <c r="Q16" s="571"/>
      <c r="R16" s="571"/>
      <c r="S16" s="571"/>
      <c r="T16" s="391"/>
    </row>
    <row r="17" spans="2:20">
      <c r="B17" s="552"/>
      <c r="C17" s="553"/>
      <c r="D17" s="553"/>
      <c r="E17" s="553"/>
      <c r="F17" s="553"/>
      <c r="G17" s="553"/>
      <c r="H17" s="553"/>
      <c r="I17" s="553"/>
      <c r="J17" s="553"/>
      <c r="K17" s="553"/>
      <c r="L17" s="553"/>
      <c r="M17" s="553"/>
      <c r="N17" s="553"/>
      <c r="O17" s="554"/>
      <c r="Q17" s="571"/>
      <c r="R17" s="571"/>
      <c r="S17" s="571"/>
      <c r="T17" s="391"/>
    </row>
    <row r="18" spans="2:20">
      <c r="B18" s="552"/>
      <c r="C18" s="553"/>
      <c r="D18" s="553"/>
      <c r="E18" s="553"/>
      <c r="F18" s="553"/>
      <c r="G18" s="553"/>
      <c r="H18" s="553"/>
      <c r="I18" s="553"/>
      <c r="J18" s="553"/>
      <c r="K18" s="553"/>
      <c r="L18" s="553"/>
      <c r="M18" s="553"/>
      <c r="N18" s="553"/>
      <c r="O18" s="554"/>
      <c r="Q18" s="571"/>
      <c r="R18" s="571"/>
      <c r="S18" s="571"/>
      <c r="T18" s="391"/>
    </row>
    <row r="19" spans="2:20" ht="15.75" thickBot="1">
      <c r="B19" s="552"/>
      <c r="C19" s="553"/>
      <c r="D19" s="553"/>
      <c r="E19" s="553"/>
      <c r="F19" s="553"/>
      <c r="G19" s="553"/>
      <c r="H19" s="553"/>
      <c r="I19" s="553"/>
      <c r="J19" s="553"/>
      <c r="K19" s="553"/>
      <c r="L19" s="553"/>
      <c r="M19" s="553"/>
      <c r="N19" s="553"/>
      <c r="O19" s="554"/>
      <c r="Q19" s="571"/>
      <c r="R19" s="571"/>
      <c r="S19" s="571"/>
      <c r="T19" s="391"/>
    </row>
    <row r="20" spans="2:20" ht="24" thickBot="1">
      <c r="B20" s="556" t="s">
        <v>303</v>
      </c>
      <c r="C20" s="557"/>
      <c r="D20" s="557"/>
      <c r="E20" s="557"/>
      <c r="F20" s="557"/>
      <c r="G20" s="557"/>
      <c r="H20" s="557"/>
      <c r="I20" s="557"/>
      <c r="J20" s="557"/>
      <c r="K20" s="557"/>
      <c r="L20" s="557"/>
      <c r="M20" s="557"/>
      <c r="N20" s="557"/>
      <c r="O20" s="558"/>
      <c r="Q20" s="571"/>
      <c r="R20" s="571"/>
      <c r="S20" s="571"/>
      <c r="T20" s="391"/>
    </row>
    <row r="21" spans="2:20">
      <c r="B21" s="549" t="s">
        <v>379</v>
      </c>
      <c r="C21" s="550"/>
      <c r="D21" s="550"/>
      <c r="E21" s="550"/>
      <c r="F21" s="550"/>
      <c r="G21" s="550"/>
      <c r="H21" s="550"/>
      <c r="I21" s="550"/>
      <c r="J21" s="550"/>
      <c r="K21" s="550"/>
      <c r="L21" s="550"/>
      <c r="M21" s="550"/>
      <c r="N21" s="550"/>
      <c r="O21" s="551"/>
      <c r="Q21" s="571"/>
      <c r="R21" s="571"/>
      <c r="S21" s="571"/>
      <c r="T21" s="391"/>
    </row>
    <row r="22" spans="2:20">
      <c r="B22" s="552"/>
      <c r="C22" s="553"/>
      <c r="D22" s="553"/>
      <c r="E22" s="553"/>
      <c r="F22" s="553"/>
      <c r="G22" s="553"/>
      <c r="H22" s="553"/>
      <c r="I22" s="553"/>
      <c r="J22" s="553"/>
      <c r="K22" s="553"/>
      <c r="L22" s="553"/>
      <c r="M22" s="553"/>
      <c r="N22" s="553"/>
      <c r="O22" s="554"/>
      <c r="Q22" s="571"/>
      <c r="R22" s="571"/>
      <c r="S22" s="571"/>
      <c r="T22" s="391"/>
    </row>
    <row r="23" spans="2:20">
      <c r="B23" s="552"/>
      <c r="C23" s="553"/>
      <c r="D23" s="553"/>
      <c r="E23" s="553"/>
      <c r="F23" s="553"/>
      <c r="G23" s="553"/>
      <c r="H23" s="553"/>
      <c r="I23" s="553"/>
      <c r="J23" s="553"/>
      <c r="K23" s="553"/>
      <c r="L23" s="553"/>
      <c r="M23" s="553"/>
      <c r="N23" s="553"/>
      <c r="O23" s="554"/>
      <c r="Q23" s="571"/>
      <c r="R23" s="571"/>
      <c r="S23" s="571"/>
      <c r="T23" s="391"/>
    </row>
    <row r="24" spans="2:20" ht="15.75" thickBot="1">
      <c r="B24" s="552"/>
      <c r="C24" s="553"/>
      <c r="D24" s="553"/>
      <c r="E24" s="553"/>
      <c r="F24" s="553"/>
      <c r="G24" s="553"/>
      <c r="H24" s="553"/>
      <c r="I24" s="553"/>
      <c r="J24" s="553"/>
      <c r="K24" s="553"/>
      <c r="L24" s="553"/>
      <c r="M24" s="553"/>
      <c r="N24" s="553"/>
      <c r="O24" s="554"/>
      <c r="Q24" s="571"/>
      <c r="R24" s="571"/>
      <c r="S24" s="571"/>
      <c r="T24" s="391"/>
    </row>
    <row r="25" spans="2:20" ht="24" thickBot="1">
      <c r="B25" s="556" t="s">
        <v>357</v>
      </c>
      <c r="C25" s="557"/>
      <c r="D25" s="557"/>
      <c r="E25" s="557"/>
      <c r="F25" s="557"/>
      <c r="G25" s="557"/>
      <c r="H25" s="557"/>
      <c r="I25" s="557"/>
      <c r="J25" s="557"/>
      <c r="K25" s="557"/>
      <c r="L25" s="557"/>
      <c r="M25" s="557"/>
      <c r="N25" s="557"/>
      <c r="O25" s="558"/>
      <c r="Q25" s="571"/>
      <c r="R25" s="571"/>
      <c r="S25" s="571"/>
      <c r="T25" s="391"/>
    </row>
    <row r="26" spans="2:20">
      <c r="B26" s="549"/>
      <c r="C26" s="550"/>
      <c r="D26" s="550"/>
      <c r="E26" s="550"/>
      <c r="F26" s="550"/>
      <c r="G26" s="550"/>
      <c r="H26" s="550"/>
      <c r="I26" s="550"/>
      <c r="J26" s="550"/>
      <c r="K26" s="550"/>
      <c r="L26" s="550"/>
      <c r="M26" s="550"/>
      <c r="N26" s="550"/>
      <c r="O26" s="551"/>
      <c r="Q26" s="571"/>
      <c r="R26" s="571"/>
      <c r="S26" s="571"/>
      <c r="T26" s="391"/>
    </row>
    <row r="27" spans="2:20">
      <c r="B27" s="552"/>
      <c r="C27" s="553"/>
      <c r="D27" s="553"/>
      <c r="E27" s="553"/>
      <c r="F27" s="553"/>
      <c r="G27" s="553"/>
      <c r="H27" s="553"/>
      <c r="I27" s="553"/>
      <c r="J27" s="553"/>
      <c r="K27" s="553"/>
      <c r="L27" s="553"/>
      <c r="M27" s="553"/>
      <c r="N27" s="553"/>
      <c r="O27" s="554"/>
      <c r="Q27" s="571"/>
      <c r="R27" s="571"/>
      <c r="S27" s="571"/>
      <c r="T27" s="391"/>
    </row>
    <row r="28" spans="2:20">
      <c r="B28" s="552"/>
      <c r="C28" s="553"/>
      <c r="D28" s="553"/>
      <c r="E28" s="553"/>
      <c r="F28" s="553"/>
      <c r="G28" s="553"/>
      <c r="H28" s="553"/>
      <c r="I28" s="553"/>
      <c r="J28" s="553"/>
      <c r="K28" s="553"/>
      <c r="L28" s="553"/>
      <c r="M28" s="553"/>
      <c r="N28" s="553"/>
      <c r="O28" s="554"/>
      <c r="Q28" s="571"/>
      <c r="R28" s="571"/>
      <c r="S28" s="571"/>
      <c r="T28" s="391"/>
    </row>
    <row r="29" spans="2:20" ht="15.75" thickBot="1">
      <c r="B29" s="552"/>
      <c r="C29" s="553"/>
      <c r="D29" s="553"/>
      <c r="E29" s="553"/>
      <c r="F29" s="553"/>
      <c r="G29" s="553"/>
      <c r="H29" s="553"/>
      <c r="I29" s="553"/>
      <c r="J29" s="553"/>
      <c r="K29" s="553"/>
      <c r="L29" s="553"/>
      <c r="M29" s="553"/>
      <c r="N29" s="553"/>
      <c r="O29" s="554"/>
      <c r="Q29" s="571"/>
      <c r="R29" s="571"/>
      <c r="S29" s="571"/>
      <c r="T29" s="391"/>
    </row>
    <row r="30" spans="2:20" ht="24" thickBot="1">
      <c r="B30" s="556" t="s">
        <v>398</v>
      </c>
      <c r="C30" s="557"/>
      <c r="D30" s="557"/>
      <c r="E30" s="557"/>
      <c r="F30" s="557"/>
      <c r="G30" s="557"/>
      <c r="H30" s="557"/>
      <c r="I30" s="557"/>
      <c r="J30" s="557"/>
      <c r="K30" s="557"/>
      <c r="L30" s="557"/>
      <c r="M30" s="557"/>
      <c r="N30" s="557"/>
      <c r="O30" s="558"/>
      <c r="Q30" s="571"/>
      <c r="R30" s="571"/>
      <c r="S30" s="571"/>
      <c r="T30" s="391"/>
    </row>
    <row r="31" spans="2:20">
      <c r="B31" s="562" t="s">
        <v>380</v>
      </c>
      <c r="C31" s="563"/>
      <c r="D31" s="563"/>
      <c r="E31" s="563"/>
      <c r="F31" s="563"/>
      <c r="G31" s="563"/>
      <c r="H31" s="563"/>
      <c r="I31" s="563"/>
      <c r="J31" s="563"/>
      <c r="K31" s="563"/>
      <c r="L31" s="563"/>
      <c r="M31" s="563"/>
      <c r="N31" s="563"/>
      <c r="O31" s="564"/>
      <c r="Q31" s="571"/>
      <c r="R31" s="571"/>
      <c r="S31" s="571"/>
      <c r="T31" s="391"/>
    </row>
    <row r="32" spans="2:20">
      <c r="B32" s="565"/>
      <c r="C32" s="566"/>
      <c r="D32" s="566"/>
      <c r="E32" s="566"/>
      <c r="F32" s="566"/>
      <c r="G32" s="566"/>
      <c r="H32" s="566"/>
      <c r="I32" s="566"/>
      <c r="J32" s="566"/>
      <c r="K32" s="566"/>
      <c r="L32" s="566"/>
      <c r="M32" s="566"/>
      <c r="N32" s="566"/>
      <c r="O32" s="567"/>
      <c r="Q32" s="571"/>
      <c r="R32" s="571"/>
      <c r="S32" s="571"/>
      <c r="T32" s="391"/>
    </row>
    <row r="33" spans="2:20">
      <c r="B33" s="565"/>
      <c r="C33" s="566"/>
      <c r="D33" s="566"/>
      <c r="E33" s="566"/>
      <c r="F33" s="566"/>
      <c r="G33" s="566"/>
      <c r="H33" s="566"/>
      <c r="I33" s="566"/>
      <c r="J33" s="566"/>
      <c r="K33" s="566"/>
      <c r="L33" s="566"/>
      <c r="M33" s="566"/>
      <c r="N33" s="566"/>
      <c r="O33" s="567"/>
      <c r="Q33" s="571"/>
      <c r="R33" s="571"/>
      <c r="S33" s="571"/>
      <c r="T33" s="391"/>
    </row>
    <row r="34" spans="2:20" ht="15.75" thickBot="1">
      <c r="B34" s="568"/>
      <c r="C34" s="569"/>
      <c r="D34" s="569"/>
      <c r="E34" s="569"/>
      <c r="F34" s="569"/>
      <c r="G34" s="569"/>
      <c r="H34" s="569"/>
      <c r="I34" s="569"/>
      <c r="J34" s="569"/>
      <c r="K34" s="569"/>
      <c r="L34" s="569"/>
      <c r="M34" s="569"/>
      <c r="N34" s="569"/>
      <c r="O34" s="570"/>
      <c r="Q34" s="571"/>
      <c r="R34" s="571"/>
      <c r="S34" s="571"/>
      <c r="T34" s="391"/>
    </row>
    <row r="35" spans="2:20" ht="24" thickBot="1">
      <c r="B35" s="556" t="s">
        <v>298</v>
      </c>
      <c r="C35" s="557"/>
      <c r="D35" s="557"/>
      <c r="E35" s="557"/>
      <c r="F35" s="557"/>
      <c r="G35" s="557"/>
      <c r="H35" s="557"/>
      <c r="I35" s="557"/>
      <c r="J35" s="557"/>
      <c r="K35" s="557"/>
      <c r="L35" s="557"/>
      <c r="M35" s="557"/>
      <c r="N35" s="557"/>
      <c r="O35" s="558"/>
      <c r="Q35" s="572" t="s">
        <v>362</v>
      </c>
      <c r="R35" s="572"/>
      <c r="S35" s="572"/>
      <c r="T35" s="391"/>
    </row>
    <row r="36" spans="2:20">
      <c r="B36" s="549" t="s">
        <v>381</v>
      </c>
      <c r="C36" s="550"/>
      <c r="D36" s="550"/>
      <c r="E36" s="550"/>
      <c r="F36" s="550"/>
      <c r="G36" s="550"/>
      <c r="H36" s="550"/>
      <c r="I36" s="550"/>
      <c r="J36" s="550"/>
      <c r="K36" s="550"/>
      <c r="L36" s="550"/>
      <c r="M36" s="550"/>
      <c r="N36" s="550"/>
      <c r="O36" s="551"/>
      <c r="Q36" s="572"/>
      <c r="R36" s="572"/>
      <c r="S36" s="572"/>
      <c r="T36" s="391"/>
    </row>
    <row r="37" spans="2:20">
      <c r="B37" s="552"/>
      <c r="C37" s="553"/>
      <c r="D37" s="553"/>
      <c r="E37" s="553"/>
      <c r="F37" s="553"/>
      <c r="G37" s="553"/>
      <c r="H37" s="553"/>
      <c r="I37" s="553"/>
      <c r="J37" s="553"/>
      <c r="K37" s="553"/>
      <c r="L37" s="553"/>
      <c r="M37" s="553"/>
      <c r="N37" s="553"/>
      <c r="O37" s="554"/>
      <c r="Q37" s="572"/>
      <c r="R37" s="572"/>
      <c r="S37" s="572"/>
      <c r="T37" s="391"/>
    </row>
    <row r="38" spans="2:20">
      <c r="B38" s="552"/>
      <c r="C38" s="553"/>
      <c r="D38" s="553"/>
      <c r="E38" s="553"/>
      <c r="F38" s="553"/>
      <c r="G38" s="553"/>
      <c r="H38" s="553"/>
      <c r="I38" s="553"/>
      <c r="J38" s="553"/>
      <c r="K38" s="553"/>
      <c r="L38" s="553"/>
      <c r="M38" s="553"/>
      <c r="N38" s="553"/>
      <c r="O38" s="554"/>
      <c r="Q38" s="572"/>
      <c r="R38" s="572"/>
      <c r="S38" s="572"/>
      <c r="T38" s="391"/>
    </row>
    <row r="39" spans="2:20" ht="15.75" thickBot="1">
      <c r="B39" s="552"/>
      <c r="C39" s="553"/>
      <c r="D39" s="553"/>
      <c r="E39" s="553"/>
      <c r="F39" s="553"/>
      <c r="G39" s="553"/>
      <c r="H39" s="553"/>
      <c r="I39" s="553"/>
      <c r="J39" s="553"/>
      <c r="K39" s="553"/>
      <c r="L39" s="553"/>
      <c r="M39" s="553"/>
      <c r="N39" s="553"/>
      <c r="O39" s="554"/>
      <c r="Q39" s="572"/>
      <c r="R39" s="572"/>
      <c r="S39" s="572"/>
      <c r="T39" s="391"/>
    </row>
    <row r="40" spans="2:20" ht="24" thickBot="1">
      <c r="B40" s="556" t="s">
        <v>359</v>
      </c>
      <c r="C40" s="557"/>
      <c r="D40" s="557"/>
      <c r="E40" s="557"/>
      <c r="F40" s="557"/>
      <c r="G40" s="557"/>
      <c r="H40" s="557"/>
      <c r="I40" s="557"/>
      <c r="J40" s="557"/>
      <c r="K40" s="557"/>
      <c r="L40" s="557"/>
      <c r="M40" s="557"/>
      <c r="N40" s="557"/>
      <c r="O40" s="558"/>
      <c r="Q40" s="572"/>
      <c r="R40" s="572"/>
      <c r="S40" s="572"/>
      <c r="T40" s="391"/>
    </row>
    <row r="41" spans="2:20">
      <c r="B41" s="549"/>
      <c r="C41" s="550"/>
      <c r="D41" s="550"/>
      <c r="E41" s="550"/>
      <c r="F41" s="550"/>
      <c r="G41" s="550"/>
      <c r="H41" s="550"/>
      <c r="I41" s="550"/>
      <c r="J41" s="550"/>
      <c r="K41" s="550"/>
      <c r="L41" s="550"/>
      <c r="M41" s="550"/>
      <c r="N41" s="550"/>
      <c r="O41" s="551"/>
      <c r="Q41" s="572"/>
      <c r="R41" s="572"/>
      <c r="S41" s="572"/>
      <c r="T41" s="391"/>
    </row>
    <row r="42" spans="2:20">
      <c r="B42" s="552"/>
      <c r="C42" s="553"/>
      <c r="D42" s="553"/>
      <c r="E42" s="553"/>
      <c r="F42" s="553"/>
      <c r="G42" s="553"/>
      <c r="H42" s="553"/>
      <c r="I42" s="553"/>
      <c r="J42" s="553"/>
      <c r="K42" s="553"/>
      <c r="L42" s="553"/>
      <c r="M42" s="553"/>
      <c r="N42" s="553"/>
      <c r="O42" s="554"/>
      <c r="Q42" s="572"/>
      <c r="R42" s="572"/>
      <c r="S42" s="572"/>
      <c r="T42" s="391"/>
    </row>
    <row r="43" spans="2:20">
      <c r="B43" s="552"/>
      <c r="C43" s="553"/>
      <c r="D43" s="553"/>
      <c r="E43" s="553"/>
      <c r="F43" s="553"/>
      <c r="G43" s="553"/>
      <c r="H43" s="553"/>
      <c r="I43" s="553"/>
      <c r="J43" s="553"/>
      <c r="K43" s="553"/>
      <c r="L43" s="553"/>
      <c r="M43" s="553"/>
      <c r="N43" s="553"/>
      <c r="O43" s="554"/>
      <c r="Q43" s="572"/>
      <c r="R43" s="572"/>
      <c r="S43" s="572"/>
      <c r="T43" s="391"/>
    </row>
    <row r="44" spans="2:20" ht="15.75" thickBot="1">
      <c r="B44" s="552"/>
      <c r="C44" s="553"/>
      <c r="D44" s="553"/>
      <c r="E44" s="553"/>
      <c r="F44" s="553"/>
      <c r="G44" s="553"/>
      <c r="H44" s="553"/>
      <c r="I44" s="553"/>
      <c r="J44" s="553"/>
      <c r="K44" s="553"/>
      <c r="L44" s="553"/>
      <c r="M44" s="553"/>
      <c r="N44" s="553"/>
      <c r="O44" s="554"/>
      <c r="Q44" s="572"/>
      <c r="R44" s="572"/>
      <c r="S44" s="572"/>
      <c r="T44" s="391"/>
    </row>
    <row r="45" spans="2:20" ht="24" thickBot="1">
      <c r="B45" s="556" t="s">
        <v>360</v>
      </c>
      <c r="C45" s="557"/>
      <c r="D45" s="557"/>
      <c r="E45" s="557"/>
      <c r="F45" s="557"/>
      <c r="G45" s="557"/>
      <c r="H45" s="557"/>
      <c r="I45" s="557"/>
      <c r="J45" s="557"/>
      <c r="K45" s="557"/>
      <c r="L45" s="557"/>
      <c r="M45" s="557"/>
      <c r="N45" s="557"/>
      <c r="O45" s="558"/>
      <c r="Q45" s="572"/>
      <c r="R45" s="572"/>
      <c r="S45" s="572"/>
      <c r="T45" s="391"/>
    </row>
    <row r="46" spans="2:20">
      <c r="B46" s="549"/>
      <c r="C46" s="550"/>
      <c r="D46" s="550"/>
      <c r="E46" s="550"/>
      <c r="F46" s="550"/>
      <c r="G46" s="550"/>
      <c r="H46" s="550"/>
      <c r="I46" s="550"/>
      <c r="J46" s="550"/>
      <c r="K46" s="550"/>
      <c r="L46" s="550"/>
      <c r="M46" s="550"/>
      <c r="N46" s="550"/>
      <c r="O46" s="551"/>
      <c r="Q46" s="572"/>
      <c r="R46" s="572"/>
      <c r="S46" s="572"/>
      <c r="T46" s="391"/>
    </row>
    <row r="47" spans="2:20">
      <c r="B47" s="552"/>
      <c r="C47" s="553"/>
      <c r="D47" s="553"/>
      <c r="E47" s="553"/>
      <c r="F47" s="553"/>
      <c r="G47" s="553"/>
      <c r="H47" s="553"/>
      <c r="I47" s="553"/>
      <c r="J47" s="553"/>
      <c r="K47" s="553"/>
      <c r="L47" s="553"/>
      <c r="M47" s="553"/>
      <c r="N47" s="553"/>
      <c r="O47" s="554"/>
      <c r="Q47" s="572"/>
      <c r="R47" s="572"/>
      <c r="S47" s="572"/>
      <c r="T47" s="391"/>
    </row>
    <row r="48" spans="2:20">
      <c r="B48" s="552"/>
      <c r="C48" s="553"/>
      <c r="D48" s="553"/>
      <c r="E48" s="553"/>
      <c r="F48" s="553"/>
      <c r="G48" s="553"/>
      <c r="H48" s="553"/>
      <c r="I48" s="553"/>
      <c r="J48" s="553"/>
      <c r="K48" s="553"/>
      <c r="L48" s="553"/>
      <c r="M48" s="553"/>
      <c r="N48" s="553"/>
      <c r="O48" s="554"/>
      <c r="Q48" s="572"/>
      <c r="R48" s="572"/>
      <c r="S48" s="572"/>
      <c r="T48" s="391"/>
    </row>
    <row r="49" spans="2:20" ht="15.75" thickBot="1">
      <c r="B49" s="552"/>
      <c r="C49" s="553"/>
      <c r="D49" s="553"/>
      <c r="E49" s="553"/>
      <c r="F49" s="553"/>
      <c r="G49" s="553"/>
      <c r="H49" s="553"/>
      <c r="I49" s="553"/>
      <c r="J49" s="553"/>
      <c r="K49" s="553"/>
      <c r="L49" s="553"/>
      <c r="M49" s="553"/>
      <c r="N49" s="553"/>
      <c r="O49" s="554"/>
      <c r="Q49" s="572"/>
      <c r="R49" s="572"/>
      <c r="S49" s="572"/>
      <c r="T49" s="391"/>
    </row>
    <row r="50" spans="2:20" ht="24" thickBot="1">
      <c r="B50" s="556" t="s">
        <v>361</v>
      </c>
      <c r="C50" s="557"/>
      <c r="D50" s="557"/>
      <c r="E50" s="557"/>
      <c r="F50" s="557"/>
      <c r="G50" s="557"/>
      <c r="H50" s="557"/>
      <c r="I50" s="557"/>
      <c r="J50" s="557"/>
      <c r="K50" s="557"/>
      <c r="L50" s="557"/>
      <c r="M50" s="557"/>
      <c r="N50" s="557"/>
      <c r="O50" s="558"/>
      <c r="Q50" s="572"/>
      <c r="R50" s="572"/>
      <c r="S50" s="572"/>
      <c r="T50" s="391"/>
    </row>
    <row r="51" spans="2:20">
      <c r="B51" s="549"/>
      <c r="C51" s="550"/>
      <c r="D51" s="550"/>
      <c r="E51" s="550"/>
      <c r="F51" s="550"/>
      <c r="G51" s="550"/>
      <c r="H51" s="550"/>
      <c r="I51" s="550"/>
      <c r="J51" s="550"/>
      <c r="K51" s="550"/>
      <c r="L51" s="550"/>
      <c r="M51" s="550"/>
      <c r="N51" s="550"/>
      <c r="O51" s="551"/>
      <c r="Q51" s="572"/>
      <c r="R51" s="572"/>
      <c r="S51" s="572"/>
      <c r="T51" s="391"/>
    </row>
    <row r="52" spans="2:20">
      <c r="B52" s="552"/>
      <c r="C52" s="553"/>
      <c r="D52" s="553"/>
      <c r="E52" s="553"/>
      <c r="F52" s="553"/>
      <c r="G52" s="553"/>
      <c r="H52" s="553"/>
      <c r="I52" s="553"/>
      <c r="J52" s="553"/>
      <c r="K52" s="553"/>
      <c r="L52" s="553"/>
      <c r="M52" s="553"/>
      <c r="N52" s="553"/>
      <c r="O52" s="554"/>
      <c r="Q52" s="572"/>
      <c r="R52" s="572"/>
      <c r="S52" s="572"/>
      <c r="T52" s="391"/>
    </row>
    <row r="53" spans="2:20">
      <c r="B53" s="552"/>
      <c r="C53" s="553"/>
      <c r="D53" s="553"/>
      <c r="E53" s="553"/>
      <c r="F53" s="553"/>
      <c r="G53" s="553"/>
      <c r="H53" s="553"/>
      <c r="I53" s="553"/>
      <c r="J53" s="553"/>
      <c r="K53" s="553"/>
      <c r="L53" s="553"/>
      <c r="M53" s="553"/>
      <c r="N53" s="553"/>
      <c r="O53" s="554"/>
      <c r="Q53" s="572"/>
      <c r="R53" s="572"/>
      <c r="S53" s="572"/>
      <c r="T53" s="391"/>
    </row>
    <row r="54" spans="2:20" ht="15.75" thickBot="1">
      <c r="B54" s="559"/>
      <c r="C54" s="560"/>
      <c r="D54" s="560"/>
      <c r="E54" s="560"/>
      <c r="F54" s="560"/>
      <c r="G54" s="560"/>
      <c r="H54" s="560"/>
      <c r="I54" s="560"/>
      <c r="J54" s="560"/>
      <c r="K54" s="560"/>
      <c r="L54" s="560"/>
      <c r="M54" s="560"/>
      <c r="N54" s="560"/>
      <c r="O54" s="561"/>
      <c r="Q54" s="572"/>
      <c r="R54" s="572"/>
      <c r="S54" s="572"/>
      <c r="T54" s="391"/>
    </row>
  </sheetData>
  <mergeCells count="24">
    <mergeCell ref="B51:O54"/>
    <mergeCell ref="B31:O34"/>
    <mergeCell ref="Q10:S34"/>
    <mergeCell ref="Q35:S54"/>
    <mergeCell ref="B41:O44"/>
    <mergeCell ref="B45:O45"/>
    <mergeCell ref="B46:O49"/>
    <mergeCell ref="B50:O50"/>
    <mergeCell ref="B40:O40"/>
    <mergeCell ref="B10:O10"/>
    <mergeCell ref="B35:O35"/>
    <mergeCell ref="B36:O39"/>
    <mergeCell ref="B16:O19"/>
    <mergeCell ref="B25:O25"/>
    <mergeCell ref="B26:O29"/>
    <mergeCell ref="B30:O30"/>
    <mergeCell ref="B21:O24"/>
    <mergeCell ref="C4:K4"/>
    <mergeCell ref="C5:K5"/>
    <mergeCell ref="C6:K6"/>
    <mergeCell ref="C7:K7"/>
    <mergeCell ref="B20:O20"/>
    <mergeCell ref="B11:O14"/>
    <mergeCell ref="B15:O15"/>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65"/>
  <sheetViews>
    <sheetView showGridLines="0" topLeftCell="B22" zoomScale="55" zoomScaleNormal="55" zoomScaleSheetLayoutView="40" zoomScalePageLayoutView="111" workbookViewId="0">
      <selection activeCell="B31" sqref="A4:AP75"/>
    </sheetView>
  </sheetViews>
  <sheetFormatPr baseColWidth="10" defaultColWidth="12.125" defaultRowHeight="15"/>
  <cols>
    <col min="1" max="1" width="26.75" style="1" customWidth="1"/>
    <col min="2" max="2" width="23.625" style="1" customWidth="1"/>
    <col min="3" max="3" width="21.375" style="1" customWidth="1"/>
    <col min="4" max="4" width="40.375" style="91" customWidth="1"/>
    <col min="5" max="5" width="30.875" style="1" customWidth="1"/>
    <col min="6" max="6" width="56.75" style="1" customWidth="1"/>
    <col min="7" max="7" width="20.75" style="1" bestFit="1" customWidth="1"/>
    <col min="8" max="8" width="22" style="1" bestFit="1" customWidth="1"/>
    <col min="9" max="9" width="62.2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47.25" style="1" customWidth="1"/>
    <col min="17" max="17" width="56.25" style="1" customWidth="1"/>
    <col min="18" max="16384" width="12.125" style="1"/>
  </cols>
  <sheetData>
    <row r="3" spans="2:16">
      <c r="D3" s="2"/>
    </row>
    <row r="4" spans="2:16" ht="69.75" customHeight="1">
      <c r="C4" s="555" t="s">
        <v>263</v>
      </c>
      <c r="D4" s="555"/>
      <c r="E4" s="555"/>
      <c r="F4" s="555"/>
      <c r="G4" s="555"/>
      <c r="H4" s="555"/>
      <c r="I4" s="555"/>
      <c r="J4" s="555"/>
      <c r="K4" s="555"/>
      <c r="L4" s="555"/>
      <c r="M4" s="555"/>
      <c r="N4" s="555"/>
      <c r="O4" s="3"/>
      <c r="P4" s="3"/>
    </row>
    <row r="5" spans="2:16" ht="31.5" customHeight="1">
      <c r="C5" s="555" t="s">
        <v>264</v>
      </c>
      <c r="D5" s="555"/>
      <c r="E5" s="555"/>
      <c r="F5" s="555"/>
      <c r="G5" s="555"/>
      <c r="H5" s="555"/>
      <c r="I5" s="555"/>
      <c r="J5" s="555"/>
      <c r="K5" s="555"/>
      <c r="L5" s="555"/>
      <c r="M5" s="555"/>
      <c r="N5" s="555"/>
      <c r="O5" s="3"/>
      <c r="P5" s="3"/>
    </row>
    <row r="6" spans="2:16" ht="66" customHeight="1">
      <c r="C6" s="555" t="s">
        <v>499</v>
      </c>
      <c r="D6" s="555"/>
      <c r="E6" s="555"/>
      <c r="F6" s="555"/>
      <c r="G6" s="555"/>
      <c r="H6" s="555"/>
      <c r="I6" s="555"/>
      <c r="J6" s="555"/>
      <c r="K6" s="555"/>
      <c r="L6" s="555"/>
      <c r="M6" s="555"/>
      <c r="N6" s="555"/>
      <c r="O6" s="4"/>
      <c r="P6" s="4"/>
    </row>
    <row r="7" spans="2:16" ht="31.5" customHeight="1">
      <c r="C7" s="555" t="s">
        <v>500</v>
      </c>
      <c r="D7" s="555"/>
      <c r="E7" s="555"/>
      <c r="F7" s="555"/>
      <c r="G7" s="555"/>
      <c r="H7" s="555"/>
      <c r="I7" s="555"/>
      <c r="J7" s="555"/>
      <c r="K7" s="555"/>
      <c r="L7" s="555"/>
      <c r="M7" s="555"/>
      <c r="N7" s="555"/>
      <c r="O7" s="4"/>
      <c r="P7" s="4"/>
    </row>
    <row r="8" spans="2:16" ht="32.25">
      <c r="B8" s="75"/>
      <c r="C8" s="5"/>
      <c r="D8" s="5"/>
      <c r="E8" s="5"/>
      <c r="F8" s="5"/>
      <c r="G8" s="5"/>
      <c r="H8" s="5"/>
      <c r="I8" s="5"/>
      <c r="J8" s="5"/>
      <c r="K8" s="75"/>
      <c r="L8" s="5"/>
      <c r="M8" s="5"/>
      <c r="N8" s="5"/>
      <c r="O8" s="5"/>
      <c r="P8" s="5"/>
    </row>
    <row r="9" spans="2:16" ht="42" customHeight="1">
      <c r="B9" s="707" t="s">
        <v>7</v>
      </c>
      <c r="C9" s="707"/>
      <c r="D9" s="707"/>
      <c r="E9" s="10"/>
      <c r="F9" s="10"/>
      <c r="G9" s="6"/>
      <c r="H9" s="7"/>
      <c r="I9" s="7"/>
      <c r="J9" s="7"/>
      <c r="K9" s="76"/>
      <c r="L9" s="7"/>
      <c r="M9" s="7"/>
      <c r="N9" s="7"/>
      <c r="O9" s="7"/>
      <c r="P9" s="7"/>
    </row>
    <row r="10" spans="2:16" ht="42" customHeight="1">
      <c r="B10" s="705" t="s">
        <v>8</v>
      </c>
      <c r="C10" s="705"/>
      <c r="D10" s="705"/>
      <c r="E10" s="706" t="s">
        <v>501</v>
      </c>
      <c r="F10" s="706"/>
      <c r="G10" s="706"/>
      <c r="H10" s="706"/>
      <c r="I10" s="706"/>
      <c r="J10" s="706"/>
      <c r="K10" s="706"/>
      <c r="L10" s="706"/>
      <c r="M10" s="706"/>
      <c r="N10" s="706"/>
      <c r="O10" s="706"/>
      <c r="P10" s="706"/>
    </row>
    <row r="11" spans="2:16" ht="18.75">
      <c r="B11" s="77"/>
      <c r="C11" s="8"/>
      <c r="D11" s="78"/>
      <c r="E11" s="10"/>
      <c r="F11" s="9"/>
      <c r="G11" s="6"/>
      <c r="H11" s="7"/>
      <c r="I11" s="9"/>
      <c r="J11" s="7"/>
      <c r="K11" s="76"/>
      <c r="L11" s="9"/>
      <c r="M11" s="9"/>
      <c r="N11" s="9"/>
      <c r="O11" s="9"/>
      <c r="P11" s="9"/>
    </row>
    <row r="12" spans="2:16" ht="42" customHeight="1">
      <c r="B12" s="708" t="s">
        <v>12</v>
      </c>
      <c r="C12" s="708"/>
      <c r="D12" s="708"/>
      <c r="E12" s="10"/>
      <c r="F12" s="9"/>
      <c r="G12" s="6"/>
      <c r="H12" s="7"/>
      <c r="I12" s="9"/>
      <c r="J12" s="7"/>
      <c r="K12" s="76"/>
      <c r="L12" s="9"/>
      <c r="M12" s="9"/>
      <c r="N12" s="9"/>
      <c r="O12" s="9"/>
      <c r="P12" s="9"/>
    </row>
    <row r="13" spans="2:16" ht="18.75">
      <c r="B13" s="705" t="s">
        <v>13</v>
      </c>
      <c r="C13" s="705"/>
      <c r="D13" s="705"/>
      <c r="E13" s="706" t="s">
        <v>502</v>
      </c>
      <c r="F13" s="706"/>
      <c r="G13" s="706"/>
      <c r="H13" s="706"/>
      <c r="I13" s="706"/>
      <c r="J13" s="706"/>
      <c r="K13" s="706"/>
      <c r="L13" s="706"/>
      <c r="M13" s="706"/>
      <c r="N13" s="706"/>
      <c r="O13" s="706"/>
      <c r="P13" s="706"/>
    </row>
    <row r="14" spans="2:16" ht="18.75">
      <c r="B14" s="705" t="s">
        <v>14</v>
      </c>
      <c r="C14" s="705"/>
      <c r="D14" s="705"/>
      <c r="E14" s="706" t="s">
        <v>503</v>
      </c>
      <c r="F14" s="706"/>
      <c r="G14" s="706"/>
      <c r="H14" s="706"/>
      <c r="I14" s="706"/>
      <c r="J14" s="706"/>
      <c r="K14" s="706"/>
      <c r="L14" s="706"/>
      <c r="M14" s="706"/>
      <c r="N14" s="706"/>
      <c r="O14" s="706"/>
      <c r="P14" s="706"/>
    </row>
    <row r="15" spans="2:16" ht="18.75">
      <c r="B15" s="705" t="s">
        <v>15</v>
      </c>
      <c r="C15" s="705"/>
      <c r="D15" s="705"/>
      <c r="E15" s="706" t="s">
        <v>504</v>
      </c>
      <c r="F15" s="706"/>
      <c r="G15" s="706"/>
      <c r="H15" s="706"/>
      <c r="I15" s="706"/>
      <c r="J15" s="706"/>
      <c r="K15" s="706"/>
      <c r="L15" s="706"/>
      <c r="M15" s="706"/>
      <c r="N15" s="706"/>
      <c r="O15" s="706"/>
      <c r="P15" s="706"/>
    </row>
    <row r="16" spans="2:16" ht="18.75">
      <c r="B16" s="77"/>
      <c r="C16" s="8"/>
      <c r="D16" s="78"/>
      <c r="E16" s="10"/>
      <c r="F16" s="9"/>
      <c r="G16" s="7"/>
      <c r="H16" s="7"/>
      <c r="I16" s="9"/>
      <c r="J16" s="7"/>
      <c r="K16" s="76"/>
      <c r="L16" s="9"/>
      <c r="M16" s="9"/>
      <c r="N16" s="9"/>
      <c r="O16" s="9"/>
      <c r="P16" s="9"/>
    </row>
    <row r="17" spans="2:16" ht="42" customHeight="1">
      <c r="B17" s="708" t="s">
        <v>16</v>
      </c>
      <c r="C17" s="708"/>
      <c r="D17" s="708"/>
      <c r="E17" s="6"/>
      <c r="F17" s="6"/>
      <c r="G17" s="6"/>
      <c r="H17" s="6"/>
      <c r="I17" s="6"/>
      <c r="J17" s="6"/>
      <c r="K17" s="6"/>
      <c r="L17" s="6"/>
      <c r="M17" s="6"/>
      <c r="N17" s="6"/>
      <c r="O17" s="6"/>
      <c r="P17" s="6"/>
    </row>
    <row r="18" spans="2:16" ht="18.75">
      <c r="B18" s="77"/>
      <c r="C18" s="8"/>
      <c r="D18" s="78"/>
      <c r="E18" s="706" t="s">
        <v>505</v>
      </c>
      <c r="F18" s="706"/>
      <c r="G18" s="706"/>
      <c r="H18" s="706"/>
      <c r="I18" s="706"/>
      <c r="J18" s="706"/>
      <c r="K18" s="706"/>
      <c r="L18" s="706"/>
      <c r="M18" s="706"/>
      <c r="N18" s="706"/>
      <c r="O18" s="706"/>
      <c r="P18" s="706"/>
    </row>
    <row r="19" spans="2:16" ht="18.75">
      <c r="B19" s="77"/>
      <c r="C19" s="8"/>
      <c r="D19" s="78"/>
      <c r="E19" s="10"/>
      <c r="F19" s="9"/>
      <c r="G19" s="7"/>
      <c r="H19" s="7"/>
      <c r="I19" s="9"/>
      <c r="J19" s="7"/>
      <c r="K19" s="76"/>
      <c r="L19" s="9"/>
      <c r="M19" s="9"/>
      <c r="N19" s="9"/>
      <c r="O19" s="9"/>
      <c r="P19" s="9"/>
    </row>
    <row r="20" spans="2:16" ht="42" customHeight="1">
      <c r="B20" s="708" t="s">
        <v>17</v>
      </c>
      <c r="C20" s="708"/>
      <c r="D20" s="708"/>
      <c r="E20" s="10"/>
      <c r="F20" s="9"/>
      <c r="G20" s="7"/>
      <c r="H20" s="7"/>
      <c r="I20" s="9"/>
      <c r="J20" s="7"/>
      <c r="K20" s="76"/>
      <c r="L20" s="9"/>
      <c r="M20" s="9"/>
      <c r="N20" s="9"/>
      <c r="O20" s="9"/>
      <c r="P20" s="9"/>
    </row>
    <row r="21" spans="2:16" ht="18.75">
      <c r="B21" s="705" t="s">
        <v>18</v>
      </c>
      <c r="C21" s="705"/>
      <c r="D21" s="705"/>
      <c r="E21" s="706" t="s">
        <v>27</v>
      </c>
      <c r="F21" s="706"/>
      <c r="G21" s="706"/>
      <c r="H21" s="706"/>
      <c r="I21" s="706"/>
      <c r="J21" s="706"/>
      <c r="K21" s="706"/>
      <c r="L21" s="706"/>
      <c r="M21" s="706"/>
      <c r="N21" s="706"/>
      <c r="O21" s="706"/>
      <c r="P21" s="706"/>
    </row>
    <row r="22" spans="2:16" ht="18.75">
      <c r="B22" s="705" t="s">
        <v>19</v>
      </c>
      <c r="C22" s="705"/>
      <c r="D22" s="705"/>
      <c r="E22" s="706" t="s">
        <v>513</v>
      </c>
      <c r="F22" s="706"/>
      <c r="G22" s="706"/>
      <c r="H22" s="706"/>
      <c r="I22" s="706"/>
      <c r="J22" s="706"/>
      <c r="K22" s="706"/>
      <c r="L22" s="706"/>
      <c r="M22" s="706"/>
      <c r="N22" s="706"/>
      <c r="O22" s="706"/>
      <c r="P22" s="706"/>
    </row>
    <row r="23" spans="2:16" ht="18.75" customHeight="1">
      <c r="B23" s="705" t="s">
        <v>20</v>
      </c>
      <c r="C23" s="705"/>
      <c r="D23" s="705"/>
      <c r="E23" s="706" t="s">
        <v>513</v>
      </c>
      <c r="F23" s="706"/>
      <c r="G23" s="706"/>
      <c r="H23" s="706"/>
      <c r="I23" s="706"/>
      <c r="J23" s="706"/>
      <c r="K23" s="706"/>
      <c r="L23" s="706"/>
      <c r="M23" s="706"/>
      <c r="N23" s="706"/>
      <c r="O23" s="706"/>
      <c r="P23" s="706"/>
    </row>
    <row r="24" spans="2:16" ht="18.75" customHeight="1">
      <c r="B24" s="705" t="s">
        <v>21</v>
      </c>
      <c r="C24" s="705"/>
      <c r="D24" s="705"/>
      <c r="E24" s="706" t="s">
        <v>513</v>
      </c>
      <c r="F24" s="706"/>
      <c r="G24" s="706"/>
      <c r="H24" s="706"/>
      <c r="I24" s="706"/>
      <c r="J24" s="706"/>
      <c r="K24" s="706"/>
      <c r="L24" s="706"/>
      <c r="M24" s="706"/>
      <c r="N24" s="706"/>
      <c r="O24" s="706"/>
      <c r="P24" s="706"/>
    </row>
    <row r="25" spans="2:16" ht="18.75">
      <c r="B25" s="6"/>
      <c r="C25" s="6"/>
      <c r="D25" s="78"/>
      <c r="E25" s="10"/>
      <c r="F25" s="10"/>
      <c r="G25" s="7"/>
      <c r="H25" s="7"/>
      <c r="I25" s="9"/>
      <c r="J25" s="7"/>
      <c r="K25" s="76"/>
      <c r="L25" s="9"/>
      <c r="M25" s="9"/>
      <c r="N25" s="9"/>
      <c r="O25" s="9"/>
      <c r="P25" s="9"/>
    </row>
    <row r="26" spans="2:16" ht="42" customHeight="1">
      <c r="B26" s="708" t="s">
        <v>22</v>
      </c>
      <c r="C26" s="708"/>
      <c r="D26" s="708"/>
      <c r="E26" s="6"/>
      <c r="F26" s="6"/>
      <c r="G26" s="6"/>
      <c r="H26" s="6"/>
      <c r="I26" s="6"/>
      <c r="J26" s="6"/>
      <c r="K26" s="6"/>
      <c r="L26" s="6"/>
      <c r="M26" s="6"/>
      <c r="N26" s="6"/>
      <c r="O26" s="6"/>
      <c r="P26" s="6"/>
    </row>
    <row r="27" spans="2:16" ht="42.75" customHeight="1">
      <c r="B27" s="76"/>
      <c r="C27" s="7"/>
      <c r="D27" s="7"/>
      <c r="E27" s="706" t="s">
        <v>506</v>
      </c>
      <c r="F27" s="706"/>
      <c r="G27" s="706"/>
      <c r="H27" s="706"/>
      <c r="I27" s="706"/>
      <c r="J27" s="706"/>
      <c r="K27" s="706"/>
      <c r="L27" s="706"/>
      <c r="M27" s="706"/>
      <c r="N27" s="706"/>
      <c r="O27" s="706"/>
      <c r="P27" s="706"/>
    </row>
    <row r="28" spans="2:16" ht="42.75" customHeight="1">
      <c r="B28" s="76"/>
      <c r="C28" s="7"/>
      <c r="D28" s="7"/>
      <c r="E28" s="706"/>
      <c r="F28" s="706"/>
      <c r="G28" s="706"/>
      <c r="H28" s="706"/>
      <c r="I28" s="706"/>
      <c r="J28" s="706"/>
      <c r="K28" s="706"/>
      <c r="L28" s="706"/>
      <c r="M28" s="706"/>
      <c r="N28" s="706"/>
      <c r="O28" s="706"/>
      <c r="P28" s="706"/>
    </row>
    <row r="29" spans="2:16" ht="18.75">
      <c r="B29" s="76"/>
      <c r="C29" s="7"/>
      <c r="D29" s="7"/>
      <c r="E29" s="11"/>
      <c r="F29" s="11"/>
      <c r="G29" s="77"/>
      <c r="H29" s="77"/>
      <c r="I29" s="11"/>
      <c r="J29" s="77"/>
      <c r="K29" s="77"/>
      <c r="L29" s="11"/>
      <c r="M29" s="11"/>
      <c r="N29" s="11"/>
      <c r="O29" s="11"/>
      <c r="P29" s="11"/>
    </row>
    <row r="30" spans="2:16" ht="42" customHeight="1">
      <c r="B30" s="708" t="s">
        <v>25</v>
      </c>
      <c r="C30" s="708"/>
      <c r="D30" s="708"/>
      <c r="E30" s="10"/>
      <c r="F30" s="7"/>
      <c r="G30" s="6"/>
      <c r="H30" s="7"/>
      <c r="I30" s="7"/>
      <c r="J30" s="7"/>
      <c r="K30" s="76"/>
      <c r="L30" s="7"/>
      <c r="M30" s="7"/>
      <c r="N30" s="7"/>
      <c r="O30" s="7"/>
      <c r="P30" s="7"/>
    </row>
    <row r="31" spans="2:16" ht="18.75" customHeight="1">
      <c r="B31" s="705" t="s">
        <v>9</v>
      </c>
      <c r="C31" s="705"/>
      <c r="D31" s="705"/>
      <c r="E31" s="706" t="s">
        <v>264</v>
      </c>
      <c r="F31" s="706"/>
      <c r="G31" s="706"/>
      <c r="H31" s="706"/>
      <c r="I31" s="706"/>
      <c r="J31" s="706"/>
      <c r="K31" s="706"/>
      <c r="L31" s="706"/>
      <c r="M31" s="706"/>
      <c r="N31" s="706"/>
      <c r="O31" s="706"/>
      <c r="P31" s="706"/>
    </row>
    <row r="32" spans="2:16" ht="18.75" customHeight="1">
      <c r="B32" s="705" t="s">
        <v>10</v>
      </c>
      <c r="C32" s="705"/>
      <c r="D32" s="705"/>
      <c r="E32" s="706" t="s">
        <v>265</v>
      </c>
      <c r="F32" s="706"/>
      <c r="G32" s="706"/>
      <c r="H32" s="706"/>
      <c r="I32" s="706"/>
      <c r="J32" s="706"/>
      <c r="K32" s="706"/>
      <c r="L32" s="706"/>
      <c r="M32" s="706"/>
      <c r="N32" s="706"/>
      <c r="O32" s="706"/>
      <c r="P32" s="706"/>
    </row>
    <row r="33" spans="1:16" ht="18.75">
      <c r="B33" s="705" t="s">
        <v>266</v>
      </c>
      <c r="C33" s="705"/>
      <c r="D33" s="705"/>
      <c r="E33" s="706" t="s">
        <v>507</v>
      </c>
      <c r="F33" s="706"/>
      <c r="G33" s="706"/>
      <c r="H33" s="706"/>
      <c r="I33" s="706"/>
      <c r="J33" s="706"/>
      <c r="K33" s="706"/>
      <c r="L33" s="706"/>
      <c r="M33" s="706"/>
      <c r="N33" s="706"/>
      <c r="O33" s="706"/>
      <c r="P33" s="706"/>
    </row>
    <row r="34" spans="1:16" s="467" customFormat="1" ht="18.75">
      <c r="B34" s="466"/>
      <c r="C34" s="466"/>
      <c r="D34" s="466"/>
      <c r="E34" s="548"/>
      <c r="F34" s="548"/>
      <c r="G34" s="548"/>
      <c r="H34" s="548"/>
      <c r="I34" s="548"/>
      <c r="J34" s="548"/>
      <c r="K34" s="548"/>
      <c r="L34" s="548"/>
      <c r="M34" s="548"/>
      <c r="N34" s="548"/>
      <c r="O34" s="548"/>
      <c r="P34" s="548"/>
    </row>
    <row r="35" spans="1:16" s="467" customFormat="1" ht="41.25" customHeight="1">
      <c r="B35" s="708" t="s">
        <v>691</v>
      </c>
      <c r="C35" s="708"/>
      <c r="D35" s="708"/>
      <c r="E35" s="11"/>
      <c r="F35" s="547"/>
      <c r="G35" s="547"/>
      <c r="H35" s="547"/>
      <c r="I35" s="547"/>
      <c r="J35" s="547"/>
      <c r="K35" s="547"/>
      <c r="L35" s="547"/>
      <c r="M35" s="547"/>
      <c r="N35" s="547"/>
      <c r="O35" s="547"/>
      <c r="P35" s="547"/>
    </row>
    <row r="36" spans="1:16" s="467" customFormat="1" ht="20.25" customHeight="1">
      <c r="B36" s="730" t="s">
        <v>692</v>
      </c>
      <c r="C36" s="731"/>
      <c r="D36" s="731"/>
      <c r="E36" s="732" t="s">
        <v>695</v>
      </c>
      <c r="F36" s="731"/>
      <c r="G36" s="731"/>
      <c r="H36" s="731"/>
      <c r="I36" s="731"/>
      <c r="J36" s="731"/>
      <c r="K36" s="731"/>
      <c r="L36" s="731"/>
      <c r="M36" s="731"/>
      <c r="N36" s="731"/>
      <c r="O36" s="731"/>
      <c r="P36" s="731"/>
    </row>
    <row r="37" spans="1:16" s="467" customFormat="1" ht="20.25" customHeight="1">
      <c r="B37" s="730" t="s">
        <v>266</v>
      </c>
      <c r="C37" s="731"/>
      <c r="D37" s="731"/>
      <c r="E37" s="732" t="s">
        <v>696</v>
      </c>
      <c r="F37" s="731"/>
      <c r="G37" s="731"/>
      <c r="H37" s="731"/>
      <c r="I37" s="731"/>
      <c r="J37" s="731"/>
      <c r="K37" s="731"/>
      <c r="L37" s="731"/>
      <c r="M37" s="731"/>
      <c r="N37" s="731"/>
      <c r="O37" s="731"/>
      <c r="P37" s="731"/>
    </row>
    <row r="38" spans="1:16" s="467" customFormat="1" ht="20.25" customHeight="1">
      <c r="B38" s="730" t="s">
        <v>693</v>
      </c>
      <c r="C38" s="731"/>
      <c r="D38" s="731"/>
      <c r="E38" s="732" t="s">
        <v>698</v>
      </c>
      <c r="F38" s="731"/>
      <c r="G38" s="731"/>
      <c r="H38" s="731"/>
      <c r="I38" s="731"/>
      <c r="J38" s="731"/>
      <c r="K38" s="731"/>
      <c r="L38" s="731"/>
      <c r="M38" s="731"/>
      <c r="N38" s="731"/>
      <c r="O38" s="731"/>
      <c r="P38" s="731"/>
    </row>
    <row r="39" spans="1:16" s="467" customFormat="1" ht="20.25" customHeight="1">
      <c r="B39" s="730" t="s">
        <v>694</v>
      </c>
      <c r="C39" s="731"/>
      <c r="D39" s="731"/>
      <c r="E39" s="732" t="s">
        <v>697</v>
      </c>
      <c r="F39" s="731"/>
      <c r="G39" s="731"/>
      <c r="H39" s="731"/>
      <c r="I39" s="731"/>
      <c r="J39" s="731"/>
      <c r="K39" s="731"/>
      <c r="L39" s="731"/>
      <c r="M39" s="731"/>
      <c r="N39" s="731"/>
      <c r="O39" s="731"/>
      <c r="P39" s="731"/>
    </row>
    <row r="40" spans="1:16" ht="20.25" customHeight="1">
      <c r="B40" s="681"/>
      <c r="C40" s="681"/>
      <c r="D40" s="681"/>
      <c r="E40" s="681"/>
      <c r="F40" s="681"/>
      <c r="G40" s="681"/>
      <c r="H40" s="681"/>
      <c r="I40" s="681"/>
      <c r="J40" s="681"/>
      <c r="K40" s="681"/>
      <c r="L40" s="681"/>
      <c r="M40" s="681"/>
      <c r="N40" s="681"/>
      <c r="O40" s="681"/>
      <c r="P40" s="681"/>
    </row>
    <row r="41" spans="1:16" ht="48.75" customHeight="1">
      <c r="B41" s="682" t="s">
        <v>649</v>
      </c>
      <c r="C41" s="682"/>
      <c r="D41" s="682"/>
      <c r="E41" s="682"/>
      <c r="F41" s="682"/>
      <c r="G41" s="682"/>
      <c r="H41" s="682"/>
      <c r="I41" s="682"/>
      <c r="J41" s="682"/>
      <c r="K41" s="682"/>
      <c r="L41" s="682"/>
      <c r="M41" s="682"/>
      <c r="N41" s="682"/>
      <c r="O41" s="682"/>
      <c r="P41" s="682"/>
    </row>
    <row r="42" spans="1:16" ht="19.5" thickBot="1">
      <c r="B42" s="12"/>
      <c r="C42" s="12"/>
      <c r="D42" s="79"/>
      <c r="E42" s="13"/>
      <c r="F42" s="13"/>
      <c r="G42" s="14"/>
      <c r="H42" s="14"/>
      <c r="I42" s="14"/>
      <c r="J42" s="14"/>
      <c r="K42" s="80"/>
      <c r="L42" s="13"/>
      <c r="M42" s="13"/>
      <c r="N42" s="13"/>
      <c r="O42" s="13"/>
      <c r="P42" s="13"/>
    </row>
    <row r="43" spans="1:16" ht="20.25" thickTop="1">
      <c r="B43" s="719" t="s">
        <v>23</v>
      </c>
      <c r="C43" s="721" t="s">
        <v>26</v>
      </c>
      <c r="D43" s="723" t="s">
        <v>82</v>
      </c>
      <c r="E43" s="725" t="s">
        <v>1</v>
      </c>
      <c r="F43" s="726"/>
      <c r="G43" s="726"/>
      <c r="H43" s="726"/>
      <c r="I43" s="726"/>
      <c r="J43" s="726"/>
      <c r="K43" s="726"/>
      <c r="L43" s="726"/>
      <c r="M43" s="727"/>
      <c r="N43" s="728" t="s">
        <v>91</v>
      </c>
      <c r="O43" s="709" t="s">
        <v>88</v>
      </c>
      <c r="P43" s="717" t="s">
        <v>92</v>
      </c>
    </row>
    <row r="44" spans="1:16" ht="149.25" customHeight="1" thickBot="1">
      <c r="A44" s="15"/>
      <c r="B44" s="720"/>
      <c r="C44" s="722"/>
      <c r="D44" s="724"/>
      <c r="E44" s="324" t="s">
        <v>81</v>
      </c>
      <c r="F44" s="325" t="s">
        <v>83</v>
      </c>
      <c r="G44" s="325" t="s">
        <v>84</v>
      </c>
      <c r="H44" s="325" t="s">
        <v>270</v>
      </c>
      <c r="I44" s="326" t="s">
        <v>86</v>
      </c>
      <c r="J44" s="325" t="s">
        <v>87</v>
      </c>
      <c r="K44" s="325" t="s">
        <v>267</v>
      </c>
      <c r="L44" s="325" t="s">
        <v>268</v>
      </c>
      <c r="M44" s="327" t="s">
        <v>269</v>
      </c>
      <c r="N44" s="729"/>
      <c r="O44" s="710"/>
      <c r="P44" s="718"/>
    </row>
    <row r="45" spans="1:16" ht="261.75" customHeight="1">
      <c r="A45" s="16"/>
      <c r="B45" s="17" t="s">
        <v>106</v>
      </c>
      <c r="C45" s="18" t="s">
        <v>3</v>
      </c>
      <c r="D45" s="191" t="s">
        <v>547</v>
      </c>
      <c r="E45" s="443" t="s">
        <v>539</v>
      </c>
      <c r="F45" s="444" t="s">
        <v>540</v>
      </c>
      <c r="G45" s="445" t="s">
        <v>50</v>
      </c>
      <c r="H45" s="19" t="s">
        <v>541</v>
      </c>
      <c r="I45" s="446"/>
      <c r="J45" s="445" t="s">
        <v>542</v>
      </c>
      <c r="K45" s="19" t="s">
        <v>275</v>
      </c>
      <c r="L45" s="447" t="s">
        <v>543</v>
      </c>
      <c r="M45" s="448" t="s">
        <v>544</v>
      </c>
      <c r="N45" s="449" t="s">
        <v>545</v>
      </c>
      <c r="O45" s="450" t="s">
        <v>546</v>
      </c>
      <c r="P45" s="451" t="s">
        <v>550</v>
      </c>
    </row>
    <row r="46" spans="1:16" s="2" customFormat="1" ht="276">
      <c r="A46" s="16"/>
      <c r="B46" s="711" t="s">
        <v>399</v>
      </c>
      <c r="C46" s="713" t="s">
        <v>4</v>
      </c>
      <c r="D46" s="715" t="s">
        <v>651</v>
      </c>
      <c r="E46" s="330" t="s">
        <v>400</v>
      </c>
      <c r="F46" s="436" t="s">
        <v>402</v>
      </c>
      <c r="G46" s="437" t="s">
        <v>276</v>
      </c>
      <c r="H46" s="437" t="s">
        <v>277</v>
      </c>
      <c r="I46" s="331" t="s">
        <v>443</v>
      </c>
      <c r="J46" s="331" t="s">
        <v>404</v>
      </c>
      <c r="K46" s="437" t="s">
        <v>403</v>
      </c>
      <c r="L46" s="331" t="s">
        <v>553</v>
      </c>
      <c r="M46" s="331" t="s">
        <v>444</v>
      </c>
      <c r="N46" s="330" t="s">
        <v>670</v>
      </c>
      <c r="O46" s="436" t="s">
        <v>405</v>
      </c>
      <c r="P46" s="332" t="s">
        <v>445</v>
      </c>
    </row>
    <row r="47" spans="1:16" s="2" customFormat="1" ht="276">
      <c r="A47" s="16"/>
      <c r="B47" s="712"/>
      <c r="C47" s="714"/>
      <c r="D47" s="716"/>
      <c r="E47" s="330" t="s">
        <v>401</v>
      </c>
      <c r="F47" s="436" t="s">
        <v>407</v>
      </c>
      <c r="G47" s="437" t="s">
        <v>276</v>
      </c>
      <c r="H47" s="437" t="s">
        <v>277</v>
      </c>
      <c r="I47" s="331" t="s">
        <v>454</v>
      </c>
      <c r="J47" s="331" t="s">
        <v>455</v>
      </c>
      <c r="K47" s="437" t="s">
        <v>403</v>
      </c>
      <c r="L47" s="331" t="s">
        <v>554</v>
      </c>
      <c r="M47" s="332" t="s">
        <v>497</v>
      </c>
      <c r="N47" s="330" t="s">
        <v>671</v>
      </c>
      <c r="O47" s="436" t="s">
        <v>405</v>
      </c>
      <c r="P47" s="332" t="s">
        <v>445</v>
      </c>
    </row>
    <row r="48" spans="1:16" ht="258.75">
      <c r="A48" s="16"/>
      <c r="B48" s="333" t="s">
        <v>406</v>
      </c>
      <c r="C48" s="334" t="s">
        <v>5</v>
      </c>
      <c r="D48" s="438" t="s">
        <v>652</v>
      </c>
      <c r="E48" s="336" t="s">
        <v>650</v>
      </c>
      <c r="F48" s="337" t="s">
        <v>408</v>
      </c>
      <c r="G48" s="338" t="s">
        <v>409</v>
      </c>
      <c r="H48" s="338" t="s">
        <v>277</v>
      </c>
      <c r="I48" s="337" t="s">
        <v>456</v>
      </c>
      <c r="J48" s="337" t="s">
        <v>457</v>
      </c>
      <c r="K48" s="338" t="s">
        <v>403</v>
      </c>
      <c r="L48" s="337" t="s">
        <v>552</v>
      </c>
      <c r="M48" s="337" t="s">
        <v>498</v>
      </c>
      <c r="N48" s="336" t="s">
        <v>672</v>
      </c>
      <c r="O48" s="337" t="s">
        <v>410</v>
      </c>
      <c r="P48" s="340" t="s">
        <v>496</v>
      </c>
    </row>
    <row r="49" spans="1:16" ht="258.75">
      <c r="A49" s="16"/>
      <c r="B49" s="30" t="s">
        <v>406</v>
      </c>
      <c r="C49" s="31" t="s">
        <v>6</v>
      </c>
      <c r="D49" s="192" t="s">
        <v>654</v>
      </c>
      <c r="E49" s="193" t="s">
        <v>411</v>
      </c>
      <c r="F49" s="53" t="s">
        <v>413</v>
      </c>
      <c r="G49" s="32" t="s">
        <v>409</v>
      </c>
      <c r="H49" s="32" t="s">
        <v>277</v>
      </c>
      <c r="I49" s="53" t="s">
        <v>458</v>
      </c>
      <c r="J49" s="53" t="s">
        <v>459</v>
      </c>
      <c r="K49" s="32" t="s">
        <v>403</v>
      </c>
      <c r="L49" s="53" t="s">
        <v>555</v>
      </c>
      <c r="M49" s="84" t="s">
        <v>495</v>
      </c>
      <c r="N49" s="193" t="s">
        <v>673</v>
      </c>
      <c r="O49" s="53" t="s">
        <v>415</v>
      </c>
      <c r="P49" s="35" t="s">
        <v>488</v>
      </c>
    </row>
    <row r="50" spans="1:16" ht="258.75">
      <c r="A50" s="16"/>
      <c r="B50" s="30" t="s">
        <v>406</v>
      </c>
      <c r="C50" s="31" t="s">
        <v>6</v>
      </c>
      <c r="D50" s="192" t="s">
        <v>655</v>
      </c>
      <c r="E50" s="193" t="s">
        <v>412</v>
      </c>
      <c r="F50" s="53" t="s">
        <v>414</v>
      </c>
      <c r="G50" s="32" t="s">
        <v>409</v>
      </c>
      <c r="H50" s="32" t="s">
        <v>277</v>
      </c>
      <c r="I50" s="53" t="s">
        <v>460</v>
      </c>
      <c r="J50" s="53" t="s">
        <v>461</v>
      </c>
      <c r="K50" s="32" t="s">
        <v>403</v>
      </c>
      <c r="L50" s="53" t="s">
        <v>556</v>
      </c>
      <c r="M50" s="84" t="s">
        <v>494</v>
      </c>
      <c r="N50" s="193" t="s">
        <v>674</v>
      </c>
      <c r="O50" s="53" t="s">
        <v>416</v>
      </c>
      <c r="P50" s="35" t="s">
        <v>489</v>
      </c>
    </row>
    <row r="51" spans="1:16" ht="258.75">
      <c r="A51" s="16"/>
      <c r="B51" s="30" t="s">
        <v>406</v>
      </c>
      <c r="C51" s="31" t="s">
        <v>6</v>
      </c>
      <c r="D51" s="192" t="s">
        <v>656</v>
      </c>
      <c r="E51" s="193" t="s">
        <v>514</v>
      </c>
      <c r="F51" s="53" t="s">
        <v>515</v>
      </c>
      <c r="G51" s="32" t="s">
        <v>409</v>
      </c>
      <c r="H51" s="32" t="s">
        <v>277</v>
      </c>
      <c r="I51" s="53" t="s">
        <v>516</v>
      </c>
      <c r="J51" s="53" t="s">
        <v>462</v>
      </c>
      <c r="K51" s="32" t="s">
        <v>403</v>
      </c>
      <c r="L51" s="53" t="s">
        <v>557</v>
      </c>
      <c r="M51" s="84" t="s">
        <v>517</v>
      </c>
      <c r="N51" s="193" t="s">
        <v>675</v>
      </c>
      <c r="O51" s="53" t="s">
        <v>417</v>
      </c>
      <c r="P51" s="35" t="s">
        <v>488</v>
      </c>
    </row>
    <row r="52" spans="1:16" ht="276">
      <c r="A52" s="16"/>
      <c r="B52" s="341" t="s">
        <v>418</v>
      </c>
      <c r="C52" s="342" t="s">
        <v>5</v>
      </c>
      <c r="D52" s="335" t="s">
        <v>653</v>
      </c>
      <c r="E52" s="336" t="s">
        <v>518</v>
      </c>
      <c r="F52" s="337" t="s">
        <v>519</v>
      </c>
      <c r="G52" s="343" t="s">
        <v>409</v>
      </c>
      <c r="H52" s="343" t="s">
        <v>277</v>
      </c>
      <c r="I52" s="337" t="s">
        <v>463</v>
      </c>
      <c r="J52" s="337" t="s">
        <v>464</v>
      </c>
      <c r="K52" s="343" t="s">
        <v>403</v>
      </c>
      <c r="L52" s="337" t="s">
        <v>558</v>
      </c>
      <c r="M52" s="339" t="s">
        <v>559</v>
      </c>
      <c r="N52" s="336" t="s">
        <v>676</v>
      </c>
      <c r="O52" s="337" t="s">
        <v>422</v>
      </c>
      <c r="P52" s="344" t="s">
        <v>488</v>
      </c>
    </row>
    <row r="53" spans="1:16" ht="276">
      <c r="A53" s="16"/>
      <c r="B53" s="30" t="s">
        <v>418</v>
      </c>
      <c r="C53" s="31" t="s">
        <v>6</v>
      </c>
      <c r="D53" s="192" t="s">
        <v>657</v>
      </c>
      <c r="E53" s="193" t="s">
        <v>446</v>
      </c>
      <c r="F53" s="53" t="s">
        <v>419</v>
      </c>
      <c r="G53" s="32" t="s">
        <v>409</v>
      </c>
      <c r="H53" s="32" t="s">
        <v>277</v>
      </c>
      <c r="I53" s="53" t="s">
        <v>465</v>
      </c>
      <c r="J53" s="53" t="s">
        <v>466</v>
      </c>
      <c r="K53" s="32" t="s">
        <v>403</v>
      </c>
      <c r="L53" s="53" t="s">
        <v>560</v>
      </c>
      <c r="M53" s="84" t="s">
        <v>493</v>
      </c>
      <c r="N53" s="193" t="s">
        <v>677</v>
      </c>
      <c r="O53" s="53" t="s">
        <v>422</v>
      </c>
      <c r="P53" s="35" t="s">
        <v>489</v>
      </c>
    </row>
    <row r="54" spans="1:16" ht="276">
      <c r="A54" s="81"/>
      <c r="B54" s="65" t="s">
        <v>418</v>
      </c>
      <c r="C54" s="31" t="s">
        <v>6</v>
      </c>
      <c r="D54" s="192" t="s">
        <v>658</v>
      </c>
      <c r="E54" s="193" t="s">
        <v>508</v>
      </c>
      <c r="F54" s="53" t="s">
        <v>420</v>
      </c>
      <c r="G54" s="69" t="s">
        <v>409</v>
      </c>
      <c r="H54" s="69" t="s">
        <v>277</v>
      </c>
      <c r="I54" s="53" t="s">
        <v>467</v>
      </c>
      <c r="J54" s="53" t="s">
        <v>468</v>
      </c>
      <c r="K54" s="69" t="s">
        <v>403</v>
      </c>
      <c r="L54" s="53" t="s">
        <v>561</v>
      </c>
      <c r="M54" s="84" t="s">
        <v>492</v>
      </c>
      <c r="N54" s="193" t="s">
        <v>677</v>
      </c>
      <c r="O54" s="53" t="s">
        <v>423</v>
      </c>
      <c r="P54" s="82" t="s">
        <v>488</v>
      </c>
    </row>
    <row r="55" spans="1:16" ht="276">
      <c r="A55" s="36"/>
      <c r="B55" s="30" t="s">
        <v>418</v>
      </c>
      <c r="C55" s="31" t="s">
        <v>6</v>
      </c>
      <c r="D55" s="192" t="s">
        <v>669</v>
      </c>
      <c r="E55" s="193" t="s">
        <v>447</v>
      </c>
      <c r="F55" s="53" t="s">
        <v>421</v>
      </c>
      <c r="G55" s="32" t="s">
        <v>409</v>
      </c>
      <c r="H55" s="32" t="s">
        <v>277</v>
      </c>
      <c r="I55" s="53" t="s">
        <v>469</v>
      </c>
      <c r="J55" s="53" t="s">
        <v>470</v>
      </c>
      <c r="K55" s="32" t="s">
        <v>403</v>
      </c>
      <c r="L55" s="53" t="s">
        <v>562</v>
      </c>
      <c r="M55" s="84" t="s">
        <v>563</v>
      </c>
      <c r="N55" s="193" t="s">
        <v>677</v>
      </c>
      <c r="O55" s="53" t="s">
        <v>424</v>
      </c>
      <c r="P55" s="35" t="s">
        <v>489</v>
      </c>
    </row>
    <row r="56" spans="1:16" ht="258.75">
      <c r="B56" s="341" t="s">
        <v>425</v>
      </c>
      <c r="C56" s="342" t="s">
        <v>108</v>
      </c>
      <c r="D56" s="335" t="s">
        <v>659</v>
      </c>
      <c r="E56" s="336" t="s">
        <v>448</v>
      </c>
      <c r="F56" s="337" t="s">
        <v>426</v>
      </c>
      <c r="G56" s="343" t="s">
        <v>409</v>
      </c>
      <c r="H56" s="343" t="s">
        <v>277</v>
      </c>
      <c r="I56" s="337" t="s">
        <v>471</v>
      </c>
      <c r="J56" s="337" t="s">
        <v>472</v>
      </c>
      <c r="K56" s="343" t="s">
        <v>403</v>
      </c>
      <c r="L56" s="337" t="s">
        <v>588</v>
      </c>
      <c r="M56" s="339" t="s">
        <v>525</v>
      </c>
      <c r="N56" s="336" t="s">
        <v>678</v>
      </c>
      <c r="O56" s="337" t="s">
        <v>433</v>
      </c>
      <c r="P56" s="344" t="s">
        <v>488</v>
      </c>
    </row>
    <row r="57" spans="1:16" ht="258.75">
      <c r="B57" s="30" t="s">
        <v>425</v>
      </c>
      <c r="C57" s="31" t="s">
        <v>6</v>
      </c>
      <c r="D57" s="192" t="s">
        <v>660</v>
      </c>
      <c r="E57" s="193" t="s">
        <v>449</v>
      </c>
      <c r="F57" s="53" t="s">
        <v>427</v>
      </c>
      <c r="G57" s="32" t="s">
        <v>409</v>
      </c>
      <c r="H57" s="32" t="s">
        <v>277</v>
      </c>
      <c r="I57" s="53" t="s">
        <v>473</v>
      </c>
      <c r="J57" s="53" t="s">
        <v>474</v>
      </c>
      <c r="K57" s="32" t="s">
        <v>403</v>
      </c>
      <c r="L57" s="53" t="s">
        <v>589</v>
      </c>
      <c r="M57" s="84" t="s">
        <v>491</v>
      </c>
      <c r="N57" s="193" t="s">
        <v>679</v>
      </c>
      <c r="O57" s="53" t="s">
        <v>434</v>
      </c>
      <c r="P57" s="35" t="s">
        <v>489</v>
      </c>
    </row>
    <row r="58" spans="1:16" ht="258.75">
      <c r="B58" s="30" t="s">
        <v>425</v>
      </c>
      <c r="C58" s="31" t="s">
        <v>6</v>
      </c>
      <c r="D58" s="192" t="s">
        <v>661</v>
      </c>
      <c r="E58" s="193" t="s">
        <v>450</v>
      </c>
      <c r="F58" s="53" t="s">
        <v>428</v>
      </c>
      <c r="G58" s="32" t="s">
        <v>409</v>
      </c>
      <c r="H58" s="32" t="s">
        <v>277</v>
      </c>
      <c r="I58" s="53" t="s">
        <v>431</v>
      </c>
      <c r="J58" s="53" t="s">
        <v>432</v>
      </c>
      <c r="K58" s="32" t="s">
        <v>403</v>
      </c>
      <c r="L58" s="53" t="s">
        <v>564</v>
      </c>
      <c r="M58" s="84" t="s">
        <v>490</v>
      </c>
      <c r="N58" s="193" t="s">
        <v>680</v>
      </c>
      <c r="O58" s="53" t="s">
        <v>435</v>
      </c>
      <c r="P58" s="35" t="s">
        <v>489</v>
      </c>
    </row>
    <row r="59" spans="1:16" ht="258.75">
      <c r="B59" s="30" t="s">
        <v>425</v>
      </c>
      <c r="C59" s="31" t="s">
        <v>6</v>
      </c>
      <c r="D59" s="192" t="s">
        <v>662</v>
      </c>
      <c r="E59" s="193" t="s">
        <v>451</v>
      </c>
      <c r="F59" s="53" t="s">
        <v>429</v>
      </c>
      <c r="G59" s="32" t="s">
        <v>409</v>
      </c>
      <c r="H59" s="32" t="s">
        <v>277</v>
      </c>
      <c r="I59" s="53" t="s">
        <v>476</v>
      </c>
      <c r="J59" s="53" t="s">
        <v>475</v>
      </c>
      <c r="K59" s="32" t="s">
        <v>403</v>
      </c>
      <c r="L59" s="53" t="s">
        <v>590</v>
      </c>
      <c r="M59" s="84" t="s">
        <v>442</v>
      </c>
      <c r="N59" s="193" t="s">
        <v>681</v>
      </c>
      <c r="O59" s="53" t="s">
        <v>436</v>
      </c>
      <c r="P59" s="35" t="s">
        <v>488</v>
      </c>
    </row>
    <row r="60" spans="1:16" ht="258.75">
      <c r="B60" s="30" t="s">
        <v>425</v>
      </c>
      <c r="C60" s="31" t="s">
        <v>6</v>
      </c>
      <c r="D60" s="192" t="s">
        <v>663</v>
      </c>
      <c r="E60" s="193" t="s">
        <v>452</v>
      </c>
      <c r="F60" s="53" t="s">
        <v>430</v>
      </c>
      <c r="G60" s="32" t="s">
        <v>409</v>
      </c>
      <c r="H60" s="32" t="s">
        <v>277</v>
      </c>
      <c r="I60" s="53" t="s">
        <v>477</v>
      </c>
      <c r="J60" s="53" t="s">
        <v>478</v>
      </c>
      <c r="K60" s="32" t="s">
        <v>403</v>
      </c>
      <c r="L60" s="53" t="s">
        <v>591</v>
      </c>
      <c r="M60" s="84" t="s">
        <v>487</v>
      </c>
      <c r="N60" s="193" t="s">
        <v>682</v>
      </c>
      <c r="O60" s="53" t="s">
        <v>436</v>
      </c>
      <c r="P60" s="35" t="s">
        <v>488</v>
      </c>
    </row>
    <row r="61" spans="1:16" ht="258.75">
      <c r="B61" s="341" t="s">
        <v>437</v>
      </c>
      <c r="C61" s="342" t="s">
        <v>5</v>
      </c>
      <c r="D61" s="335" t="s">
        <v>664</v>
      </c>
      <c r="E61" s="336" t="s">
        <v>633</v>
      </c>
      <c r="F61" s="337" t="s">
        <v>631</v>
      </c>
      <c r="G61" s="343" t="s">
        <v>50</v>
      </c>
      <c r="H61" s="343" t="s">
        <v>277</v>
      </c>
      <c r="I61" s="337" t="s">
        <v>632</v>
      </c>
      <c r="J61" s="337" t="s">
        <v>483</v>
      </c>
      <c r="K61" s="343" t="s">
        <v>403</v>
      </c>
      <c r="L61" s="337" t="s">
        <v>634</v>
      </c>
      <c r="M61" s="339" t="s">
        <v>635</v>
      </c>
      <c r="N61" s="336" t="s">
        <v>683</v>
      </c>
      <c r="O61" s="337" t="s">
        <v>638</v>
      </c>
      <c r="P61" s="344" t="s">
        <v>484</v>
      </c>
    </row>
    <row r="62" spans="1:16" ht="241.5">
      <c r="B62" s="30" t="s">
        <v>437</v>
      </c>
      <c r="C62" s="31" t="s">
        <v>6</v>
      </c>
      <c r="D62" s="192" t="s">
        <v>665</v>
      </c>
      <c r="E62" s="193" t="s">
        <v>641</v>
      </c>
      <c r="F62" s="53" t="s">
        <v>639</v>
      </c>
      <c r="G62" s="32" t="s">
        <v>276</v>
      </c>
      <c r="H62" s="32" t="s">
        <v>277</v>
      </c>
      <c r="I62" s="53" t="s">
        <v>642</v>
      </c>
      <c r="J62" s="53" t="s">
        <v>479</v>
      </c>
      <c r="K62" s="32" t="s">
        <v>403</v>
      </c>
      <c r="L62" s="53" t="s">
        <v>643</v>
      </c>
      <c r="M62" s="84" t="s">
        <v>644</v>
      </c>
      <c r="N62" s="193" t="s">
        <v>684</v>
      </c>
      <c r="O62" s="53" t="s">
        <v>640</v>
      </c>
      <c r="P62" s="35" t="s">
        <v>484</v>
      </c>
    </row>
    <row r="63" spans="1:16" ht="241.5">
      <c r="B63" s="30" t="s">
        <v>437</v>
      </c>
      <c r="C63" s="31" t="s">
        <v>6</v>
      </c>
      <c r="D63" s="192" t="s">
        <v>666</v>
      </c>
      <c r="E63" s="193" t="s">
        <v>509</v>
      </c>
      <c r="F63" s="53" t="s">
        <v>648</v>
      </c>
      <c r="G63" s="32" t="s">
        <v>276</v>
      </c>
      <c r="H63" s="32" t="s">
        <v>277</v>
      </c>
      <c r="I63" s="53" t="s">
        <v>510</v>
      </c>
      <c r="J63" s="53" t="s">
        <v>480</v>
      </c>
      <c r="K63" s="32" t="s">
        <v>403</v>
      </c>
      <c r="L63" s="53" t="s">
        <v>565</v>
      </c>
      <c r="M63" s="84" t="s">
        <v>486</v>
      </c>
      <c r="N63" s="193" t="s">
        <v>685</v>
      </c>
      <c r="O63" s="53" t="s">
        <v>439</v>
      </c>
      <c r="P63" s="35" t="s">
        <v>485</v>
      </c>
    </row>
    <row r="64" spans="1:16" ht="241.5">
      <c r="B64" s="30" t="s">
        <v>437</v>
      </c>
      <c r="C64" s="31" t="s">
        <v>6</v>
      </c>
      <c r="D64" s="192" t="s">
        <v>667</v>
      </c>
      <c r="E64" s="193" t="s">
        <v>511</v>
      </c>
      <c r="F64" s="53" t="s">
        <v>438</v>
      </c>
      <c r="G64" s="32" t="s">
        <v>276</v>
      </c>
      <c r="H64" s="32" t="s">
        <v>277</v>
      </c>
      <c r="I64" s="53" t="s">
        <v>512</v>
      </c>
      <c r="J64" s="53" t="s">
        <v>481</v>
      </c>
      <c r="K64" s="32" t="s">
        <v>403</v>
      </c>
      <c r="L64" s="53" t="s">
        <v>568</v>
      </c>
      <c r="M64" s="84" t="s">
        <v>566</v>
      </c>
      <c r="N64" s="193" t="s">
        <v>686</v>
      </c>
      <c r="O64" s="53" t="s">
        <v>440</v>
      </c>
      <c r="P64" s="35" t="s">
        <v>484</v>
      </c>
    </row>
    <row r="65" spans="2:16" ht="242.25" thickBot="1">
      <c r="B65" s="92" t="s">
        <v>437</v>
      </c>
      <c r="C65" s="93" t="s">
        <v>6</v>
      </c>
      <c r="D65" s="543" t="s">
        <v>668</v>
      </c>
      <c r="E65" s="544" t="s">
        <v>453</v>
      </c>
      <c r="F65" s="545" t="s">
        <v>647</v>
      </c>
      <c r="G65" s="531" t="s">
        <v>276</v>
      </c>
      <c r="H65" s="531" t="s">
        <v>277</v>
      </c>
      <c r="I65" s="545" t="s">
        <v>482</v>
      </c>
      <c r="J65" s="545" t="s">
        <v>483</v>
      </c>
      <c r="K65" s="531" t="s">
        <v>403</v>
      </c>
      <c r="L65" s="545" t="s">
        <v>569</v>
      </c>
      <c r="M65" s="546" t="s">
        <v>567</v>
      </c>
      <c r="N65" s="544" t="s">
        <v>687</v>
      </c>
      <c r="O65" s="545" t="s">
        <v>441</v>
      </c>
      <c r="P65" s="96" t="s">
        <v>484</v>
      </c>
    </row>
  </sheetData>
  <sheetProtection formatCells="0" formatColumns="0" formatRows="0" insertColumns="0" insertRows="0" insertHyperlinks="0" deleteColumns="0" deleteRows="0" sort="0" autoFilter="0" pivotTables="0"/>
  <autoFilter ref="B43:P65"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5">
    <mergeCell ref="B38:D38"/>
    <mergeCell ref="E38:P38"/>
    <mergeCell ref="B39:D39"/>
    <mergeCell ref="E39:P39"/>
    <mergeCell ref="B35:D35"/>
    <mergeCell ref="B36:D36"/>
    <mergeCell ref="E36:P36"/>
    <mergeCell ref="B37:D37"/>
    <mergeCell ref="E37:P37"/>
    <mergeCell ref="B46:B47"/>
    <mergeCell ref="C46:C47"/>
    <mergeCell ref="D46:D47"/>
    <mergeCell ref="E24:P24"/>
    <mergeCell ref="B26:D26"/>
    <mergeCell ref="P43:P44"/>
    <mergeCell ref="B30:D30"/>
    <mergeCell ref="B31:D31"/>
    <mergeCell ref="E31:P31"/>
    <mergeCell ref="B32:D32"/>
    <mergeCell ref="E32:P32"/>
    <mergeCell ref="B43:B44"/>
    <mergeCell ref="C43:C44"/>
    <mergeCell ref="D43:D44"/>
    <mergeCell ref="E43:M43"/>
    <mergeCell ref="N43:N44"/>
    <mergeCell ref="B17:D17"/>
    <mergeCell ref="E18:P18"/>
    <mergeCell ref="B20:D20"/>
    <mergeCell ref="O43:O44"/>
    <mergeCell ref="E27:P28"/>
    <mergeCell ref="B33:D33"/>
    <mergeCell ref="B22:D22"/>
    <mergeCell ref="E22:P22"/>
    <mergeCell ref="B23:D23"/>
    <mergeCell ref="E23:P23"/>
    <mergeCell ref="B21:D21"/>
    <mergeCell ref="E21:P21"/>
    <mergeCell ref="E33:P33"/>
    <mergeCell ref="B40:P40"/>
    <mergeCell ref="B41:P41"/>
    <mergeCell ref="B24:D24"/>
    <mergeCell ref="C4:N4"/>
    <mergeCell ref="C5:N5"/>
    <mergeCell ref="C6:N6"/>
    <mergeCell ref="B15:D15"/>
    <mergeCell ref="E15:P15"/>
    <mergeCell ref="B9:D9"/>
    <mergeCell ref="B10:D10"/>
    <mergeCell ref="E10:P10"/>
    <mergeCell ref="B12:D12"/>
    <mergeCell ref="B13:D13"/>
    <mergeCell ref="E13:P13"/>
    <mergeCell ref="C7:N7"/>
    <mergeCell ref="B14:D14"/>
    <mergeCell ref="E14:P14"/>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748" t="s">
        <v>113</v>
      </c>
      <c r="D4" s="748"/>
      <c r="E4" s="748"/>
      <c r="F4" s="748"/>
      <c r="G4" s="748"/>
      <c r="H4" s="748"/>
      <c r="I4" s="748"/>
      <c r="J4" s="748"/>
      <c r="K4" s="748"/>
      <c r="L4" s="748"/>
      <c r="M4" s="748"/>
      <c r="N4" s="748"/>
      <c r="O4" s="3"/>
      <c r="P4" s="3"/>
    </row>
    <row r="5" spans="2:16" ht="31.5" customHeight="1">
      <c r="C5" s="748" t="s">
        <v>93</v>
      </c>
      <c r="D5" s="748"/>
      <c r="E5" s="748"/>
      <c r="F5" s="748"/>
      <c r="G5" s="748"/>
      <c r="H5" s="748"/>
      <c r="I5" s="748"/>
      <c r="J5" s="748"/>
      <c r="K5" s="748"/>
      <c r="L5" s="748"/>
      <c r="M5" s="748"/>
      <c r="N5" s="748"/>
      <c r="O5" s="3"/>
      <c r="P5" s="3"/>
    </row>
    <row r="6" spans="2:16" ht="31.5" customHeight="1">
      <c r="C6" s="748" t="s">
        <v>94</v>
      </c>
      <c r="D6" s="748"/>
      <c r="E6" s="748"/>
      <c r="F6" s="748"/>
      <c r="G6" s="748"/>
      <c r="H6" s="748"/>
      <c r="I6" s="748"/>
      <c r="J6" s="748"/>
      <c r="K6" s="748"/>
      <c r="L6" s="748"/>
      <c r="M6" s="748"/>
      <c r="N6" s="748"/>
      <c r="O6" s="4"/>
      <c r="P6" s="4"/>
    </row>
    <row r="7" spans="2:16" ht="31.5" customHeight="1">
      <c r="C7" s="748" t="s">
        <v>104</v>
      </c>
      <c r="D7" s="748"/>
      <c r="E7" s="748"/>
      <c r="F7" s="748"/>
      <c r="G7" s="748"/>
      <c r="H7" s="748"/>
      <c r="I7" s="748"/>
      <c r="J7" s="748"/>
      <c r="K7" s="748"/>
      <c r="L7" s="748"/>
      <c r="M7" s="748"/>
      <c r="N7" s="748"/>
      <c r="O7" s="4"/>
      <c r="P7" s="4"/>
    </row>
    <row r="8" spans="2:16" ht="32.25">
      <c r="B8" s="5"/>
      <c r="C8" s="5"/>
      <c r="D8" s="5"/>
      <c r="E8" s="5"/>
      <c r="F8" s="5"/>
      <c r="G8" s="5"/>
      <c r="H8" s="5"/>
      <c r="I8" s="5"/>
      <c r="J8" s="5"/>
      <c r="K8" s="75"/>
      <c r="L8" s="5"/>
      <c r="M8" s="5"/>
      <c r="N8" s="5"/>
      <c r="O8" s="5"/>
      <c r="P8" s="5"/>
    </row>
    <row r="9" spans="2:16" ht="42" customHeight="1">
      <c r="B9" s="749" t="s">
        <v>7</v>
      </c>
      <c r="C9" s="749"/>
      <c r="D9" s="749"/>
      <c r="E9" s="10"/>
      <c r="F9" s="10"/>
      <c r="G9" s="6"/>
      <c r="H9" s="7"/>
      <c r="I9" s="7"/>
      <c r="J9" s="7"/>
      <c r="K9" s="76"/>
      <c r="L9" s="7"/>
      <c r="M9" s="7"/>
      <c r="N9" s="7"/>
      <c r="O9" s="7"/>
      <c r="P9" s="7"/>
    </row>
    <row r="10" spans="2:16" ht="42" customHeight="1">
      <c r="B10" s="705" t="s">
        <v>8</v>
      </c>
      <c r="C10" s="705"/>
      <c r="D10" s="705"/>
      <c r="E10" s="706" t="s">
        <v>100</v>
      </c>
      <c r="F10" s="706"/>
      <c r="G10" s="706"/>
      <c r="H10" s="706"/>
      <c r="I10" s="706"/>
      <c r="J10" s="706"/>
      <c r="K10" s="706"/>
      <c r="L10" s="706"/>
      <c r="M10" s="706"/>
      <c r="N10" s="706"/>
      <c r="O10" s="706"/>
      <c r="P10" s="706"/>
    </row>
    <row r="11" spans="2:16" ht="18.75">
      <c r="B11" s="8"/>
      <c r="C11" s="8"/>
      <c r="D11" s="78"/>
      <c r="E11" s="10"/>
      <c r="F11" s="9"/>
      <c r="G11" s="6"/>
      <c r="H11" s="7"/>
      <c r="I11" s="9"/>
      <c r="J11" s="7"/>
      <c r="K11" s="76"/>
      <c r="L11" s="9"/>
      <c r="M11" s="9"/>
      <c r="N11" s="9"/>
      <c r="O11" s="9"/>
      <c r="P11" s="9"/>
    </row>
    <row r="12" spans="2:16" ht="42" customHeight="1">
      <c r="B12" s="747" t="s">
        <v>12</v>
      </c>
      <c r="C12" s="747"/>
      <c r="D12" s="747"/>
      <c r="E12" s="10"/>
      <c r="F12" s="9"/>
      <c r="G12" s="6"/>
      <c r="H12" s="7"/>
      <c r="I12" s="9"/>
      <c r="J12" s="7"/>
      <c r="K12" s="76"/>
      <c r="L12" s="9"/>
      <c r="M12" s="9"/>
      <c r="N12" s="9"/>
      <c r="O12" s="9"/>
      <c r="P12" s="9"/>
    </row>
    <row r="13" spans="2:16" ht="18.75">
      <c r="B13" s="705" t="s">
        <v>13</v>
      </c>
      <c r="C13" s="705"/>
      <c r="D13" s="705"/>
      <c r="E13" s="706" t="s">
        <v>96</v>
      </c>
      <c r="F13" s="706"/>
      <c r="G13" s="706"/>
      <c r="H13" s="706"/>
      <c r="I13" s="706"/>
      <c r="J13" s="706"/>
      <c r="K13" s="706"/>
      <c r="L13" s="706"/>
      <c r="M13" s="706"/>
      <c r="N13" s="706"/>
      <c r="O13" s="706"/>
      <c r="P13" s="706"/>
    </row>
    <row r="14" spans="2:16" ht="18.75">
      <c r="B14" s="705" t="s">
        <v>14</v>
      </c>
      <c r="C14" s="705"/>
      <c r="D14" s="705"/>
      <c r="E14" s="706" t="s">
        <v>97</v>
      </c>
      <c r="F14" s="706"/>
      <c r="G14" s="706"/>
      <c r="H14" s="706"/>
      <c r="I14" s="706"/>
      <c r="J14" s="706"/>
      <c r="K14" s="706"/>
      <c r="L14" s="706"/>
      <c r="M14" s="706"/>
      <c r="N14" s="706"/>
      <c r="O14" s="706"/>
      <c r="P14" s="706"/>
    </row>
    <row r="15" spans="2:16" ht="18.75">
      <c r="B15" s="705" t="s">
        <v>15</v>
      </c>
      <c r="C15" s="705"/>
      <c r="D15" s="705"/>
      <c r="E15" s="706" t="s">
        <v>98</v>
      </c>
      <c r="F15" s="706" t="s">
        <v>24</v>
      </c>
      <c r="G15" s="706"/>
      <c r="H15" s="706"/>
      <c r="I15" s="706"/>
      <c r="J15" s="706"/>
      <c r="K15" s="706"/>
      <c r="L15" s="706"/>
      <c r="M15" s="706"/>
      <c r="N15" s="706"/>
      <c r="O15" s="706"/>
      <c r="P15" s="706"/>
    </row>
    <row r="16" spans="2:16" ht="18.75">
      <c r="B16" s="8"/>
      <c r="C16" s="8"/>
      <c r="D16" s="78"/>
      <c r="E16" s="10"/>
      <c r="F16" s="9"/>
      <c r="G16" s="7"/>
      <c r="H16" s="7"/>
      <c r="I16" s="9"/>
      <c r="J16" s="7"/>
      <c r="K16" s="76"/>
      <c r="L16" s="9"/>
      <c r="M16" s="9"/>
      <c r="N16" s="9"/>
      <c r="O16" s="9"/>
      <c r="P16" s="9"/>
    </row>
    <row r="17" spans="2:16" ht="39" customHeight="1">
      <c r="B17" s="747" t="s">
        <v>16</v>
      </c>
      <c r="C17" s="747"/>
      <c r="D17" s="747"/>
      <c r="E17" s="6"/>
      <c r="F17" s="6"/>
      <c r="G17" s="6"/>
      <c r="H17" s="6"/>
      <c r="I17" s="6"/>
      <c r="J17" s="6"/>
      <c r="K17" s="6"/>
      <c r="L17" s="6"/>
      <c r="M17" s="6"/>
      <c r="N17" s="6"/>
      <c r="O17" s="6"/>
      <c r="P17" s="6"/>
    </row>
    <row r="18" spans="2:16" ht="18.75">
      <c r="B18" s="8"/>
      <c r="C18" s="8"/>
      <c r="D18" s="78"/>
      <c r="E18" s="706" t="s">
        <v>99</v>
      </c>
      <c r="F18" s="706"/>
      <c r="G18" s="706"/>
      <c r="H18" s="706"/>
      <c r="I18" s="706"/>
      <c r="J18" s="706"/>
      <c r="K18" s="706"/>
      <c r="L18" s="706"/>
      <c r="M18" s="706"/>
      <c r="N18" s="706"/>
      <c r="O18" s="706"/>
      <c r="P18" s="706"/>
    </row>
    <row r="19" spans="2:16" ht="18.75">
      <c r="B19" s="8"/>
      <c r="C19" s="8"/>
      <c r="D19" s="78"/>
      <c r="E19" s="10"/>
      <c r="F19" s="9"/>
      <c r="G19" s="7"/>
      <c r="H19" s="7"/>
      <c r="I19" s="9"/>
      <c r="J19" s="7"/>
      <c r="K19" s="76"/>
      <c r="L19" s="9"/>
      <c r="M19" s="9"/>
      <c r="N19" s="9"/>
      <c r="O19" s="9"/>
      <c r="P19" s="9"/>
    </row>
    <row r="20" spans="2:16" ht="42" customHeight="1">
      <c r="B20" s="747" t="s">
        <v>17</v>
      </c>
      <c r="C20" s="747"/>
      <c r="D20" s="747"/>
      <c r="E20" s="10"/>
      <c r="F20" s="9"/>
      <c r="G20" s="7"/>
      <c r="H20" s="7"/>
      <c r="I20" s="9"/>
      <c r="J20" s="7"/>
      <c r="K20" s="76"/>
      <c r="L20" s="9"/>
      <c r="M20" s="9"/>
      <c r="N20" s="9"/>
      <c r="O20" s="9"/>
      <c r="P20" s="9"/>
    </row>
    <row r="21" spans="2:16" ht="18.75">
      <c r="B21" s="705" t="s">
        <v>18</v>
      </c>
      <c r="C21" s="705"/>
      <c r="D21" s="705"/>
      <c r="E21" s="706" t="s">
        <v>27</v>
      </c>
      <c r="F21" s="706"/>
      <c r="G21" s="706"/>
      <c r="H21" s="706"/>
      <c r="I21" s="706"/>
      <c r="J21" s="706"/>
      <c r="K21" s="706"/>
      <c r="L21" s="706"/>
      <c r="M21" s="706"/>
      <c r="N21" s="706"/>
      <c r="O21" s="706"/>
      <c r="P21" s="706"/>
    </row>
    <row r="22" spans="2:16" ht="18.75">
      <c r="B22" s="705" t="s">
        <v>19</v>
      </c>
      <c r="C22" s="705"/>
      <c r="D22" s="705"/>
      <c r="E22" s="706" t="s">
        <v>101</v>
      </c>
      <c r="F22" s="706"/>
      <c r="G22" s="706"/>
      <c r="H22" s="706"/>
      <c r="I22" s="706"/>
      <c r="J22" s="706"/>
      <c r="K22" s="706"/>
      <c r="L22" s="706"/>
      <c r="M22" s="706"/>
      <c r="N22" s="706"/>
      <c r="O22" s="706"/>
      <c r="P22" s="706"/>
    </row>
    <row r="23" spans="2:16" ht="18.75">
      <c r="B23" s="705" t="s">
        <v>20</v>
      </c>
      <c r="C23" s="705"/>
      <c r="D23" s="705"/>
      <c r="E23" s="706" t="s">
        <v>102</v>
      </c>
      <c r="F23" s="706"/>
      <c r="G23" s="706"/>
      <c r="H23" s="706"/>
      <c r="I23" s="706"/>
      <c r="J23" s="706"/>
      <c r="K23" s="706"/>
      <c r="L23" s="706"/>
      <c r="M23" s="706"/>
      <c r="N23" s="706"/>
      <c r="O23" s="706"/>
      <c r="P23" s="706"/>
    </row>
    <row r="24" spans="2:16" ht="18.75">
      <c r="B24" s="705" t="s">
        <v>21</v>
      </c>
      <c r="C24" s="705"/>
      <c r="D24" s="705"/>
      <c r="E24" s="706" t="s">
        <v>103</v>
      </c>
      <c r="F24" s="706"/>
      <c r="G24" s="706"/>
      <c r="H24" s="706"/>
      <c r="I24" s="706"/>
      <c r="J24" s="706"/>
      <c r="K24" s="706"/>
      <c r="L24" s="706"/>
      <c r="M24" s="706"/>
      <c r="N24" s="706"/>
      <c r="O24" s="706"/>
      <c r="P24" s="706"/>
    </row>
    <row r="25" spans="2:16" ht="18.75">
      <c r="B25" s="59"/>
      <c r="C25" s="59"/>
      <c r="D25" s="78"/>
      <c r="E25" s="10"/>
      <c r="F25" s="10"/>
      <c r="G25" s="7"/>
      <c r="H25" s="7"/>
      <c r="I25" s="9"/>
      <c r="J25" s="7"/>
      <c r="K25" s="76"/>
      <c r="L25" s="9"/>
      <c r="M25" s="9"/>
      <c r="N25" s="9"/>
      <c r="O25" s="9"/>
      <c r="P25" s="9"/>
    </row>
    <row r="26" spans="2:16" ht="42" customHeight="1">
      <c r="B26" s="747" t="s">
        <v>22</v>
      </c>
      <c r="C26" s="747"/>
      <c r="D26" s="747"/>
      <c r="E26" s="6"/>
      <c r="F26" s="6"/>
      <c r="G26" s="6"/>
      <c r="H26" s="6"/>
      <c r="I26" s="6"/>
      <c r="J26" s="6"/>
      <c r="K26" s="6"/>
      <c r="L26" s="6"/>
      <c r="M26" s="6"/>
      <c r="N26" s="6"/>
      <c r="O26" s="6"/>
      <c r="P26" s="6"/>
    </row>
    <row r="27" spans="2:16" ht="42.75" customHeight="1">
      <c r="B27" s="7"/>
      <c r="C27" s="7"/>
      <c r="D27" s="7"/>
      <c r="E27" s="706" t="s">
        <v>95</v>
      </c>
      <c r="F27" s="706"/>
      <c r="G27" s="706"/>
      <c r="H27" s="706"/>
      <c r="I27" s="706"/>
      <c r="J27" s="706"/>
      <c r="K27" s="706"/>
      <c r="L27" s="706"/>
      <c r="M27" s="706"/>
      <c r="N27" s="706"/>
      <c r="O27" s="706"/>
      <c r="P27" s="706"/>
    </row>
    <row r="28" spans="2:16" ht="42.75" customHeight="1">
      <c r="B28" s="7"/>
      <c r="C28" s="7"/>
      <c r="D28" s="7"/>
      <c r="E28" s="706"/>
      <c r="F28" s="706"/>
      <c r="G28" s="706"/>
      <c r="H28" s="706"/>
      <c r="I28" s="706"/>
      <c r="J28" s="706"/>
      <c r="K28" s="706"/>
      <c r="L28" s="706"/>
      <c r="M28" s="706"/>
      <c r="N28" s="706"/>
      <c r="O28" s="706"/>
      <c r="P28" s="706"/>
    </row>
    <row r="29" spans="2:16" ht="18.75">
      <c r="B29" s="7"/>
      <c r="C29" s="7"/>
      <c r="D29" s="7"/>
      <c r="E29" s="11"/>
      <c r="F29" s="11"/>
      <c r="G29" s="77"/>
      <c r="H29" s="77"/>
      <c r="I29" s="11"/>
      <c r="J29" s="77"/>
      <c r="K29" s="77"/>
      <c r="L29" s="11"/>
      <c r="M29" s="11"/>
      <c r="N29" s="11"/>
      <c r="O29" s="11"/>
      <c r="P29" s="11"/>
    </row>
    <row r="30" spans="2:16" ht="42" customHeight="1">
      <c r="B30" s="747" t="s">
        <v>25</v>
      </c>
      <c r="C30" s="747"/>
      <c r="D30" s="747"/>
      <c r="E30" s="10"/>
      <c r="F30" s="7"/>
      <c r="G30" s="6"/>
      <c r="H30" s="7"/>
      <c r="I30" s="7"/>
      <c r="J30" s="7"/>
      <c r="K30" s="76"/>
      <c r="L30" s="7"/>
      <c r="M30" s="7"/>
      <c r="N30" s="7"/>
      <c r="O30" s="7"/>
      <c r="P30" s="7"/>
    </row>
    <row r="31" spans="2:16" ht="18.75">
      <c r="B31" s="705" t="s">
        <v>9</v>
      </c>
      <c r="C31" s="705"/>
      <c r="D31" s="705"/>
      <c r="E31" s="706" t="s">
        <v>105</v>
      </c>
      <c r="F31" s="706"/>
      <c r="G31" s="706"/>
      <c r="H31" s="706"/>
      <c r="I31" s="706"/>
      <c r="J31" s="706"/>
      <c r="K31" s="706"/>
      <c r="L31" s="706"/>
      <c r="M31" s="706"/>
      <c r="N31" s="706"/>
      <c r="O31" s="706"/>
      <c r="P31" s="706"/>
    </row>
    <row r="32" spans="2:16" ht="18.75">
      <c r="B32" s="705" t="s">
        <v>10</v>
      </c>
      <c r="C32" s="705"/>
      <c r="D32" s="705"/>
      <c r="E32" s="706"/>
      <c r="F32" s="706"/>
      <c r="G32" s="706"/>
      <c r="H32" s="706"/>
      <c r="I32" s="706"/>
      <c r="J32" s="706"/>
      <c r="K32" s="706"/>
      <c r="L32" s="706"/>
      <c r="M32" s="706"/>
      <c r="N32" s="706"/>
      <c r="O32" s="706"/>
      <c r="P32" s="706"/>
    </row>
    <row r="33" spans="1:16" ht="18.75">
      <c r="B33" s="705" t="s">
        <v>11</v>
      </c>
      <c r="C33" s="705"/>
      <c r="D33" s="705"/>
      <c r="E33" s="706"/>
      <c r="F33" s="706"/>
      <c r="G33" s="706"/>
      <c r="H33" s="706"/>
      <c r="I33" s="706"/>
      <c r="J33" s="706"/>
      <c r="K33" s="706"/>
      <c r="L33" s="706"/>
      <c r="M33" s="706"/>
      <c r="N33" s="706"/>
      <c r="O33" s="706"/>
      <c r="P33" s="706"/>
    </row>
    <row r="34" spans="1:16" ht="32.25">
      <c r="B34" s="681"/>
      <c r="C34" s="681"/>
      <c r="D34" s="681"/>
      <c r="E34" s="681"/>
      <c r="F34" s="681"/>
      <c r="G34" s="681"/>
      <c r="H34" s="681"/>
      <c r="I34" s="681"/>
      <c r="J34" s="681"/>
      <c r="K34" s="681"/>
      <c r="L34" s="681"/>
      <c r="M34" s="681"/>
      <c r="N34" s="681"/>
      <c r="O34" s="681"/>
      <c r="P34" s="681"/>
    </row>
    <row r="35" spans="1:16" ht="58.5" customHeight="1">
      <c r="B35" s="733" t="s">
        <v>112</v>
      </c>
      <c r="C35" s="733"/>
      <c r="D35" s="733"/>
      <c r="E35" s="733"/>
      <c r="F35" s="733"/>
      <c r="G35" s="733"/>
      <c r="H35" s="733"/>
      <c r="I35" s="733"/>
      <c r="J35" s="733"/>
      <c r="K35" s="733"/>
      <c r="L35" s="733"/>
      <c r="M35" s="733"/>
      <c r="N35" s="733"/>
      <c r="O35" s="733"/>
      <c r="P35" s="733"/>
    </row>
    <row r="36" spans="1:16" ht="19.5" thickBot="1">
      <c r="B36" s="79"/>
      <c r="C36" s="79"/>
      <c r="D36" s="79"/>
      <c r="E36" s="13"/>
      <c r="F36" s="13"/>
      <c r="G36" s="14"/>
      <c r="H36" s="14"/>
      <c r="I36" s="14"/>
      <c r="J36" s="14"/>
      <c r="K36" s="80"/>
      <c r="L36" s="13"/>
      <c r="M36" s="13"/>
      <c r="N36" s="13"/>
      <c r="O36" s="13"/>
      <c r="P36" s="13"/>
    </row>
    <row r="37" spans="1:16" ht="20.25" thickTop="1">
      <c r="B37" s="734" t="s">
        <v>23</v>
      </c>
      <c r="C37" s="736" t="s">
        <v>26</v>
      </c>
      <c r="D37" s="736" t="s">
        <v>82</v>
      </c>
      <c r="E37" s="738" t="s">
        <v>1</v>
      </c>
      <c r="F37" s="739"/>
      <c r="G37" s="739"/>
      <c r="H37" s="739"/>
      <c r="I37" s="739"/>
      <c r="J37" s="739"/>
      <c r="K37" s="739"/>
      <c r="L37" s="739"/>
      <c r="M37" s="740"/>
      <c r="N37" s="741" t="s">
        <v>91</v>
      </c>
      <c r="O37" s="743" t="s">
        <v>88</v>
      </c>
      <c r="P37" s="745" t="s">
        <v>92</v>
      </c>
    </row>
    <row r="38" spans="1:16" ht="126" thickBot="1">
      <c r="A38" s="15"/>
      <c r="B38" s="735"/>
      <c r="C38" s="737"/>
      <c r="D38" s="737"/>
      <c r="E38" s="188" t="s">
        <v>81</v>
      </c>
      <c r="F38" s="189" t="s">
        <v>83</v>
      </c>
      <c r="G38" s="189" t="s">
        <v>84</v>
      </c>
      <c r="H38" s="189" t="s">
        <v>85</v>
      </c>
      <c r="I38" s="188" t="s">
        <v>86</v>
      </c>
      <c r="J38" s="189" t="s">
        <v>87</v>
      </c>
      <c r="K38" s="189" t="s">
        <v>107</v>
      </c>
      <c r="L38" s="189" t="s">
        <v>90</v>
      </c>
      <c r="M38" s="189" t="s">
        <v>89</v>
      </c>
      <c r="N38" s="742"/>
      <c r="O38" s="744"/>
      <c r="P38" s="746"/>
    </row>
    <row r="39" spans="1:16" ht="242.25" thickTop="1">
      <c r="A39" s="16"/>
      <c r="B39" s="194" t="str">
        <f>IF(ISBLANK('5. Pp (3 años)'!B45),"",'5. Pp (3 años)'!B45)</f>
        <v>Dirección de Planeación Municipal</v>
      </c>
      <c r="C39" s="195" t="str">
        <f>IF(ISBLANK('5. Pp (3 años)'!C45),"",'5. Pp (3 años)'!C45)</f>
        <v>Fin</v>
      </c>
      <c r="D39" s="196"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39" s="197" t="str">
        <f>IF(ISBLANK('5. Pp (3 años)'!E45),"",'5. Pp (3 años)'!E45)</f>
        <v>IGOB_HUM_R: Índice de Gobierno Humanista y de Resultados</v>
      </c>
      <c r="F39" s="197" t="str">
        <f>IF(ISBLANK('5. Pp (3 años)'!F45),"",'5. Pp (3 años)'!F45)</f>
        <v>El Índice de Gobierno Humanista y de Resultados mide el progreso en Bienestar ciudadano, Transparencia y rendición de cuentas, Participación ciudadana, Avance PbR-SED e Inclusión social y equidad.</v>
      </c>
      <c r="G39" s="198" t="str">
        <f>IF(ISBLANK('5. Pp (3 años)'!G45),"",'5. Pp (3 años)'!G45)</f>
        <v>Eficacia</v>
      </c>
      <c r="H39" s="198" t="str">
        <f>IF(ISBLANK('5. Pp (3 años)'!H45),"",'5. Pp (3 años)'!H45)</f>
        <v>Trianual</v>
      </c>
      <c r="I39" s="197" t="str">
        <f>IF(ISBLANK('5. Pp (3 años)'!I45),"",'5. Pp (3 años)'!I45)</f>
        <v/>
      </c>
      <c r="J39" s="197" t="str">
        <f>IF(ISBLANK('5. Pp (3 años)'!J45),"",'5. Pp (3 años)'!J45)</f>
        <v xml:space="preserve">UNIDAD DE MEDIDA DEL INDICADOR: 
Porcentaje
</v>
      </c>
      <c r="K39" s="198" t="str">
        <f>IF(ISBLANK('5. Pp (3 años)'!K45),"",'5. Pp (3 años)'!K45)</f>
        <v>Ascendente</v>
      </c>
      <c r="L39" s="197" t="str">
        <f>IF(ISBLANK('5. Pp (3 años)'!L45),"",'5. Pp (3 años)'!L45)</f>
        <v xml:space="preserve">IGOB_HUM_R: 80.06% A DICIEMBRE DEL 2027.
</v>
      </c>
      <c r="M39" s="197" t="str">
        <f>IF(ISBLANK('5. Pp (3 años)'!M45),"",'5. Pp (3 años)'!M45)</f>
        <v>Línea Base: 
No cuenta con Línea Base ya que es un indicador nuevo.</v>
      </c>
      <c r="N39"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7" t="str">
        <f>IF(ISBLANK('5. Pp (3 años)'!O45),"",'5. Pp (3 años)'!O45)</f>
        <v>A diciembre de 2027 se cuenta con la información actualizada de los 10 indicadores que integran el Indice.</v>
      </c>
      <c r="P39"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0" spans="1:16" s="2" customFormat="1" ht="276">
      <c r="A40" s="16"/>
      <c r="B40" s="63" t="str">
        <f>IF(ISBLANK('5. Pp (3 años)'!B46),"",'5. Pp (3 años)'!B46)</f>
        <v>Instituto Municipal de Desarrollo Administrativo e Innovación</v>
      </c>
      <c r="C40" s="58" t="str">
        <f>IF(ISBLANK('5. Pp (3 años)'!C46),"",'5. Pp (3 años)'!C46)</f>
        <v>Propósito</v>
      </c>
      <c r="D40" s="190" t="str">
        <f>IF(ISBLANK('5. Pp (3 años)'!D46),"",'5. Pp (3 años)'!D46)</f>
        <v>1.5.1.1 La ciudadanía de Benito Juárez cuenta con procesos institucionales de administración pública modernizados y eficientes que reducen sus costos y tiempos en los trámites y servicios.</v>
      </c>
      <c r="E40" s="190" t="str">
        <f>IF(ISBLANK('5. Pp (3 años)'!E46),"",'5. Pp (3 años)'!E46)</f>
        <v>PPA: Porcentaje de la Población Atendida.</v>
      </c>
      <c r="F40" s="190"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0" s="58" t="str">
        <f>IF(ISBLANK('5. Pp (3 años)'!G46),"",'5. Pp (3 años)'!G46)</f>
        <v>Eficacia.</v>
      </c>
      <c r="H40" s="58" t="str">
        <f>IF(ISBLANK('5. Pp (3 años)'!H46),"",'5. Pp (3 años)'!H46)</f>
        <v>Trimestral</v>
      </c>
      <c r="I40" s="190" t="str">
        <f>IF(ISBLANK('5. Pp (3 años)'!I46),"",'5. Pp (3 años)'!I46)</f>
        <v>MÉTODO DE CÁLCULO
PPA=(NPA/NPEA)*100
VARIABLES
PPA: Porcentaje de la Población Atendida.
NPA: Número de la Población Atendida.
NPEA: Número de la Población Estimada a Atender.</v>
      </c>
      <c r="J40" s="190" t="str">
        <f>IF(ISBLANK('5. Pp (3 años)'!J46),"",'5. Pp (3 años)'!J46)</f>
        <v>UNIDAD DE MEDIDA DEL INDICADOR:
Porcentaje.
UNIDAD DE MEDIDA DE LAS VARIABLES: 
Población.</v>
      </c>
      <c r="K40" s="58" t="str">
        <f>IF(ISBLANK('5. Pp (3 años)'!K46),"",'5. Pp (3 años)'!K46)</f>
        <v>Ascendente.</v>
      </c>
      <c r="L40" s="190" t="s">
        <v>175</v>
      </c>
      <c r="M40" s="190" t="str">
        <f>IF(ISBLANK('5. Pp (3 años)'!M46),"",'5. Pp (3 años)'!M46)</f>
        <v>PPA: Se atendieron a un total de 152,084 personas durante el periodo 2022 a 2024.
2022: 51,376 atenciones
2023: 54,713 atenciones
2024: 45,995 atenciones
Total: 152,084 atenciones</v>
      </c>
      <c r="N40" s="190"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0" s="190" t="str">
        <f>IF(ISBLANK('5. Pp (3 años)'!O46),"",'5. Pp (3 años)'!O46)</f>
        <v>Las dependencias municipales colaboran en las actualizaciones de sus trámites, servicios, procedimientos, manuales, entre otros.</v>
      </c>
      <c r="P40" s="200"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1" spans="1:16" ht="258.75">
      <c r="A41" s="16"/>
      <c r="B41" s="64" t="str">
        <f>IF(ISBLANK('5. Pp (3 años)'!B48),"",'5. Pp (3 años)'!B48)</f>
        <v>Dirección de Ventanilla Única de Trámites y Servicios</v>
      </c>
      <c r="C41" s="61" t="str">
        <f>IF(ISBLANK('5. Pp (3 años)'!C48),"",'5. Pp (3 años)'!C48)</f>
        <v>Componente</v>
      </c>
      <c r="D41" s="86" t="str">
        <f>IF(ISBLANK('5. Pp (3 años)'!D48),"",'5. Pp (3 años)'!D48)</f>
        <v>1.5.1.1.1 Trámites y Servicios de la Dirección de Ventanilla Única de Trámites y Servicios gestionados.</v>
      </c>
      <c r="E41" s="87" t="str">
        <f>IF(ISBLANK('5. Pp (3 años)'!E48),"",'5. Pp (3 años)'!E48)</f>
        <v>PTSV: Porcentaje de Trámites y Servicios de la Dirección de Ventanilla Única de Trámites y Servicios gestionados.</v>
      </c>
      <c r="F41" s="87"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1" s="62" t="str">
        <f>IF(ISBLANK('5. Pp (3 años)'!G48),"",'5. Pp (3 años)'!G48)</f>
        <v xml:space="preserve">Eficacia. </v>
      </c>
      <c r="H41" s="62" t="str">
        <f>IF(ISBLANK('5. Pp (3 años)'!H48),"",'5. Pp (3 años)'!H48)</f>
        <v>Trimestral</v>
      </c>
      <c r="I41" s="87"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1" s="87" t="str">
        <f>IF(ISBLANK('5. Pp (3 años)'!J48),"",'5. Pp (3 años)'!J48)</f>
        <v>UNIDAD DE MEDIDA DEL INDICADOR:
Porcentaje. 
UNIDAD DE MEDIDA DE LAS VARIABLES: 
Trámites y servicios.</v>
      </c>
      <c r="K41" s="62" t="str">
        <f>IF(ISBLANK('5. Pp (3 años)'!K48),"",'5. Pp (3 años)'!K48)</f>
        <v>Ascendente.</v>
      </c>
      <c r="L41" s="87" t="str">
        <f>IF(ISBLANK('5. Pp (3 años)'!L48),"",'5. Pp (3 años)'!L48)</f>
        <v>PTSV: Se espera gestionar un total de 265,500  trámites y/o servicios durante el período de de Enero de 2025 a Diciembre de 2027.
2025: 87,000 gestiones
2026: 88,500 gestiones
2027: 90,000 gestiones
Total: 265,500 gestiones
VARACIÓN DE LA META RESPECTO A LA LÍNEA BASE
Meta Absoluta: -15,605
Meta Relativa: -5.55%</v>
      </c>
      <c r="M41" s="87" t="str">
        <f>IF(ISBLANK('5. Pp (3 años)'!M48),"",'5. Pp (3 años)'!M48)</f>
        <v>PTSV: Se gestionaron 281,105 trámites y Servicios durante el periodo 2022 a 2024.
2022: 55,840 gestiones
2023: 125,761 gestiones
2024: 99,504 gestiones
Total: 281,105 gestiones</v>
      </c>
      <c r="N41" s="87"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1" s="87" t="str">
        <f>IF(ISBLANK('5. Pp (3 años)'!O48),"",'5. Pp (3 años)'!O48)</f>
        <v>La ciudadanía acude a gestionar sus trámites y servicios a la Dirección de Ventanilla Única de Trámites y Servicios.</v>
      </c>
      <c r="P41" s="88"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2" spans="1:16" ht="258.75">
      <c r="A42" s="16"/>
      <c r="B42" s="89" t="str">
        <f>IF(ISBLANK('5. Pp (3 años)'!B49),"",'5. Pp (3 años)'!B49)</f>
        <v>Dirección de Ventanilla Única de Trámites y Servicios</v>
      </c>
      <c r="C42" s="32" t="str">
        <f>IF(ISBLANK('5. Pp (3 años)'!C49),"",'5. Pp (3 años)'!C49)</f>
        <v>Actividad</v>
      </c>
      <c r="D42" s="34" t="str">
        <f>IF(ISBLANK('5. Pp (3 años)'!D49),"",'5. Pp (3 años)'!D49)</f>
        <v>1.5.1.1.1.1 Prestación de asesoría personalizada e integral a la ciudadanía.</v>
      </c>
      <c r="E42" s="34" t="str">
        <f>IF(ISBLANK('5. Pp (3 años)'!E49),"",'5. Pp (3 años)'!E49)</f>
        <v>PAB: Porcentaje de asesorÍas brindadas.</v>
      </c>
      <c r="F42" s="34"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2" s="32" t="str">
        <f>IF(ISBLANK('5. Pp (3 años)'!G49),"",'5. Pp (3 años)'!G49)</f>
        <v xml:space="preserve">Eficacia. </v>
      </c>
      <c r="H42" s="32" t="str">
        <f>IF(ISBLANK('5. Pp (3 años)'!H49),"",'5. Pp (3 años)'!H49)</f>
        <v>Trimestral</v>
      </c>
      <c r="I42" s="34" t="str">
        <f>IF(ISBLANK('5. Pp (3 años)'!I49),"",'5. Pp (3 años)'!I49)</f>
        <v>MÉTODO DE CÁLCULO.
PAB= (NAB/NAE)*100
VARIABLES.
PAB:  Porcentaje de Asesorías Brindadas.
NAB: Número de Asesorías Brindadas.
NAE: Número de Asesorías  Estimadas.</v>
      </c>
      <c r="J42" s="34" t="str">
        <f>IF(ISBLANK('5. Pp (3 años)'!J49),"",'5. Pp (3 años)'!J49)</f>
        <v xml:space="preserve">UNIDAD DE MEDIDA DEL INDICADOR:
Porcentaje. 
UNIDAD DE MEDIDA DE LAS VARIABLES: 
Asesorías </v>
      </c>
      <c r="K42" s="32" t="str">
        <f>IF(ISBLANK('5. Pp (3 años)'!K49),"",'5. Pp (3 años)'!K49)</f>
        <v>Ascendente.</v>
      </c>
      <c r="L42" s="34" t="str">
        <f>IF(ISBLANK('5. Pp (3 años)'!L49),"",'5. Pp (3 años)'!L49)</f>
        <v>PAB: Se espera brindar 63,000 asesorías durante el período de Enero de 2025 a Diciembre de 2027.
2025: 20,000 asesorías
2026: 21,000 asesorías
2027: 22,000 asesorías
Total: 63,000 asesorías
VARACIÓN DE LA META RESPECTO A LA LÍNEA BASE
Meta Absoluta: -11,054
Meta Relativa: -14.93%</v>
      </c>
      <c r="M42" s="34" t="str">
        <f>IF(ISBLANK('5. Pp (3 años)'!M49),"",'5. Pp (3 años)'!M49)</f>
        <v>PAB: Se brindaron 74,054 asesorías durante el periodo 2022 a 2024.
2022: 18,352 asesorías
2023: 31,379 asesorías
2024: 24,323 asesorías
Total: 74,054 asesorías</v>
      </c>
      <c r="N42"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2" s="34" t="str">
        <f>IF(ISBLANK('5. Pp (3 años)'!O49),"",'5. Pp (3 años)'!O49)</f>
        <v>Las y los benitojuarenses acuden a la Dirección de Ventanilla Única de Trámites y Servicios para recibir asesoría en relación a trámites, servicios y derechos humanos.</v>
      </c>
      <c r="P42"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3" spans="1:16" ht="258.75" hidden="1">
      <c r="A43" s="16"/>
      <c r="B43" s="89" t="str">
        <f>IF(ISBLANK('5. Pp (3 años)'!B50),"",'5. Pp (3 años)'!B50)</f>
        <v>Dirección de Ventanilla Única de Trámites y Servicios</v>
      </c>
      <c r="C43" s="32" t="str">
        <f>IF(ISBLANK('5. Pp (3 años)'!C50),"",'5. Pp (3 años)'!C50)</f>
        <v>Actividad</v>
      </c>
      <c r="D43" s="34" t="str">
        <f>IF(ISBLANK('5. Pp (3 años)'!D50),"",'5. Pp (3 años)'!D50)</f>
        <v>1.5.1.1.1.2 Asesorías, trámites y servicios brindados desde la Ventanilla Inclusiva a la ciudadanía Benitojuarense.</v>
      </c>
      <c r="E43" s="34" t="str">
        <f>IF(ISBLANK('5. Pp (3 años)'!E50),"",'5. Pp (3 años)'!E50)</f>
        <v>PATSVI: Porcentaje de Trámites y Servicios Brindados desde la Ventanilla Inclusiva.</v>
      </c>
      <c r="F43" s="34"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43" s="32" t="str">
        <f>IF(ISBLANK('5. Pp (3 años)'!G50),"",'5. Pp (3 años)'!G50)</f>
        <v xml:space="preserve">Eficacia. </v>
      </c>
      <c r="H43" s="32" t="str">
        <f>IF(ISBLANK('5. Pp (3 años)'!H50),"",'5. Pp (3 años)'!H50)</f>
        <v>Trimestral</v>
      </c>
      <c r="I43"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43" s="34" t="str">
        <f>IF(ISBLANK('5. Pp (3 años)'!J50),"",'5. Pp (3 años)'!J50)</f>
        <v>UNIDAD DE MEDIDA DEL INDICADOR:
Porcentaje. 
UNIDAD DE MEDIDA DE LAS VARIABLES: 
Asesorías, Trámites y Servicios.</v>
      </c>
      <c r="K43" s="32" t="str">
        <f>IF(ISBLANK('5. Pp (3 años)'!K50),"",'5. Pp (3 años)'!K50)</f>
        <v>Ascendente.</v>
      </c>
      <c r="L43" s="34" t="str">
        <f>IF(ISBLANK('5. Pp (3 años)'!L50),"",'5. Pp (3 años)'!L50)</f>
        <v>PATSVI: Se espera brindar 28,200 Trámites y Servicios desde la Ventanilla Inclusiva durante el período de Enero de 2025 a Diciembre de 2027.
2025: 9,000 atenciones
2026: 9,500 atenciones
2027: 9,700 atenciones
Total: 28,200 atenciones
VARACIÓN DE LA META RESPECTO A LA LÍNEA BASE
Meta Absoluta: 18,823
Meta Relativa: 200.74%</v>
      </c>
      <c r="M43" s="34" t="str">
        <f>IF(ISBLANK('5. Pp (3 años)'!M50),"",'5. Pp (3 años)'!M50)</f>
        <v>PATSVI: Se brindaron 9,377 Trámites y Servicios desde la Ventanilla Inclusiva durante el año 2024.</v>
      </c>
      <c r="N43"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3" s="34" t="str">
        <f>IF(ISBLANK('5. Pp (3 años)'!O50),"",'5. Pp (3 años)'!O50)</f>
        <v xml:space="preserve">Las personas con discapacidad requieren tramites, servicios y asesorías y los efectuan a través de la Ventanilla Inclusiva del IMDAI </v>
      </c>
      <c r="P43"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4" spans="1:16" ht="258.75" hidden="1">
      <c r="A44" s="16"/>
      <c r="B44" s="89" t="str">
        <f>IF(ISBLANK('5. Pp (3 años)'!B51),"",'5. Pp (3 años)'!B51)</f>
        <v>Dirección de Ventanilla Única de Trámites y Servicios</v>
      </c>
      <c r="C44" s="32" t="str">
        <f>IF(ISBLANK('5. Pp (3 años)'!C51),"",'5. Pp (3 años)'!C51)</f>
        <v>Actividad</v>
      </c>
      <c r="D44" s="34" t="str">
        <f>IF(ISBLANK('5. Pp (3 años)'!D51),"",'5. Pp (3 años)'!D51)</f>
        <v>1.5.1.1.1.3 Realización de eventos institucionales del IMDAI</v>
      </c>
      <c r="E44" s="34" t="str">
        <f>IF(ISBLANK('5. Pp (3 años)'!E51),"",'5. Pp (3 años)'!E51)</f>
        <v>PEIR: Porcentaje de Eventos del IMDAI Realizados</v>
      </c>
      <c r="F44" s="34" t="str">
        <f>IF(ISBLANK('5. Pp (3 años)'!F51),"",'5. Pp (3 años)'!F51)</f>
        <v>Este indicador mostrará la cantidad de eventos realizados del IMDAI.</v>
      </c>
      <c r="G44" s="32" t="str">
        <f>IF(ISBLANK('5. Pp (3 años)'!G51),"",'5. Pp (3 años)'!G51)</f>
        <v xml:space="preserve">Eficacia. </v>
      </c>
      <c r="H44" s="32" t="str">
        <f>IF(ISBLANK('5. Pp (3 años)'!H51),"",'5. Pp (3 años)'!H51)</f>
        <v>Trimestral</v>
      </c>
      <c r="I44" s="34" t="str">
        <f>IF(ISBLANK('5. Pp (3 años)'!I51),"",'5. Pp (3 años)'!I51)</f>
        <v>MÉTODO DE CÁLCULO.
PEIR= (CCFR/CCFP)*100
VARIABLES.
PEIR: Porcentaje de Eventos del IMDAI Realizados.
CEPIR: Cantidad de Eventos del IMDAI Realizados.
CEPIP: Cantidad de Eventos del IMDAI Programados.</v>
      </c>
      <c r="J44" s="34" t="str">
        <f>IF(ISBLANK('5. Pp (3 años)'!J51),"",'5. Pp (3 años)'!J51)</f>
        <v xml:space="preserve">UNIDAD DE MEDIDA DEL INDICADOR:
Porcentaje. 
UNIDAD DE MEDIDA DE LAS VARIABLES: 
Eventos. </v>
      </c>
      <c r="K44" s="32" t="str">
        <f>IF(ISBLANK('5. Pp (3 años)'!K51),"",'5. Pp (3 años)'!K51)</f>
        <v>Ascendente.</v>
      </c>
      <c r="L44" s="34" t="str">
        <f>IF(ISBLANK('5. Pp (3 años)'!L51),"",'5. Pp (3 años)'!L51)</f>
        <v>PCFR: Se espera realizar 27 eventos para el período de Enero de 2025 a Diciembre de 2027.
2025: N/A
2026: 13 eventos
2027: 14 eventos
Total: 27 eventos
VARACIÓN DE LA META RESPECTO A LA LÍNEA BASE
Meta Absoluta: 23
Meta Relativa: 575.00%</v>
      </c>
      <c r="M44" s="34" t="str">
        <f>IF(ISBLANK('5. Pp (3 años)'!M51),"",'5. Pp (3 años)'!M51)</f>
        <v>PEPIR: Se realizaron 4 Eventos del IMDAI durante el año 2025.</v>
      </c>
      <c r="N44"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4" s="34" t="str">
        <f>IF(ISBLANK('5. Pp (3 años)'!O51),"",'5. Pp (3 años)'!O51)</f>
        <v>Se debe dar maxima difusion al IMDAI y a sus herramientas para que la ciudadanía aproveche en mayor medida sus fortalezas y oportunidades.</v>
      </c>
      <c r="P44"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5" spans="1:16" ht="17.25" hidden="1">
      <c r="A45" s="16"/>
      <c r="B45" s="89" t="e">
        <f>IF(ISBLANK('5. Pp (3 años)'!#REF!),"",'5. Pp (3 años)'!#REF!)</f>
        <v>#REF!</v>
      </c>
      <c r="C45" s="32" t="e">
        <f>IF(ISBLANK('5. Pp (3 años)'!#REF!),"",'5. Pp (3 años)'!#REF!)</f>
        <v>#REF!</v>
      </c>
      <c r="D45" s="34" t="e">
        <f>IF(ISBLANK('5. Pp (3 años)'!#REF!),"",'5. Pp (3 años)'!#REF!)</f>
        <v>#REF!</v>
      </c>
      <c r="E45" s="34" t="e">
        <f>IF(ISBLANK('5. Pp (3 años)'!#REF!),"",'5. Pp (3 años)'!#REF!)</f>
        <v>#REF!</v>
      </c>
      <c r="F45" s="34" t="e">
        <f>IF(ISBLANK('5. Pp (3 años)'!#REF!),"",'5. Pp (3 años)'!#REF!)</f>
        <v>#REF!</v>
      </c>
      <c r="G45" s="32" t="e">
        <f>IF(ISBLANK('5. Pp (3 años)'!#REF!),"",'5. Pp (3 años)'!#REF!)</f>
        <v>#REF!</v>
      </c>
      <c r="H45" s="32" t="e">
        <f>IF(ISBLANK('5. Pp (3 años)'!#REF!),"",'5. Pp (3 años)'!#REF!)</f>
        <v>#REF!</v>
      </c>
      <c r="I45" s="34" t="e">
        <f>IF(ISBLANK('5. Pp (3 años)'!#REF!),"",'5. Pp (3 años)'!#REF!)</f>
        <v>#REF!</v>
      </c>
      <c r="J45" s="34" t="e">
        <f>IF(ISBLANK('5. Pp (3 años)'!#REF!),"",'5. Pp (3 años)'!#REF!)</f>
        <v>#REF!</v>
      </c>
      <c r="K45" s="32" t="e">
        <f>IF(ISBLANK('5. Pp (3 años)'!#REF!),"",'5. Pp (3 años)'!#REF!)</f>
        <v>#REF!</v>
      </c>
      <c r="L45" s="34" t="e">
        <f>IF(ISBLANK('5. Pp (3 años)'!#REF!),"",'5. Pp (3 años)'!#REF!)</f>
        <v>#REF!</v>
      </c>
      <c r="M45" s="34" t="e">
        <f>IF(ISBLANK('5. Pp (3 años)'!#REF!),"",'5. Pp (3 años)'!#REF!)</f>
        <v>#REF!</v>
      </c>
      <c r="N45" s="34" t="e">
        <f>IF(ISBLANK('5. Pp (3 años)'!#REF!),"",'5. Pp (3 años)'!#REF!)</f>
        <v>#REF!</v>
      </c>
      <c r="O45" s="34" t="e">
        <f>IF(ISBLANK('5. Pp (3 años)'!#REF!),"",'5. Pp (3 años)'!#REF!)</f>
        <v>#REF!</v>
      </c>
      <c r="P45" s="201" t="e">
        <f>IF(ISBLANK('5. Pp (3 años)'!#REF!),"",'5. Pp (3 años)'!#REF!)</f>
        <v>#REF!</v>
      </c>
    </row>
    <row r="46" spans="1:16" ht="17.25" hidden="1">
      <c r="A46" s="16"/>
      <c r="B46" s="89" t="e">
        <f>IF(ISBLANK('5. Pp (3 años)'!#REF!),"",'5. Pp (3 años)'!#REF!)</f>
        <v>#REF!</v>
      </c>
      <c r="C46" s="32" t="e">
        <f>IF(ISBLANK('5. Pp (3 años)'!#REF!),"",'5. Pp (3 años)'!#REF!)</f>
        <v>#REF!</v>
      </c>
      <c r="D46" s="34" t="e">
        <f>IF(ISBLANK('5. Pp (3 años)'!#REF!),"",'5. Pp (3 años)'!#REF!)</f>
        <v>#REF!</v>
      </c>
      <c r="E46" s="34" t="e">
        <f>IF(ISBLANK('5. Pp (3 años)'!#REF!),"",'5. Pp (3 años)'!#REF!)</f>
        <v>#REF!</v>
      </c>
      <c r="F46" s="34" t="e">
        <f>IF(ISBLANK('5. Pp (3 años)'!#REF!),"",'5. Pp (3 años)'!#REF!)</f>
        <v>#REF!</v>
      </c>
      <c r="G46" s="32" t="e">
        <f>IF(ISBLANK('5. Pp (3 años)'!#REF!),"",'5. Pp (3 años)'!#REF!)</f>
        <v>#REF!</v>
      </c>
      <c r="H46" s="32" t="e">
        <f>IF(ISBLANK('5. Pp (3 años)'!#REF!),"",'5. Pp (3 años)'!#REF!)</f>
        <v>#REF!</v>
      </c>
      <c r="I46" s="34" t="e">
        <f>IF(ISBLANK('5. Pp (3 años)'!#REF!),"",'5. Pp (3 años)'!#REF!)</f>
        <v>#REF!</v>
      </c>
      <c r="J46" s="34" t="e">
        <f>IF(ISBLANK('5. Pp (3 años)'!#REF!),"",'5. Pp (3 años)'!#REF!)</f>
        <v>#REF!</v>
      </c>
      <c r="K46" s="32" t="e">
        <f>IF(ISBLANK('5. Pp (3 años)'!#REF!),"",'5. Pp (3 años)'!#REF!)</f>
        <v>#REF!</v>
      </c>
      <c r="L46" s="34" t="e">
        <f>IF(ISBLANK('5. Pp (3 años)'!#REF!),"",'5. Pp (3 años)'!#REF!)</f>
        <v>#REF!</v>
      </c>
      <c r="M46" s="34" t="e">
        <f>IF(ISBLANK('5. Pp (3 años)'!#REF!),"",'5. Pp (3 años)'!#REF!)</f>
        <v>#REF!</v>
      </c>
      <c r="N46" s="34" t="e">
        <f>IF(ISBLANK('5. Pp (3 años)'!#REF!),"",'5. Pp (3 años)'!#REF!)</f>
        <v>#REF!</v>
      </c>
      <c r="O46" s="34" t="e">
        <f>IF(ISBLANK('5. Pp (3 años)'!#REF!),"",'5. Pp (3 años)'!#REF!)</f>
        <v>#REF!</v>
      </c>
      <c r="P46" s="201" t="e">
        <f>IF(ISBLANK('5. Pp (3 años)'!#REF!),"",'5. Pp (3 años)'!#REF!)</f>
        <v>#REF!</v>
      </c>
    </row>
    <row r="47" spans="1:16" ht="276">
      <c r="A47" s="16"/>
      <c r="B47" s="85" t="str">
        <f>IF(ISBLANK('5. Pp (3 años)'!B52),"",'5. Pp (3 años)'!B52)</f>
        <v>Dirección de Mejora Regulatoria</v>
      </c>
      <c r="C47" s="62" t="str">
        <f>IF(ISBLANK('5. Pp (3 años)'!C52),"",'5. Pp (3 años)'!C52)</f>
        <v>Componente</v>
      </c>
      <c r="D47" s="87" t="str">
        <f>IF(ISBLANK('5. Pp (3 años)'!D52),"",'5. Pp (3 años)'!D52)</f>
        <v>1.5.1.1.2 Herramientas de Mejora Regulatoria para reducir las Cargas Administrativas Implementadas.</v>
      </c>
      <c r="E47" s="87" t="str">
        <f>IF(ISBLANK('5. Pp (3 años)'!E52),"",'5. Pp (3 años)'!E52)</f>
        <v>PHMRA: Porcentaje de Herramientas de Mejora Regulatoria Implementadas.</v>
      </c>
      <c r="F47" s="87" t="str">
        <f>IF(ISBLANK('5. Pp (3 años)'!F52),"",'5. Pp (3 años)'!F52)</f>
        <v>Permite medir el número de las Herramientas de Mejora Regulatoria Implementadas en cuanto a Trámites y Servicios para reducir las Cargas Administrativas.</v>
      </c>
      <c r="G47" s="62" t="str">
        <f>IF(ISBLANK('5. Pp (3 años)'!G52),"",'5. Pp (3 años)'!G52)</f>
        <v xml:space="preserve">Eficacia. </v>
      </c>
      <c r="H47" s="62" t="str">
        <f>IF(ISBLANK('5. Pp (3 años)'!H52),"",'5. Pp (3 años)'!H52)</f>
        <v>Trimestral</v>
      </c>
      <c r="I47" s="87"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47" s="87" t="str">
        <f>IF(ISBLANK('5. Pp (3 años)'!J52),"",'5. Pp (3 años)'!J52)</f>
        <v xml:space="preserve">UNIDAD DE MEDIDA DEL INDICADOR:
Porcentaje. 
UNIDAD DE MEDIDA DE LAS VARIABLES: 
Herramientas de Mejora Regulatoria. </v>
      </c>
      <c r="K47" s="62" t="str">
        <f>IF(ISBLANK('5. Pp (3 años)'!K52),"",'5. Pp (3 años)'!K52)</f>
        <v>Ascendente.</v>
      </c>
      <c r="L47" s="87" t="str">
        <f>IF(ISBLANK('5. Pp (3 años)'!L52),"",'5. Pp (3 años)'!L52)</f>
        <v>PHMRA: Se espera la aplicación de 48 herramientas en el período de Enero de 2025 a Diciembre de 2027.
2025: 16 aplicaciones
2026: 16 aplicaciones
2027: 16 aplicaciones
Total: 48 aplicaciones
VARACIÓN DE LA META RESPECTO A LA LÍNEA BASE
Meta Absoluta: 32
Meta Relativa: 200.00%</v>
      </c>
      <c r="M47" s="87" t="str">
        <f>IF(ISBLANK('5. Pp (3 años)'!M52),"",'5. Pp (3 años)'!M52)</f>
        <v>PHMRA: Se realizaron un total de 16 aplicaciones en 2025.</v>
      </c>
      <c r="N47" s="87"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7" s="87" t="str">
        <f>IF(ISBLANK('5. Pp (3 años)'!O52),"",'5. Pp (3 años)'!O52)</f>
        <v>La Autoridad correspondiente aprueba la Implementación de acciones  de Mejora Regulatoria del actuar de las y los Sujetos Obligados para el funcionamiento  Municipal en beneficio de la ciudadania.</v>
      </c>
      <c r="P47" s="88"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76">
      <c r="A48" s="16"/>
      <c r="B48" s="89" t="str">
        <f>IF(ISBLANK('5. Pp (3 años)'!B53),"",'5. Pp (3 años)'!B53)</f>
        <v>Dirección de Mejora Regulatoria</v>
      </c>
      <c r="C48" s="32" t="str">
        <f>IF(ISBLANK('5. Pp (3 años)'!C53),"",'5. Pp (3 años)'!C53)</f>
        <v>Actividad</v>
      </c>
      <c r="D48" s="34" t="str">
        <f>IF(ISBLANK('5. Pp (3 años)'!D53),"",'5. Pp (3 años)'!D53)</f>
        <v>1.5.1.1.2.1 Simplificación de trámites y Servicios en el Registro Municipal.</v>
      </c>
      <c r="E48" s="34" t="str">
        <f>IF(ISBLANK('5. Pp (3 años)'!E53),"",'5. Pp (3 años)'!E53)</f>
        <v>PTSS: Porcentaje de Trámites y Servicios Simplificados.</v>
      </c>
      <c r="F48" s="34" t="str">
        <f>IF(ISBLANK('5. Pp (3 años)'!F53),"",'5. Pp (3 años)'!F53)</f>
        <v>Permite medir el número de trámites y servicios simplificados que la Dirección implementará a tráves de las herramientas de Mejora Regulatoria en cuanto a Cargas Administrativas.</v>
      </c>
      <c r="G48" s="32" t="str">
        <f>IF(ISBLANK('5. Pp (3 años)'!G53),"",'5. Pp (3 años)'!G53)</f>
        <v xml:space="preserve">Eficacia. </v>
      </c>
      <c r="H48" s="32" t="str">
        <f>IF(ISBLANK('5. Pp (3 años)'!H53),"",'5. Pp (3 años)'!H53)</f>
        <v>Trimestral</v>
      </c>
      <c r="I48" s="34" t="str">
        <f>IF(ISBLANK('5. Pp (3 años)'!I53),"",'5. Pp (3 años)'!I53)</f>
        <v>MÉTODO DE CÁLCULO
PTSS= (NTSS/TSSE)*100
VARIABLES
PTSS: Porcentaje de Trámites y Servicios Simplificados.
NTSS: Número de Trámites y Servicios Simplificados.                                        
TSSE: Trámites y Servicios Simplificados Estimados.</v>
      </c>
      <c r="J48" s="34" t="str">
        <f>IF(ISBLANK('5. Pp (3 años)'!J53),"",'5. Pp (3 años)'!J53)</f>
        <v>UNIDAD DE MEDIDA DEL INDICADOR:
Porcentaje. 
UNIDAD DE MEDIDA DE LAS VARIABLES: 
Trámites y Servicios.</v>
      </c>
      <c r="K48" s="32" t="str">
        <f>IF(ISBLANK('5. Pp (3 años)'!K53),"",'5. Pp (3 años)'!K53)</f>
        <v>Ascendente.</v>
      </c>
      <c r="L48" s="34" t="str">
        <f>IF(ISBLANK('5. Pp (3 años)'!L53),"",'5. Pp (3 años)'!L53)</f>
        <v>PTSS: Se espera la simplificación de 690 trámites y servicios durante el período de Enero de 2025 a Diciembre de 2027.
2025: 130 simplifaciones
2026: 280 simplifaciones
2027: 280 simplifaciones
Total: 690 simplifaciones
VARACIÓN DE LA META RESPECTO A LA LÍNEA BASE
Meta Absoluta: 380
Meta Relativa: 122.58%</v>
      </c>
      <c r="M48" s="34" t="str">
        <f>IF(ISBLANK('5. Pp (3 años)'!M53),"",'5. Pp (3 años)'!M53)</f>
        <v>PTSS: Se simplificaron 310 trámites y servicios durante el periodo 2022 a 2024.
2022: 166 simplifaciones
2023: 60 simplifaciones
2024: 84 simplifaciones
Total: 310 simplifaciones</v>
      </c>
      <c r="N48"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8" s="34" t="str">
        <f>IF(ISBLANK('5. Pp (3 años)'!O53),"",'5. Pp (3 años)'!O53)</f>
        <v>La Autoridad correspondiente aprueba la Implementación de acciones  de Mejora Regulatoria del actuar de las y los Sujetos Obligados para el funcionamiento  Municipal en beneficio de la ciudadania.</v>
      </c>
      <c r="P48"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76">
      <c r="A49" s="81"/>
      <c r="B49" s="89" t="str">
        <f>IF(ISBLANK('5. Pp (3 años)'!B54),"",'5. Pp (3 años)'!B54)</f>
        <v>Dirección de Mejora Regulatoria</v>
      </c>
      <c r="C49" s="32" t="str">
        <f>IF(ISBLANK('5. Pp (3 años)'!C54),"",'5. Pp (3 años)'!C54)</f>
        <v>Actividad</v>
      </c>
      <c r="D49" s="34" t="str">
        <f>IF(ISBLANK('5. Pp (3 años)'!D54),"",'5. Pp (3 años)'!D54)</f>
        <v>1.5.1.1.2.2 Capacitaciones en materia de Mejora Regulatoria.</v>
      </c>
      <c r="E49" s="34" t="str">
        <f>IF(ISBLANK('5. Pp (3 años)'!E54),"",'5. Pp (3 años)'!E54)</f>
        <v>PCCI: Porcentaje de cursos y capacitaciones implementadas.</v>
      </c>
      <c r="F49" s="34" t="str">
        <f>IF(ISBLANK('5. Pp (3 años)'!F54),"",'5. Pp (3 años)'!F54)</f>
        <v>Este indicador mostrará las capacitaciones impartidas en materia de mejora regulatoria.</v>
      </c>
      <c r="G49" s="32" t="str">
        <f>IF(ISBLANK('5. Pp (3 años)'!G54),"",'5. Pp (3 años)'!G54)</f>
        <v xml:space="preserve">Eficacia. </v>
      </c>
      <c r="H49" s="32" t="str">
        <f>IF(ISBLANK('5. Pp (3 años)'!H54),"",'5. Pp (3 años)'!H54)</f>
        <v>Trimestral</v>
      </c>
      <c r="I49" s="34" t="str">
        <f>IF(ISBLANK('5. Pp (3 años)'!I54),"",'5. Pp (3 años)'!I54)</f>
        <v>MÉTODO DE CÁLCULO.
PCCI= (CCCR/CCCP)*100
VARIABLES.
PCCI: Porcentaje de  de cursos y capacitaciones implementadas.
CCCR: Cantidad de cursos y capacitaciones realizadas.
CCCP: Cantidad de cursos y capacitaciones planeados.</v>
      </c>
      <c r="J49" s="34" t="str">
        <f>IF(ISBLANK('5. Pp (3 años)'!J54),"",'5. Pp (3 años)'!J54)</f>
        <v>UNIDAD DE MEDIDA DEL INDICADOR:
Porcentaje. 
UNIDAD DE MEDIDA DE LAS VARIABLES: 
Capacitaciones.</v>
      </c>
      <c r="K49" s="32" t="str">
        <f>IF(ISBLANK('5. Pp (3 años)'!K54),"",'5. Pp (3 años)'!K54)</f>
        <v>Ascendente.</v>
      </c>
      <c r="L49" s="34" t="str">
        <f>IF(ISBLANK('5. Pp (3 años)'!L54),"",'5. Pp (3 años)'!L54)</f>
        <v>PCCI: Se espera dar 79 capacitaciones a los servidores publicos  para el período de Enero de 2025 a Diciembre de 2027.
2025: 29 capacitaciones
2026: 25 capacitaciones
2027: 25 capacitaciones
Total: 79 capacitaciones
VARACIÓN DE LA META RESPECTO A LA LÍNEA BASE
Meta Absoluta: 62
Meta Relativa: 364.71%</v>
      </c>
      <c r="M49" s="34" t="str">
        <f>IF(ISBLANK('5. Pp (3 años)'!M54),"",'5. Pp (3 años)'!M54)</f>
        <v>PCCI:  Se brindaron 17 capacitaciones durante el año 2024.</v>
      </c>
      <c r="N49"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9" s="34" t="str">
        <f>IF(ISBLANK('5. Pp (3 años)'!O54),"",'5. Pp (3 años)'!O54)</f>
        <v>Las dependencias se comprometen a acudir a las capacitaciones.</v>
      </c>
      <c r="P49"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76">
      <c r="A50" s="36"/>
      <c r="B50" s="89" t="str">
        <f>IF(ISBLANK('5. Pp (3 años)'!B55),"",'5. Pp (3 años)'!B55)</f>
        <v>Dirección de Mejora Regulatoria</v>
      </c>
      <c r="C50" s="32" t="str">
        <f>IF(ISBLANK('5. Pp (3 años)'!C55),"",'5. Pp (3 años)'!C55)</f>
        <v>Actividad</v>
      </c>
      <c r="D50" s="34" t="str">
        <f>IF(ISBLANK('5. Pp (3 años)'!D55),"",'5. Pp (3 años)'!D55)</f>
        <v>1.5.1.1.2.3 Inscripción de Regulaciones en el Resgistro Municipal</v>
      </c>
      <c r="E50" s="34" t="str">
        <f>IF(ISBLANK('5. Pp (3 años)'!E55),"",'5. Pp (3 años)'!E55)</f>
        <v>PRR: Porcentaje de Regulaciones Registradas.</v>
      </c>
      <c r="F50" s="34" t="str">
        <f>IF(ISBLANK('5. Pp (3 años)'!F55),"",'5. Pp (3 años)'!F55)</f>
        <v>Este indicador mostrará la cantidad de regulaciones inscritas.</v>
      </c>
      <c r="G50" s="32" t="str">
        <f>IF(ISBLANK('5. Pp (3 años)'!G55),"",'5. Pp (3 años)'!G55)</f>
        <v xml:space="preserve">Eficacia. </v>
      </c>
      <c r="H50" s="32" t="str">
        <f>IF(ISBLANK('5. Pp (3 años)'!H55),"",'5. Pp (3 años)'!H55)</f>
        <v>Trimestral</v>
      </c>
      <c r="I50" s="34" t="str">
        <f>IF(ISBLANK('5. Pp (3 años)'!I55),"",'5. Pp (3 años)'!I55)</f>
        <v>MÉTODO DE CÁLCULO.
PRR= (CRR/CRPR)*100
VARIABLES.
PRR: Porcentaje de Regulaciones Registradas.
CRR: Cantidad de Regulaciones Registradas.
CRPR: Cantidad de Regulaciones Planeadas por Registradas.</v>
      </c>
      <c r="J50" s="34" t="str">
        <f>IF(ISBLANK('5. Pp (3 años)'!J55),"",'5. Pp (3 años)'!J55)</f>
        <v>UNIDAD DE MEDIDA DEL INDICADOR:
Porcentaje. 
UNIDAD DE MEDIDA DE LAS VARIABLES: 
Regulaciones.</v>
      </c>
      <c r="K50" s="32" t="str">
        <f>IF(ISBLANK('5. Pp (3 años)'!K55),"",'5. Pp (3 años)'!K55)</f>
        <v>Ascendente.</v>
      </c>
      <c r="L50" s="34" t="str">
        <f>IF(ISBLANK('5. Pp (3 años)'!L55),"",'5. Pp (3 años)'!L55)</f>
        <v>PRR: Se espera registrar 276 regulaciones  para el período de Enero de 2025 a Diciembre de 2027.
2025: 36 regulaciones
2026: 120 regulaciones
2027: 120 regulaciones
Total: 276 regulaciones
VARACIÓN DE LA META RESPECTO A LA LÍNEA BASE
Meta Absoluta: 139
Meta Relativa: 101.46%</v>
      </c>
      <c r="M50" s="34" t="str">
        <f>IF(ISBLANK('5. Pp (3 años)'!M55),"",'5. Pp (3 años)'!M55)</f>
        <v>PRR: Se realizaron un total de 137 regulaciones en 2025.</v>
      </c>
      <c r="N50"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0" s="34" t="str">
        <f>IF(ISBLANK('5. Pp (3 años)'!O55),"",'5. Pp (3 años)'!O55)</f>
        <v>Se colabora en las regulaciones para poder registrarlas en el sistema especializado.</v>
      </c>
      <c r="P50"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17.25">
      <c r="A51" s="36"/>
      <c r="B51" s="89" t="e">
        <f>IF(ISBLANK('5. Pp (3 años)'!#REF!),"",'5. Pp (3 años)'!#REF!)</f>
        <v>#REF!</v>
      </c>
      <c r="C51" s="32" t="e">
        <f>IF(ISBLANK('5. Pp (3 años)'!#REF!),"",'5. Pp (3 años)'!#REF!)</f>
        <v>#REF!</v>
      </c>
      <c r="D51" s="34" t="e">
        <f>IF(ISBLANK('5. Pp (3 años)'!#REF!),"",'5. Pp (3 años)'!#REF!)</f>
        <v>#REF!</v>
      </c>
      <c r="E51" s="34" t="e">
        <f>IF(ISBLANK('5. Pp (3 años)'!#REF!),"",'5. Pp (3 años)'!#REF!)</f>
        <v>#REF!</v>
      </c>
      <c r="F51" s="34" t="e">
        <f>IF(ISBLANK('5. Pp (3 años)'!#REF!),"",'5. Pp (3 años)'!#REF!)</f>
        <v>#REF!</v>
      </c>
      <c r="G51" s="32" t="e">
        <f>IF(ISBLANK('5. Pp (3 años)'!#REF!),"",'5. Pp (3 años)'!#REF!)</f>
        <v>#REF!</v>
      </c>
      <c r="H51" s="32" t="e">
        <f>IF(ISBLANK('5. Pp (3 años)'!#REF!),"",'5. Pp (3 años)'!#REF!)</f>
        <v>#REF!</v>
      </c>
      <c r="I51" s="34" t="e">
        <f>IF(ISBLANK('5. Pp (3 años)'!#REF!),"",'5. Pp (3 años)'!#REF!)</f>
        <v>#REF!</v>
      </c>
      <c r="J51" s="34" t="e">
        <f>IF(ISBLANK('5. Pp (3 años)'!#REF!),"",'5. Pp (3 años)'!#REF!)</f>
        <v>#REF!</v>
      </c>
      <c r="K51" s="32" t="e">
        <f>IF(ISBLANK('5. Pp (3 años)'!#REF!),"",'5. Pp (3 años)'!#REF!)</f>
        <v>#REF!</v>
      </c>
      <c r="L51" s="34" t="e">
        <f>IF(ISBLANK('5. Pp (3 años)'!#REF!),"",'5. Pp (3 años)'!#REF!)</f>
        <v>#REF!</v>
      </c>
      <c r="M51" s="34" t="e">
        <f>IF(ISBLANK('5. Pp (3 años)'!#REF!),"",'5. Pp (3 años)'!#REF!)</f>
        <v>#REF!</v>
      </c>
      <c r="N51" s="34" t="e">
        <f>IF(ISBLANK('5. Pp (3 años)'!#REF!),"",'5. Pp (3 años)'!#REF!)</f>
        <v>#REF!</v>
      </c>
      <c r="O51" s="34" t="e">
        <f>IF(ISBLANK('5. Pp (3 años)'!#REF!),"",'5. Pp (3 años)'!#REF!)</f>
        <v>#REF!</v>
      </c>
      <c r="P51" s="201" t="e">
        <f>IF(ISBLANK('5. Pp (3 años)'!#REF!),"",'5. Pp (3 años)'!#REF!)</f>
        <v>#REF!</v>
      </c>
    </row>
    <row r="52" spans="1:16" ht="17.25">
      <c r="A52" s="36"/>
      <c r="B52" s="89" t="e">
        <f>IF(ISBLANK('5. Pp (3 años)'!#REF!),"",'5. Pp (3 años)'!#REF!)</f>
        <v>#REF!</v>
      </c>
      <c r="C52" s="32" t="e">
        <f>IF(ISBLANK('5. Pp (3 años)'!#REF!),"",'5. Pp (3 años)'!#REF!)</f>
        <v>#REF!</v>
      </c>
      <c r="D52" s="34" t="e">
        <f>IF(ISBLANK('5. Pp (3 años)'!#REF!),"",'5. Pp (3 años)'!#REF!)</f>
        <v>#REF!</v>
      </c>
      <c r="E52" s="34" t="e">
        <f>IF(ISBLANK('5. Pp (3 años)'!#REF!),"",'5. Pp (3 años)'!#REF!)</f>
        <v>#REF!</v>
      </c>
      <c r="F52" s="34" t="e">
        <f>IF(ISBLANK('5. Pp (3 años)'!#REF!),"",'5. Pp (3 años)'!#REF!)</f>
        <v>#REF!</v>
      </c>
      <c r="G52" s="32" t="e">
        <f>IF(ISBLANK('5. Pp (3 años)'!#REF!),"",'5. Pp (3 años)'!#REF!)</f>
        <v>#REF!</v>
      </c>
      <c r="H52" s="32" t="e">
        <f>IF(ISBLANK('5. Pp (3 años)'!#REF!),"",'5. Pp (3 años)'!#REF!)</f>
        <v>#REF!</v>
      </c>
      <c r="I52" s="34" t="e">
        <f>IF(ISBLANK('5. Pp (3 años)'!#REF!),"",'5. Pp (3 años)'!#REF!)</f>
        <v>#REF!</v>
      </c>
      <c r="J52" s="34" t="e">
        <f>IF(ISBLANK('5. Pp (3 años)'!#REF!),"",'5. Pp (3 años)'!#REF!)</f>
        <v>#REF!</v>
      </c>
      <c r="K52" s="32" t="e">
        <f>IF(ISBLANK('5. Pp (3 años)'!#REF!),"",'5. Pp (3 años)'!#REF!)</f>
        <v>#REF!</v>
      </c>
      <c r="L52" s="34" t="e">
        <f>IF(ISBLANK('5. Pp (3 años)'!#REF!),"",'5. Pp (3 años)'!#REF!)</f>
        <v>#REF!</v>
      </c>
      <c r="M52" s="34" t="e">
        <f>IF(ISBLANK('5. Pp (3 años)'!#REF!),"",'5. Pp (3 años)'!#REF!)</f>
        <v>#REF!</v>
      </c>
      <c r="N52" s="34" t="e">
        <f>IF(ISBLANK('5. Pp (3 años)'!#REF!),"",'5. Pp (3 años)'!#REF!)</f>
        <v>#REF!</v>
      </c>
      <c r="O52" s="34" t="e">
        <f>IF(ISBLANK('5. Pp (3 años)'!#REF!),"",'5. Pp (3 años)'!#REF!)</f>
        <v>#REF!</v>
      </c>
      <c r="P52" s="201" t="e">
        <f>IF(ISBLANK('5. Pp (3 años)'!#REF!),"",'5. Pp (3 años)'!#REF!)</f>
        <v>#REF!</v>
      </c>
    </row>
    <row r="53" spans="1:16" ht="258.75">
      <c r="B53" s="85" t="str">
        <f>IF(ISBLANK('5. Pp (3 años)'!B56),"",'5. Pp (3 años)'!B56)</f>
        <v>Dirección de Desarrollo Administrativo e Innovación</v>
      </c>
      <c r="C53" s="62" t="str">
        <f>IF(ISBLANK('5. Pp (3 años)'!C56),"",'5. Pp (3 años)'!C56)</f>
        <v xml:space="preserve">Componente  </v>
      </c>
      <c r="D53" s="87" t="str">
        <f>IF(ISBLANK('5. Pp (3 años)'!D56),"",'5. Pp (3 años)'!D56)</f>
        <v xml:space="preserve">1.5.1.1.3 Herramientas de desarrollo administrativo e innovación implementadas. </v>
      </c>
      <c r="E53" s="87" t="str">
        <f>IF(ISBLANK('5. Pp (3 años)'!E56),"",'5. Pp (3 años)'!E56)</f>
        <v>PHAI: Porcentaje de Herramientas Administrativas Implementadas</v>
      </c>
      <c r="F53" s="87"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3" s="62" t="str">
        <f>IF(ISBLANK('5. Pp (3 años)'!G56),"",'5. Pp (3 años)'!G56)</f>
        <v xml:space="preserve">Eficacia. </v>
      </c>
      <c r="H53" s="62" t="str">
        <f>IF(ISBLANK('5. Pp (3 años)'!H56),"",'5. Pp (3 años)'!H56)</f>
        <v>Trimestral</v>
      </c>
      <c r="I53" s="87"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3" s="87" t="str">
        <f>IF(ISBLANK('5. Pp (3 años)'!J56),"",'5. Pp (3 años)'!J56)</f>
        <v>UNIDAD DE MEDIDA DEL INDICADOR:
Porcentaje. 
UNIDAD DE MEDIDA DE LAS VARIABLES: 
Herramientas Administrativas.</v>
      </c>
      <c r="K53" s="62" t="str">
        <f>IF(ISBLANK('5. Pp (3 años)'!K56),"",'5. Pp (3 años)'!K56)</f>
        <v>Ascendente.</v>
      </c>
      <c r="L53" s="87" t="str">
        <f>IF(ISBLANK('5. Pp (3 años)'!L56),"",'5. Pp (3 años)'!L56)</f>
        <v>PHAI: Se espera implementar 51 Herramientas administrativas durante el período de Enero de 2025 a Diciembre de 2027.
2025: 16 aplicaciones
2026: 19 aplicaciones
2027: 16 aplicaciones
Total: 51 aplicaciones
VARACIÓN DE LA META RESPECTO A LA LÍNEA BASE
Meta Absoluta: 35
Meta Relativa: 218.75%</v>
      </c>
      <c r="M53" s="87" t="str">
        <f>IF(ISBLANK('5. Pp (3 años)'!M56),"",'5. Pp (3 años)'!M56)</f>
        <v>PHAI: Se implementaron 16 aplicaciones de herramientas administrativas durante el año 2024.</v>
      </c>
      <c r="N53" s="87"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3" s="87" t="str">
        <f>IF(ISBLANK('5. Pp (3 años)'!O56),"",'5. Pp (3 años)'!O56)</f>
        <v>Las y los enlaces, así como los sujetos obligados dan las facilidades para implementar y desarrollar las herramientas administrativas correspondientes.</v>
      </c>
      <c r="P53" s="88"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58.75">
      <c r="B54" s="89" t="str">
        <f>IF(ISBLANK('5. Pp (3 años)'!B57),"",'5. Pp (3 años)'!B57)</f>
        <v>Dirección de Desarrollo Administrativo e Innovación</v>
      </c>
      <c r="C54" s="32" t="str">
        <f>IF(ISBLANK('5. Pp (3 años)'!C57),"",'5. Pp (3 años)'!C57)</f>
        <v>Actividad</v>
      </c>
      <c r="D54" s="34" t="str">
        <f>IF(ISBLANK('5. Pp (3 años)'!D57),"",'5. Pp (3 años)'!D57)</f>
        <v>1.5.1.1.3.1 Revisión y validación de manuales administrativos municipales.</v>
      </c>
      <c r="E54" s="34" t="str">
        <f>IF(ISBLANK('5. Pp (3 años)'!E57),"",'5. Pp (3 años)'!E57)</f>
        <v>PMARV: Porcentaje de Manuales Administrativos Revisados y Validados.</v>
      </c>
      <c r="F54" s="34"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4" s="32" t="str">
        <f>IF(ISBLANK('5. Pp (3 años)'!G57),"",'5. Pp (3 años)'!G57)</f>
        <v xml:space="preserve">Eficacia. </v>
      </c>
      <c r="H54" s="32" t="str">
        <f>IF(ISBLANK('5. Pp (3 años)'!H57),"",'5. Pp (3 años)'!H57)</f>
        <v>Trimestral</v>
      </c>
      <c r="I54"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4" s="34" t="str">
        <f>IF(ISBLANK('5. Pp (3 años)'!J57),"",'5. Pp (3 años)'!J57)</f>
        <v>UNIDAD DE MEDIDA DEL INDICADOR:
Porcentaje. 
UNIDAD DE MEDIDA DE LAS VARIABLES: 
Manuales Administrativos.</v>
      </c>
      <c r="K54" s="32" t="str">
        <f>IF(ISBLANK('5. Pp (3 años)'!K57),"",'5. Pp (3 años)'!K57)</f>
        <v>Ascendente.</v>
      </c>
      <c r="L54" s="34" t="str">
        <f>IF(ISBLANK('5. Pp (3 años)'!L57),"",'5. Pp (3 años)'!L57)</f>
        <v>PMARV: Se espera revisar y validar 139 manuales administrativos durante el período de Enero de 2025 a Diciembre de 2027.
2025: 50 manuales administrativos
2026: 45 manuales administrativos
2027: 44 manuales administrativos
Total: 139 manuales administrativos
VARACIÓN DE LA META RESPECTO A LA LÍNEA BASE
Meta Absoluta: -46
Meta Relativa: -24.86%</v>
      </c>
      <c r="M54" s="34" t="str">
        <f>IF(ISBLANK('5. Pp (3 años)'!M57),"",'5. Pp (3 años)'!M57)</f>
        <v>PMARV: Se revisaron y validaron 185 Manuales Administrativos durante el periodo 2022 a 2024.
2022: 95 manuales administrativos
2023: 41 manuales administrativos
2024: 49 manuales administrativos
Total: 185 manuales administrativos</v>
      </c>
      <c r="N54"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4" s="34" t="str">
        <f>IF(ISBLANK('5. Pp (3 años)'!O57),"",'5. Pp (3 años)'!O57)</f>
        <v>Las y los enlaces de las unidades y dependencias participan en las capacitaciones y asesorías, así como elaboración en tiempo y forma de sus proyectos de manuales.</v>
      </c>
      <c r="P54"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258.75">
      <c r="B55" s="89" t="str">
        <f>IF(ISBLANK('5. Pp (3 años)'!B58),"",'5. Pp (3 años)'!B58)</f>
        <v>Dirección de Desarrollo Administrativo e Innovación</v>
      </c>
      <c r="C55" s="32" t="str">
        <f>IF(ISBLANK('5. Pp (3 años)'!C58),"",'5. Pp (3 años)'!C58)</f>
        <v>Actividad</v>
      </c>
      <c r="D55" s="34" t="str">
        <f>IF(ISBLANK('5. Pp (3 años)'!D58),"",'5. Pp (3 años)'!D58)</f>
        <v>1.5.1.1.3.2 Análisis y evaluación de las estructuras orgánicas propuestas por las dependencias, unidades y entidades de la administración pública municipal.</v>
      </c>
      <c r="E55" s="34" t="str">
        <f>IF(ISBLANK('5. Pp (3 años)'!E58),"",'5. Pp (3 años)'!E58)</f>
        <v>PEOAE: Porcentaje de Estructuras Orgánicas Analizadas y Evaluadas.</v>
      </c>
      <c r="F55" s="34"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5" s="32" t="str">
        <f>IF(ISBLANK('5. Pp (3 años)'!G58),"",'5. Pp (3 años)'!G58)</f>
        <v xml:space="preserve">Eficacia. </v>
      </c>
      <c r="H55" s="32" t="str">
        <f>IF(ISBLANK('5. Pp (3 años)'!H58),"",'5. Pp (3 años)'!H58)</f>
        <v>Trimestral</v>
      </c>
      <c r="I55"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5" s="34" t="str">
        <f>IF(ISBLANK('5. Pp (3 años)'!J58),"",'5. Pp (3 años)'!J58)</f>
        <v>UNIDAD DE MEDIDA DEL INDICADOR:
Porcentaje. 
UNIDAD DE MEDIDA DE LAS VARIABLES: 
Estructuras Orgánicas.</v>
      </c>
      <c r="K55" s="32" t="str">
        <f>IF(ISBLANK('5. Pp (3 años)'!K58),"",'5. Pp (3 años)'!K58)</f>
        <v>Ascendente.</v>
      </c>
      <c r="L55" s="34" t="str">
        <f>IF(ISBLANK('5. Pp (3 años)'!L58),"",'5. Pp (3 años)'!L58)</f>
        <v>PEOAE: Se espera Actualizar y Evaluar 82 Estructuras Orgánicas de enero 2025 a diciembre 2027.
2025: 30 estructuras orgánicas
2026: 32 estructuras orgánicas
2027: 20 estructuras orgánicas
Total: 82 estructuras orgánicas
VARACIÓN DE LA META RESPECTO A LA LÍNEA BASE
Meta Absoluta: -20
Meta Relativa: -19.61%</v>
      </c>
      <c r="M55" s="34" t="str">
        <f>IF(ISBLANK('5. Pp (3 años)'!M58),"",'5. Pp (3 años)'!M58)</f>
        <v>PEOAE: Se analizaron y evaluaron 102 estructuras orgánicas durante el periodo 2022 a 2024.
2022: 32 estructuras orgánicas
2023: 47 estructuras orgánicas
2024: 23 estructuras orgánicas
Total: 102  estructuras orgánicas</v>
      </c>
      <c r="N55"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5"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5"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58.75">
      <c r="B56" s="89" t="str">
        <f>IF(ISBLANK('5. Pp (3 años)'!B59),"",'5. Pp (3 años)'!B59)</f>
        <v>Dirección de Desarrollo Administrativo e Innovación</v>
      </c>
      <c r="C56" s="32" t="str">
        <f>IF(ISBLANK('5. Pp (3 años)'!C59),"",'5. Pp (3 años)'!C59)</f>
        <v>Actividad</v>
      </c>
      <c r="D56" s="34" t="str">
        <f>IF(ISBLANK('5. Pp (3 años)'!D59),"",'5. Pp (3 años)'!D59)</f>
        <v>1.5.1.1.3.3 Evaluaciones ciudadanas de atención de trámites y servicios brindados por las unidades administrativas municipales que se encargan de brindarlos.</v>
      </c>
      <c r="E56" s="34" t="str">
        <f>IF(ISBLANK('5. Pp (3 años)'!E59),"",'5. Pp (3 años)'!E59)</f>
        <v>PECAA: Porcentaje de Evaluaciones Ciudadanas de Atención Aplicadas.</v>
      </c>
      <c r="F56" s="34"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6" s="32" t="str">
        <f>IF(ISBLANK('5. Pp (3 años)'!G59),"",'5. Pp (3 años)'!G59)</f>
        <v xml:space="preserve">Eficacia. </v>
      </c>
      <c r="H56" s="32" t="str">
        <f>IF(ISBLANK('5. Pp (3 años)'!H59),"",'5. Pp (3 años)'!H59)</f>
        <v>Trimestral</v>
      </c>
      <c r="I56"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6" s="34" t="str">
        <f>IF(ISBLANK('5. Pp (3 años)'!J59),"",'5. Pp (3 años)'!J59)</f>
        <v>UNIDAD DE MEDIDA DEL INDICADOR:
Porcentaje.
UNIDAD DE MEDIDA DE LAS VARIABLES: 
Evaluaciones Ciudadanas de Atención.</v>
      </c>
      <c r="K56" s="32" t="str">
        <f>IF(ISBLANK('5. Pp (3 años)'!K59),"",'5. Pp (3 años)'!K59)</f>
        <v>Ascendente.</v>
      </c>
      <c r="L56" s="34" t="str">
        <f>IF(ISBLANK('5. Pp (3 años)'!L59),"",'5. Pp (3 años)'!L59)</f>
        <v>PECAA:  Se espera realizar 16,700 Evaluaciones Ciudadanas de Atención de enero 2025 a diciembre 2027.
2025: 5,500 evaluaciones ciudadanas 
2026: 5,700 evaluaciones ciudadanas 
2027: 5,700 evaluaciones ciudadanas 
Total: 16,700 evaluaciones ciudadanas 
VARACIÓN DE LA META RESPECTO A LA LÍNEA BASE
Meta Absoluta: 12,155
Meta Relativa: 267.44%</v>
      </c>
      <c r="M56" s="34" t="str">
        <f>IF(ISBLANK('5. Pp (3 años)'!M59),"",'5. Pp (3 años)'!M59)</f>
        <v>PECAA: Se realizaron 4,545 evaluaciones ciudadanas de atención durante el año 2024.</v>
      </c>
      <c r="N56"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4" t="str">
        <f>IF(ISBLANK('5. Pp (3 años)'!O59),"",'5. Pp (3 años)'!O59)</f>
        <v>La ciudadanía acude a realizar trámites y servicios así como responde las encuestas de atención.</v>
      </c>
      <c r="P56"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58.75">
      <c r="B57" s="89" t="str">
        <f>IF(ISBLANK('5. Pp (3 años)'!B60),"",'5. Pp (3 años)'!B60)</f>
        <v>Dirección de Desarrollo Administrativo e Innovación</v>
      </c>
      <c r="C57" s="32" t="str">
        <f>IF(ISBLANK('5. Pp (3 años)'!C60),"",'5. Pp (3 años)'!C60)</f>
        <v>Actividad</v>
      </c>
      <c r="D57" s="34" t="str">
        <f>IF(ISBLANK('5. Pp (3 años)'!D60),"",'5. Pp (3 años)'!D60)</f>
        <v>1.5.1.1.3.4 Capacitaciones a las y los trabajadores de las dependencias y entidades municipales para el desarrollo administrativo e innovación del Municipio.</v>
      </c>
      <c r="E57" s="34" t="str">
        <f>IF(ISBLANK('5. Pp (3 años)'!E60),"",'5. Pp (3 años)'!E60)</f>
        <v>PCTMDI: Porcentaje de Capacitaciones a las y los Trabajadores Municipales en Desarrollo e Innovación.</v>
      </c>
      <c r="F57" s="34" t="str">
        <f>IF(ISBLANK('5. Pp (3 años)'!F60),"",'5. Pp (3 años)'!F60)</f>
        <v>Establecer Capacitaciones a las y los Trabajadores Municipales en Desarrollo e Innovación para aumentar la calidad de funcionarios públicos en atención y conocimiento general.</v>
      </c>
      <c r="G57" s="32" t="str">
        <f>IF(ISBLANK('5. Pp (3 años)'!G60),"",'5. Pp (3 años)'!G60)</f>
        <v xml:space="preserve">Eficacia. </v>
      </c>
      <c r="H57" s="32" t="str">
        <f>IF(ISBLANK('5. Pp (3 años)'!H60),"",'5. Pp (3 años)'!H60)</f>
        <v>Trimestral</v>
      </c>
      <c r="I57"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57" s="34" t="str">
        <f>IF(ISBLANK('5. Pp (3 años)'!J60),"",'5. Pp (3 años)'!J60)</f>
        <v>UNIDAD DE MEDIDA DEL INDICADOR:
Porcentaje.
UNIDAD DE MEDIDA DE LAS VARIABLES: 
Capacitaciones.</v>
      </c>
      <c r="K57" s="32" t="str">
        <f>IF(ISBLANK('5. Pp (3 años)'!K60),"",'5. Pp (3 años)'!K60)</f>
        <v>Ascendente.</v>
      </c>
      <c r="L57" s="34" t="str">
        <f>IF(ISBLANK('5. Pp (3 años)'!L60),"",'5. Pp (3 años)'!L60)</f>
        <v>PCTMDI:  Se espera realizar 396 capacitaciones administrativas de enero 2025 a diciembre 2027.
2025: 144 capacitaciones
2026: 132 capacitaciones
2027: 120 capacitaciones
Total: 396 capacitaciones
VARACIÓN DE LA META RESPECTO A LA LÍNEA BASE
Meta Absoluta: 393
Meta Relativa: 13,100.00%</v>
      </c>
      <c r="M57" s="34" t="str">
        <f>IF(ISBLANK('5. Pp (3 años)'!M60),"",'5. Pp (3 años)'!M60)</f>
        <v>PCTMDI: Se realizaron 3 capacitaciones durante el año 2024.</v>
      </c>
      <c r="N57"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años)'!O60),"",'5. Pp (3 años)'!O60)</f>
        <v>La ciudadanía acude a realizar trámites y servicios así como responde las encuestas de atención.</v>
      </c>
      <c r="P57"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17.25">
      <c r="B58" s="89" t="e">
        <f>IF(ISBLANK('5. Pp (3 años)'!#REF!),"",'5. Pp (3 años)'!#REF!)</f>
        <v>#REF!</v>
      </c>
      <c r="C58" s="32" t="e">
        <f>IF(ISBLANK('5. Pp (3 años)'!#REF!),"",'5. Pp (3 años)'!#REF!)</f>
        <v>#REF!</v>
      </c>
      <c r="D58" s="34" t="e">
        <f>IF(ISBLANK('5. Pp (3 años)'!#REF!),"",'5. Pp (3 años)'!#REF!)</f>
        <v>#REF!</v>
      </c>
      <c r="E58" s="34" t="e">
        <f>IF(ISBLANK('5. Pp (3 años)'!#REF!),"",'5. Pp (3 años)'!#REF!)</f>
        <v>#REF!</v>
      </c>
      <c r="F58" s="34" t="e">
        <f>IF(ISBLANK('5. Pp (3 años)'!#REF!),"",'5. Pp (3 años)'!#REF!)</f>
        <v>#REF!</v>
      </c>
      <c r="G58" s="32" t="e">
        <f>IF(ISBLANK('5. Pp (3 años)'!#REF!),"",'5. Pp (3 años)'!#REF!)</f>
        <v>#REF!</v>
      </c>
      <c r="H58" s="32" t="e">
        <f>IF(ISBLANK('5. Pp (3 años)'!#REF!),"",'5. Pp (3 años)'!#REF!)</f>
        <v>#REF!</v>
      </c>
      <c r="I58" s="34" t="e">
        <f>IF(ISBLANK('5. Pp (3 años)'!#REF!),"",'5. Pp (3 años)'!#REF!)</f>
        <v>#REF!</v>
      </c>
      <c r="J58" s="34" t="e">
        <f>IF(ISBLANK('5. Pp (3 años)'!#REF!),"",'5. Pp (3 años)'!#REF!)</f>
        <v>#REF!</v>
      </c>
      <c r="K58" s="32" t="e">
        <f>IF(ISBLANK('5. Pp (3 años)'!#REF!),"",'5. Pp (3 años)'!#REF!)</f>
        <v>#REF!</v>
      </c>
      <c r="L58" s="34" t="e">
        <f>IF(ISBLANK('5. Pp (3 años)'!#REF!),"",'5. Pp (3 años)'!#REF!)</f>
        <v>#REF!</v>
      </c>
      <c r="M58" s="34" t="e">
        <f>IF(ISBLANK('5. Pp (3 años)'!#REF!),"",'5. Pp (3 años)'!#REF!)</f>
        <v>#REF!</v>
      </c>
      <c r="N58" s="34" t="e">
        <f>IF(ISBLANK('5. Pp (3 años)'!#REF!),"",'5. Pp (3 años)'!#REF!)</f>
        <v>#REF!</v>
      </c>
      <c r="O58" s="34" t="e">
        <f>IF(ISBLANK('5. Pp (3 años)'!#REF!),"",'5. Pp (3 años)'!#REF!)</f>
        <v>#REF!</v>
      </c>
      <c r="P58" s="201" t="e">
        <f>IF(ISBLANK('5. Pp (3 años)'!#REF!),"",'5. Pp (3 años)'!#REF!)</f>
        <v>#REF!</v>
      </c>
    </row>
    <row r="59" spans="1:16" ht="258.75">
      <c r="B59" s="85" t="str">
        <f>IF(ISBLANK('5. Pp (3 años)'!B61),"",'5. Pp (3 años)'!B61)</f>
        <v>Dirección de Gestión de la Calidad Municipal</v>
      </c>
      <c r="C59" s="62" t="str">
        <f>IF(ISBLANK('5. Pp (3 años)'!C61),"",'5. Pp (3 años)'!C61)</f>
        <v>Componente</v>
      </c>
      <c r="D59" s="87" t="str">
        <f>IF(ISBLANK('5. Pp (3 años)'!D61),"",'5. Pp (3 años)'!D61)</f>
        <v>1.5.1.1.4. Proyectos de simplificación y automatización de los procesos del Instituto desarrollados.</v>
      </c>
      <c r="E59" s="87" t="str">
        <f>IF(ISBLANK('5. Pp (3 años)'!E61),"",'5. Pp (3 años)'!E61)</f>
        <v>PASAD: Porcentaje de Proyectos de simplificación y automatización de los procesos del Instituto desarrollados.</v>
      </c>
      <c r="F59" s="87" t="str">
        <f>IF(ISBLANK('5. Pp (3 años)'!F61),"",'5. Pp (3 años)'!F61)</f>
        <v>El indicador nos permitirá conocer  el avance en el desarrollo de  los proyectos digitales de simplificación y automatización de procesos.</v>
      </c>
      <c r="G59" s="62" t="str">
        <f>IF(ISBLANK('5. Pp (3 años)'!G61),"",'5. Pp (3 años)'!G61)</f>
        <v>Eficacia</v>
      </c>
      <c r="H59" s="62" t="str">
        <f>IF(ISBLANK('5. Pp (3 años)'!H61),"",'5. Pp (3 años)'!H61)</f>
        <v>Trimestral</v>
      </c>
      <c r="I59" s="87" t="str">
        <f>IF(ISBLANK('5. Pp (3 años)'!I61),"",'5. Pp (3 años)'!I61)</f>
        <v>MÉTODO DE CÁLCULO
PASAD= (NAD/NAP)*100
VARIABLES
PASAD: Porcentaje de Actividades para la Simplificación y Automatización Desarrollados.                                                    
NAD: Número de Actividades Desarrolladas
NAP: Número de Actividades Programadas</v>
      </c>
      <c r="J59" s="87" t="str">
        <f>IF(ISBLANK('5. Pp (3 años)'!J61),"",'5. Pp (3 años)'!J61)</f>
        <v>UNIDAD DE MEDIDA DEL INDICADOR:
Porcentaje. 
UNIDAD DE MEDIDA DE LAS VARIABLES: 
Actividades.</v>
      </c>
      <c r="K59" s="62" t="str">
        <f>IF(ISBLANK('5. Pp (3 años)'!K61),"",'5. Pp (3 años)'!K61)</f>
        <v>Ascendente.</v>
      </c>
      <c r="L59" s="87" t="str">
        <f>IF(ISBLANK('5. Pp (3 años)'!L61),"",'5. Pp (3 años)'!L61)</f>
        <v>PASAD: Se espera implementar un total de 18 actividades de enero 2025 a diciembre 2027.
2025: 6 actividades
2026: 6 actividades
2027: 6 actividades 
Total: 18 actividades
VARACIÓN DE LA META RESPECTO A LA LÍNEA BASE
Meta Absoluta: 11
Meta Relativa: 157.14%</v>
      </c>
      <c r="M59" s="87" t="str">
        <f>IF(ISBLANK('5. Pp (3 años)'!M61),"",'5. Pp (3 años)'!M61)</f>
        <v>PASAD: Se implementaron 7 actividades durante el año 2024.</v>
      </c>
      <c r="N59" s="87"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59" s="87" t="str">
        <f>IF(ISBLANK('5. Pp (3 años)'!O61),"",'5. Pp (3 años)'!O61)</f>
        <v>Se cumple con las actividades necesarias para el desarrollo de las herramientas digitales de simplificación y automatización.</v>
      </c>
      <c r="P59" s="88"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0" spans="1:16" ht="241.5">
      <c r="B60" s="89" t="str">
        <f>IF(ISBLANK('5. Pp (3 años)'!B62),"",'5. Pp (3 años)'!B62)</f>
        <v>Dirección de Gestión de la Calidad Municipal</v>
      </c>
      <c r="C60" s="32" t="str">
        <f>IF(ISBLANK('5. Pp (3 años)'!C62),"",'5. Pp (3 años)'!C62)</f>
        <v>Actividad</v>
      </c>
      <c r="D60" s="34" t="str">
        <f>IF(ISBLANK('5. Pp (3 años)'!D62),"",'5. Pp (3 años)'!D62)</f>
        <v>1.5.1.1.4.1. Desarrollo del Proyecto para la Interoperabilidad de las herramientas de simplificación y automatización del Instituto trabajados.</v>
      </c>
      <c r="E60" s="34" t="str">
        <f>IF(ISBLANK('5. Pp (3 años)'!E62),"",'5. Pp (3 años)'!E62)</f>
        <v>PAIHSA: Porcentaje de Avance en la Interoperabilidad de las herramientas de simplificación y automatización del Instituto trabajados.</v>
      </c>
      <c r="F60" s="34"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0" s="32" t="str">
        <f>IF(ISBLANK('5. Pp (3 años)'!G62),"",'5. Pp (3 años)'!G62)</f>
        <v>Eficacia.</v>
      </c>
      <c r="H60" s="32" t="str">
        <f>IF(ISBLANK('5. Pp (3 años)'!H62),"",'5. Pp (3 años)'!H62)</f>
        <v>Trimestral</v>
      </c>
      <c r="I60"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0" s="34" t="str">
        <f>IF(ISBLANK('5. Pp (3 años)'!J62),"",'5. Pp (3 años)'!J62)</f>
        <v>UNIDAD DE MEDIDA DEL INDICADOR:
Porcentaje.
UNIDAD DE MEDIDA DE LAS VARIABLES: 
Actividades.</v>
      </c>
      <c r="K60" s="32" t="str">
        <f>IF(ISBLANK('5. Pp (3 años)'!K62),"",'5. Pp (3 años)'!K62)</f>
        <v>Ascendente.</v>
      </c>
      <c r="L60" s="34" t="str">
        <f>IF(ISBLANK('5. Pp (3 años)'!L62),"",'5. Pp (3 años)'!L62)</f>
        <v>PAIHSA: Se espera realizar un total de 30 actividades para completar el proyecto de enero 2025 a diciembre 2027.
2025: 6 actividades
2026: 18 actividades
2027: 6 actividades
Total: 30 actividades
VARACIÓN DE LA META RESPECTO A LA LÍNEA BASE
Meta Absoluta: 26
Meta Relativa: 650.00%</v>
      </c>
      <c r="M60" s="34" t="str">
        <f>IF(ISBLANK('5. Pp (3 años)'!M62),"",'5. Pp (3 años)'!M62)</f>
        <v>PAIHSA: Se realizaron 4 actividades durante el año 2024.</v>
      </c>
      <c r="N60"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años)'!O62),"",'5. Pp (3 años)'!O62)</f>
        <v>Las herramientas mantiene la característica de permitir la interoperabilidad municipal.</v>
      </c>
      <c r="P60"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1" spans="1:16" ht="241.5">
      <c r="B61" s="89" t="str">
        <f>IF(ISBLANK('5. Pp (3 años)'!B63),"",'5. Pp (3 años)'!B63)</f>
        <v>Dirección de Gestión de la Calidad Municipal</v>
      </c>
      <c r="C61" s="32" t="str">
        <f>IF(ISBLANK('5. Pp (3 años)'!C63),"",'5. Pp (3 años)'!C63)</f>
        <v>Actividad</v>
      </c>
      <c r="D61" s="34" t="str">
        <f>IF(ISBLANK('5. Pp (3 años)'!D63),"",'5. Pp (3 años)'!D63)</f>
        <v>1.5.1.1.4.2. Creación del Proyecto para un Sistema Integral de Ventanilla Única.</v>
      </c>
      <c r="E61" s="34" t="str">
        <f>IF(ISBLANK('5. Pp (3 años)'!E63),"",'5. Pp (3 años)'!E63)</f>
        <v>PADSIVUT: Porcentaje de Avance en el Desarrollo del Sistema Integral de Ventanilla Única y de Turnos.</v>
      </c>
      <c r="F61" s="34" t="str">
        <f>IF(ISBLANK('5. Pp (3 años)'!F63),"",'5. Pp (3 años)'!F63)</f>
        <v>Indicador que permitirá ver las fases y realización de la actualización del sistema utilizado en la ventanilla única para la gestion y seguimiento de los trámites y servicios.</v>
      </c>
      <c r="G61" s="32" t="str">
        <f>IF(ISBLANK('5. Pp (3 años)'!G63),"",'5. Pp (3 años)'!G63)</f>
        <v>Eficacia.</v>
      </c>
      <c r="H61" s="32" t="str">
        <f>IF(ISBLANK('5. Pp (3 años)'!H63),"",'5. Pp (3 años)'!H63)</f>
        <v>Trimestral</v>
      </c>
      <c r="I61"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1" s="34" t="str">
        <f>IF(ISBLANK('5. Pp (3 años)'!J63),"",'5. Pp (3 años)'!J63)</f>
        <v>UNIDAD DE MEDIDA DEL INDICADOR:
Porcentaje.
UNIDAD DE MEDIDA DE LAS VARIABLES: 
Actividades.</v>
      </c>
      <c r="K61" s="32" t="str">
        <f>IF(ISBLANK('5. Pp (3 años)'!K63),"",'5. Pp (3 años)'!K63)</f>
        <v>Ascendente.</v>
      </c>
      <c r="L61" s="34" t="str">
        <f>IF(ISBLANK('5. Pp (3 años)'!L63),"",'5. Pp (3 años)'!L63)</f>
        <v>PAISIVUT:  Se espera realizar un total de 60 actividades para completar el proyecto de enero 2025 a diciembre 2027.
2025: 28 actividades
2026: 16 actividades
2027: 16 actividades
Total: 60 actividades
VARACIÓN DE LA META RESPECTO A LA LÍNEA BASE
Meta Absoluta: 54
Meta Relativa: 900.00%</v>
      </c>
      <c r="M61" s="34" t="str">
        <f>IF(ISBLANK('5. Pp (3 años)'!M63),"",'5. Pp (3 años)'!M63)</f>
        <v>PAISIVUT: Se realizaron 6 actividades durante el año 2024.</v>
      </c>
      <c r="N61"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1" s="34" t="str">
        <f>IF(ISBLANK('5. Pp (3 años)'!O63),"",'5. Pp (3 años)'!O63)</f>
        <v>Los ciudadanos requieren realizar tramites y servicios en la ventanilla unica.
Hay apoyo en el desarrollo digital de la atención ciudadana.</v>
      </c>
      <c r="P61"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41.5">
      <c r="B62" s="89" t="str">
        <f>IF(ISBLANK('5. Pp (3 años)'!B64),"",'5. Pp (3 años)'!B64)</f>
        <v>Dirección de Gestión de la Calidad Municipal</v>
      </c>
      <c r="C62" s="32" t="str">
        <f>IF(ISBLANK('5. Pp (3 años)'!C64),"",'5. Pp (3 años)'!C64)</f>
        <v>Actividad</v>
      </c>
      <c r="D62" s="34" t="str">
        <f>IF(ISBLANK('5. Pp (3 años)'!D64),"",'5. Pp (3 años)'!D64)</f>
        <v>1.5.1.1.4.3. Realización el proyecto del sistema para la gestión de Manuales digitales de Organización y de Procedimientos.</v>
      </c>
      <c r="E62" s="34" t="str">
        <f>IF(ISBLANK('5. Pp (3 años)'!E64),"",'5. Pp (3 años)'!E64)</f>
        <v>PADSGM: Porcentaje de Avance en el Desarrollo del Sistema para la Gestión de Manuales digitales de Organización y Procedimientos.</v>
      </c>
      <c r="F62" s="34" t="str">
        <f>IF(ISBLANK('5. Pp (3 años)'!F64),"",'5. Pp (3 años)'!F64)</f>
        <v>Indicador que permitirá ver las fases y realización de la implemantación de un sistema que permita la generación de los manuales de organización y de procedimientos de manera digital.</v>
      </c>
      <c r="G62" s="32" t="str">
        <f>IF(ISBLANK('5. Pp (3 años)'!G64),"",'5. Pp (3 años)'!G64)</f>
        <v>Eficacia.</v>
      </c>
      <c r="H62" s="32" t="str">
        <f>IF(ISBLANK('5. Pp (3 años)'!H64),"",'5. Pp (3 años)'!H64)</f>
        <v>Trimestral</v>
      </c>
      <c r="I62" s="34" t="str">
        <f>IF(ISBLANK('5. Pp (3 años)'!I64),"",'5. Pp (3 años)'!I64)</f>
        <v>MÉTODO DE CÁLCULO
PADSGM= (NAR/NAP)*100
VARIABLES
PADSGM: Porcentaje de Avance en el Desarrollo del Sistema Manuales Digitales.
NAR: Número de Actividades Realizadas.
NAP: Número de Actividades Programadas.</v>
      </c>
      <c r="J62" s="34" t="str">
        <f>IF(ISBLANK('5. Pp (3 años)'!J64),"",'5. Pp (3 años)'!J64)</f>
        <v xml:space="preserve">UNIDAD DE MEDIDA DEL INDICADOR:
Porcentaje. 
UNIDAD DE MEDIDA DE LAS VARIABLES: 
Actividades. </v>
      </c>
      <c r="K62" s="32" t="str">
        <f>IF(ISBLANK('5. Pp (3 años)'!K64),"",'5. Pp (3 años)'!K64)</f>
        <v>Ascendente.</v>
      </c>
      <c r="L62" s="34" t="str">
        <f>IF(ISBLANK('5. Pp (3 años)'!L64),"",'5. Pp (3 años)'!L64)</f>
        <v>PADSGM: Se espera realizar un total de 48 actividades para completar el proyecto de enero 2025 a diciembre 2027.
2025: 12 actividades
2026: 24 actividades
2027: 12 actividades
Total: 48 actividades
VARACIÓN DE LA META RESPECTO A LA LÍNEA BASE
Meta Absoluta: 39
Meta Relativa: 433.33%</v>
      </c>
      <c r="M62" s="34" t="str">
        <f>IF(ISBLANK('5. Pp (3 años)'!M64),"",'5. Pp (3 años)'!M64)</f>
        <v>PADSGM: Se realizaron un total de 9 actividades en 2025.</v>
      </c>
      <c r="N62"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años)'!O64),"",'5. Pp (3 años)'!O64)</f>
        <v>Las dependencias municipales requieren y manejan la digitalización de sus manuales administrativos.</v>
      </c>
      <c r="P62"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41.5">
      <c r="B63" s="89" t="str">
        <f>IF(ISBLANK('5. Pp (3 años)'!B65),"",'5. Pp (3 años)'!B65)</f>
        <v>Dirección de Gestión de la Calidad Municipal</v>
      </c>
      <c r="C63" s="32" t="str">
        <f>IF(ISBLANK('5. Pp (3 años)'!C65),"",'5. Pp (3 años)'!C65)</f>
        <v>Actividad</v>
      </c>
      <c r="D63" s="34" t="str">
        <f>IF(ISBLANK('5. Pp (3 años)'!D65),"",'5. Pp (3 años)'!D65)</f>
        <v>1.5.1.1.4.4. Proyecto de Implementación de la campaña de difusión permanente para el IMDAI.</v>
      </c>
      <c r="E63" s="34" t="str">
        <f>IF(ISBLANK('5. Pp (3 años)'!E65),"",'5. Pp (3 años)'!E65)</f>
        <v>PAICDI: Porcentaje de Avance en la Implementación de la campaña digital del IMDAI.</v>
      </c>
      <c r="F63" s="34" t="str">
        <f>IF(ISBLANK('5. Pp (3 años)'!F65),"",'5. Pp (3 años)'!F65)</f>
        <v>Indicador que permitirá ver las fases y realización para la implemantación de una campaña de difusión permanente para el IMDAI.</v>
      </c>
      <c r="G63" s="32" t="str">
        <f>IF(ISBLANK('5. Pp (3 años)'!G65),"",'5. Pp (3 años)'!G65)</f>
        <v>Eficacia.</v>
      </c>
      <c r="H63" s="32" t="str">
        <f>IF(ISBLANK('5. Pp (3 años)'!H65),"",'5. Pp (3 años)'!H65)</f>
        <v>Trimestral</v>
      </c>
      <c r="I63" s="3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3" s="34" t="str">
        <f>IF(ISBLANK('5. Pp (3 años)'!J65),"",'5. Pp (3 años)'!J65)</f>
        <v>UNIDAD DE MEDIDA DEL INDICADOR:
Porcentaje. 
UNIDAD DE MEDIDA DE LAS VARIABLES: 
Actividades.</v>
      </c>
      <c r="K63" s="32" t="str">
        <f>IF(ISBLANK('5. Pp (3 años)'!K65),"",'5. Pp (3 años)'!K65)</f>
        <v>Ascendente.</v>
      </c>
      <c r="L63" s="34" t="str">
        <f>IF(ISBLANK('5. Pp (3 años)'!L65),"",'5. Pp (3 años)'!L65)</f>
        <v>PAICDI: Se espera realizar un total de 36 actividades para completar el proyecto de enero 2025 a diciembre 2027.
2025: 12 actividades
2026: 12 actividades
2027: 12 actividades
Total: 36 actividades
VARACIÓN DE LA META RESPECTO A LA LÍNEA BASE
Meta Absoluta: 24
Meta Relativa: 200.00%</v>
      </c>
      <c r="M63" s="34" t="str">
        <f>IF(ISBLANK('5. Pp (3 años)'!M65),"",'5. Pp (3 años)'!M65)</f>
        <v>PAICDI: Se realizaron un total de 12 actividades en 2025.</v>
      </c>
      <c r="N63" s="3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años)'!O65),"",'5. Pp (3 años)'!O65)</f>
        <v>Las personas siguen y buscan actualizaciones de la dependencia por medios digitales.</v>
      </c>
      <c r="P63" s="201"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17.25">
      <c r="B64" s="89" t="e">
        <f>IF(ISBLANK('5. Pp (3 años)'!#REF!),"",'5. Pp (3 años)'!#REF!)</f>
        <v>#REF!</v>
      </c>
      <c r="C64" s="32" t="e">
        <f>IF(ISBLANK('5. Pp (3 años)'!#REF!),"",'5. Pp (3 años)'!#REF!)</f>
        <v>#REF!</v>
      </c>
      <c r="D64" s="34" t="e">
        <f>IF(ISBLANK('5. Pp (3 años)'!#REF!),"",'5. Pp (3 años)'!#REF!)</f>
        <v>#REF!</v>
      </c>
      <c r="E64" s="34" t="e">
        <f>IF(ISBLANK('5. Pp (3 años)'!#REF!),"",'5. Pp (3 años)'!#REF!)</f>
        <v>#REF!</v>
      </c>
      <c r="F64" s="34" t="e">
        <f>IF(ISBLANK('5. Pp (3 años)'!#REF!),"",'5. Pp (3 años)'!#REF!)</f>
        <v>#REF!</v>
      </c>
      <c r="G64" s="32" t="e">
        <f>IF(ISBLANK('5. Pp (3 años)'!#REF!),"",'5. Pp (3 años)'!#REF!)</f>
        <v>#REF!</v>
      </c>
      <c r="H64" s="32" t="e">
        <f>IF(ISBLANK('5. Pp (3 años)'!#REF!),"",'5. Pp (3 años)'!#REF!)</f>
        <v>#REF!</v>
      </c>
      <c r="I64" s="34" t="e">
        <f>IF(ISBLANK('5. Pp (3 años)'!#REF!),"",'5. Pp (3 años)'!#REF!)</f>
        <v>#REF!</v>
      </c>
      <c r="J64" s="34" t="e">
        <f>IF(ISBLANK('5. Pp (3 años)'!#REF!),"",'5. Pp (3 años)'!#REF!)</f>
        <v>#REF!</v>
      </c>
      <c r="K64" s="32" t="e">
        <f>IF(ISBLANK('5. Pp (3 años)'!#REF!),"",'5. Pp (3 años)'!#REF!)</f>
        <v>#REF!</v>
      </c>
      <c r="L64" s="34" t="e">
        <f>IF(ISBLANK('5. Pp (3 años)'!#REF!),"",'5. Pp (3 años)'!#REF!)</f>
        <v>#REF!</v>
      </c>
      <c r="M64" s="34" t="e">
        <f>IF(ISBLANK('5. Pp (3 años)'!#REF!),"",'5. Pp (3 años)'!#REF!)</f>
        <v>#REF!</v>
      </c>
      <c r="N64" s="34" t="e">
        <f>IF(ISBLANK('5. Pp (3 años)'!#REF!),"",'5. Pp (3 años)'!#REF!)</f>
        <v>#REF!</v>
      </c>
      <c r="O64" s="34" t="e">
        <f>IF(ISBLANK('5. Pp (3 años)'!#REF!),"",'5. Pp (3 años)'!#REF!)</f>
        <v>#REF!</v>
      </c>
      <c r="P64" s="201" t="e">
        <f>IF(ISBLANK('5. Pp (3 años)'!#REF!),"",'5. Pp (3 años)'!#REF!)</f>
        <v>#REF!</v>
      </c>
    </row>
    <row r="65" spans="2:16" ht="17.25">
      <c r="B65" s="85" t="e">
        <f>IF(ISBLANK('5. Pp (3 años)'!#REF!),"",'5. Pp (3 años)'!#REF!)</f>
        <v>#REF!</v>
      </c>
      <c r="C65" s="62" t="e">
        <f>IF(ISBLANK('5. Pp (3 años)'!#REF!),"",'5. Pp (3 años)'!#REF!)</f>
        <v>#REF!</v>
      </c>
      <c r="D65" s="87" t="e">
        <f>IF(ISBLANK('5. Pp (3 años)'!#REF!),"",'5. Pp (3 años)'!#REF!)</f>
        <v>#REF!</v>
      </c>
      <c r="E65" s="87" t="e">
        <f>IF(ISBLANK('5. Pp (3 años)'!#REF!),"",'5. Pp (3 años)'!#REF!)</f>
        <v>#REF!</v>
      </c>
      <c r="F65" s="87" t="e">
        <f>IF(ISBLANK('5. Pp (3 años)'!#REF!),"",'5. Pp (3 años)'!#REF!)</f>
        <v>#REF!</v>
      </c>
      <c r="G65" s="62" t="e">
        <f>IF(ISBLANK('5. Pp (3 años)'!#REF!),"",'5. Pp (3 años)'!#REF!)</f>
        <v>#REF!</v>
      </c>
      <c r="H65" s="62" t="e">
        <f>IF(ISBLANK('5. Pp (3 años)'!#REF!),"",'5. Pp (3 años)'!#REF!)</f>
        <v>#REF!</v>
      </c>
      <c r="I65" s="87" t="e">
        <f>IF(ISBLANK('5. Pp (3 años)'!#REF!),"",'5. Pp (3 años)'!#REF!)</f>
        <v>#REF!</v>
      </c>
      <c r="J65" s="87" t="e">
        <f>IF(ISBLANK('5. Pp (3 años)'!#REF!),"",'5. Pp (3 años)'!#REF!)</f>
        <v>#REF!</v>
      </c>
      <c r="K65" s="62" t="e">
        <f>IF(ISBLANK('5. Pp (3 años)'!#REF!),"",'5. Pp (3 años)'!#REF!)</f>
        <v>#REF!</v>
      </c>
      <c r="L65" s="87" t="e">
        <f>IF(ISBLANK('5. Pp (3 años)'!#REF!),"",'5. Pp (3 años)'!#REF!)</f>
        <v>#REF!</v>
      </c>
      <c r="M65" s="87" t="e">
        <f>IF(ISBLANK('5. Pp (3 años)'!#REF!),"",'5. Pp (3 años)'!#REF!)</f>
        <v>#REF!</v>
      </c>
      <c r="N65" s="87" t="e">
        <f>IF(ISBLANK('5. Pp (3 años)'!#REF!),"",'5. Pp (3 años)'!#REF!)</f>
        <v>#REF!</v>
      </c>
      <c r="O65" s="87" t="e">
        <f>IF(ISBLANK('5. Pp (3 años)'!#REF!),"",'5. Pp (3 años)'!#REF!)</f>
        <v>#REF!</v>
      </c>
      <c r="P65" s="88" t="e">
        <f>IF(ISBLANK('5. Pp (3 años)'!#REF!),"",'5. Pp (3 años)'!#REF!)</f>
        <v>#REF!</v>
      </c>
    </row>
    <row r="66" spans="2:16" ht="17.25">
      <c r="B66" s="89" t="e">
        <f>IF(ISBLANK('5. Pp (3 años)'!#REF!),"",'5. Pp (3 años)'!#REF!)</f>
        <v>#REF!</v>
      </c>
      <c r="C66" s="32" t="e">
        <f>IF(ISBLANK('5. Pp (3 años)'!#REF!),"",'5. Pp (3 años)'!#REF!)</f>
        <v>#REF!</v>
      </c>
      <c r="D66" s="34" t="e">
        <f>IF(ISBLANK('5. Pp (3 años)'!#REF!),"",'5. Pp (3 años)'!#REF!)</f>
        <v>#REF!</v>
      </c>
      <c r="E66" s="34" t="e">
        <f>IF(ISBLANK('5. Pp (3 años)'!#REF!),"",'5. Pp (3 años)'!#REF!)</f>
        <v>#REF!</v>
      </c>
      <c r="F66" s="34" t="e">
        <f>IF(ISBLANK('5. Pp (3 años)'!#REF!),"",'5. Pp (3 años)'!#REF!)</f>
        <v>#REF!</v>
      </c>
      <c r="G66" s="32" t="e">
        <f>IF(ISBLANK('5. Pp (3 años)'!#REF!),"",'5. Pp (3 años)'!#REF!)</f>
        <v>#REF!</v>
      </c>
      <c r="H66" s="32" t="e">
        <f>IF(ISBLANK('5. Pp (3 años)'!#REF!),"",'5. Pp (3 años)'!#REF!)</f>
        <v>#REF!</v>
      </c>
      <c r="I66" s="34" t="e">
        <f>IF(ISBLANK('5. Pp (3 años)'!#REF!),"",'5. Pp (3 años)'!#REF!)</f>
        <v>#REF!</v>
      </c>
      <c r="J66" s="34" t="e">
        <f>IF(ISBLANK('5. Pp (3 años)'!#REF!),"",'5. Pp (3 años)'!#REF!)</f>
        <v>#REF!</v>
      </c>
      <c r="K66" s="32" t="e">
        <f>IF(ISBLANK('5. Pp (3 años)'!#REF!),"",'5. Pp (3 años)'!#REF!)</f>
        <v>#REF!</v>
      </c>
      <c r="L66" s="34" t="e">
        <f>IF(ISBLANK('5. Pp (3 años)'!#REF!),"",'5. Pp (3 años)'!#REF!)</f>
        <v>#REF!</v>
      </c>
      <c r="M66" s="34" t="e">
        <f>IF(ISBLANK('5. Pp (3 años)'!#REF!),"",'5. Pp (3 años)'!#REF!)</f>
        <v>#REF!</v>
      </c>
      <c r="N66" s="34" t="e">
        <f>IF(ISBLANK('5. Pp (3 años)'!#REF!),"",'5. Pp (3 años)'!#REF!)</f>
        <v>#REF!</v>
      </c>
      <c r="O66" s="34" t="e">
        <f>IF(ISBLANK('5. Pp (3 años)'!#REF!),"",'5. Pp (3 años)'!#REF!)</f>
        <v>#REF!</v>
      </c>
      <c r="P66" s="201" t="e">
        <f>IF(ISBLANK('5. Pp (3 años)'!#REF!),"",'5. Pp (3 años)'!#REF!)</f>
        <v>#REF!</v>
      </c>
    </row>
    <row r="67" spans="2:16" ht="17.25">
      <c r="B67" s="89" t="e">
        <f>IF(ISBLANK('5. Pp (3 años)'!#REF!),"",'5. Pp (3 años)'!#REF!)</f>
        <v>#REF!</v>
      </c>
      <c r="C67" s="32" t="e">
        <f>IF(ISBLANK('5. Pp (3 años)'!#REF!),"",'5. Pp (3 años)'!#REF!)</f>
        <v>#REF!</v>
      </c>
      <c r="D67" s="34" t="e">
        <f>IF(ISBLANK('5. Pp (3 años)'!#REF!),"",'5. Pp (3 años)'!#REF!)</f>
        <v>#REF!</v>
      </c>
      <c r="E67" s="34" t="e">
        <f>IF(ISBLANK('5. Pp (3 años)'!#REF!),"",'5. Pp (3 años)'!#REF!)</f>
        <v>#REF!</v>
      </c>
      <c r="F67" s="34" t="e">
        <f>IF(ISBLANK('5. Pp (3 años)'!#REF!),"",'5. Pp (3 años)'!#REF!)</f>
        <v>#REF!</v>
      </c>
      <c r="G67" s="32" t="e">
        <f>IF(ISBLANK('5. Pp (3 años)'!#REF!),"",'5. Pp (3 años)'!#REF!)</f>
        <v>#REF!</v>
      </c>
      <c r="H67" s="32" t="e">
        <f>IF(ISBLANK('5. Pp (3 años)'!#REF!),"",'5. Pp (3 años)'!#REF!)</f>
        <v>#REF!</v>
      </c>
      <c r="I67" s="34" t="e">
        <f>IF(ISBLANK('5. Pp (3 años)'!#REF!),"",'5. Pp (3 años)'!#REF!)</f>
        <v>#REF!</v>
      </c>
      <c r="J67" s="34" t="e">
        <f>IF(ISBLANK('5. Pp (3 años)'!#REF!),"",'5. Pp (3 años)'!#REF!)</f>
        <v>#REF!</v>
      </c>
      <c r="K67" s="32" t="e">
        <f>IF(ISBLANK('5. Pp (3 años)'!#REF!),"",'5. Pp (3 años)'!#REF!)</f>
        <v>#REF!</v>
      </c>
      <c r="L67" s="34" t="e">
        <f>IF(ISBLANK('5. Pp (3 años)'!#REF!),"",'5. Pp (3 años)'!#REF!)</f>
        <v>#REF!</v>
      </c>
      <c r="M67" s="34" t="e">
        <f>IF(ISBLANK('5. Pp (3 años)'!#REF!),"",'5. Pp (3 años)'!#REF!)</f>
        <v>#REF!</v>
      </c>
      <c r="N67" s="34" t="e">
        <f>IF(ISBLANK('5. Pp (3 años)'!#REF!),"",'5. Pp (3 años)'!#REF!)</f>
        <v>#REF!</v>
      </c>
      <c r="O67" s="34" t="e">
        <f>IF(ISBLANK('5. Pp (3 años)'!#REF!),"",'5. Pp (3 años)'!#REF!)</f>
        <v>#REF!</v>
      </c>
      <c r="P67" s="201" t="e">
        <f>IF(ISBLANK('5. Pp (3 años)'!#REF!),"",'5. Pp (3 años)'!#REF!)</f>
        <v>#REF!</v>
      </c>
    </row>
    <row r="68" spans="2:16" ht="17.25">
      <c r="B68" s="89" t="e">
        <f>IF(ISBLANK('5. Pp (3 años)'!#REF!),"",'5. Pp (3 años)'!#REF!)</f>
        <v>#REF!</v>
      </c>
      <c r="C68" s="32" t="e">
        <f>IF(ISBLANK('5. Pp (3 años)'!#REF!),"",'5. Pp (3 años)'!#REF!)</f>
        <v>#REF!</v>
      </c>
      <c r="D68" s="34" t="e">
        <f>IF(ISBLANK('5. Pp (3 años)'!#REF!),"",'5. Pp (3 años)'!#REF!)</f>
        <v>#REF!</v>
      </c>
      <c r="E68" s="34" t="e">
        <f>IF(ISBLANK('5. Pp (3 años)'!#REF!),"",'5. Pp (3 años)'!#REF!)</f>
        <v>#REF!</v>
      </c>
      <c r="F68" s="34" t="e">
        <f>IF(ISBLANK('5. Pp (3 años)'!#REF!),"",'5. Pp (3 años)'!#REF!)</f>
        <v>#REF!</v>
      </c>
      <c r="G68" s="32" t="e">
        <f>IF(ISBLANK('5. Pp (3 años)'!#REF!),"",'5. Pp (3 años)'!#REF!)</f>
        <v>#REF!</v>
      </c>
      <c r="H68" s="32" t="e">
        <f>IF(ISBLANK('5. Pp (3 años)'!#REF!),"",'5. Pp (3 años)'!#REF!)</f>
        <v>#REF!</v>
      </c>
      <c r="I68" s="34" t="e">
        <f>IF(ISBLANK('5. Pp (3 años)'!#REF!),"",'5. Pp (3 años)'!#REF!)</f>
        <v>#REF!</v>
      </c>
      <c r="J68" s="34" t="e">
        <f>IF(ISBLANK('5. Pp (3 años)'!#REF!),"",'5. Pp (3 años)'!#REF!)</f>
        <v>#REF!</v>
      </c>
      <c r="K68" s="32" t="e">
        <f>IF(ISBLANK('5. Pp (3 años)'!#REF!),"",'5. Pp (3 años)'!#REF!)</f>
        <v>#REF!</v>
      </c>
      <c r="L68" s="34" t="e">
        <f>IF(ISBLANK('5. Pp (3 años)'!#REF!),"",'5. Pp (3 años)'!#REF!)</f>
        <v>#REF!</v>
      </c>
      <c r="M68" s="34" t="e">
        <f>IF(ISBLANK('5. Pp (3 años)'!#REF!),"",'5. Pp (3 años)'!#REF!)</f>
        <v>#REF!</v>
      </c>
      <c r="N68" s="34" t="e">
        <f>IF(ISBLANK('5. Pp (3 años)'!#REF!),"",'5. Pp (3 años)'!#REF!)</f>
        <v>#REF!</v>
      </c>
      <c r="O68" s="34" t="e">
        <f>IF(ISBLANK('5. Pp (3 años)'!#REF!),"",'5. Pp (3 años)'!#REF!)</f>
        <v>#REF!</v>
      </c>
      <c r="P68" s="201" t="e">
        <f>IF(ISBLANK('5. Pp (3 años)'!#REF!),"",'5. Pp (3 años)'!#REF!)</f>
        <v>#REF!</v>
      </c>
    </row>
    <row r="69" spans="2:16" ht="17.25">
      <c r="B69" s="89" t="e">
        <f>IF(ISBLANK('5. Pp (3 años)'!#REF!),"",'5. Pp (3 años)'!#REF!)</f>
        <v>#REF!</v>
      </c>
      <c r="C69" s="32" t="e">
        <f>IF(ISBLANK('5. Pp (3 años)'!#REF!),"",'5. Pp (3 años)'!#REF!)</f>
        <v>#REF!</v>
      </c>
      <c r="D69" s="34" t="e">
        <f>IF(ISBLANK('5. Pp (3 años)'!#REF!),"",'5. Pp (3 años)'!#REF!)</f>
        <v>#REF!</v>
      </c>
      <c r="E69" s="34" t="e">
        <f>IF(ISBLANK('5. Pp (3 años)'!#REF!),"",'5. Pp (3 años)'!#REF!)</f>
        <v>#REF!</v>
      </c>
      <c r="F69" s="34" t="e">
        <f>IF(ISBLANK('5. Pp (3 años)'!#REF!),"",'5. Pp (3 años)'!#REF!)</f>
        <v>#REF!</v>
      </c>
      <c r="G69" s="32" t="e">
        <f>IF(ISBLANK('5. Pp (3 años)'!#REF!),"",'5. Pp (3 años)'!#REF!)</f>
        <v>#REF!</v>
      </c>
      <c r="H69" s="32" t="e">
        <f>IF(ISBLANK('5. Pp (3 años)'!#REF!),"",'5. Pp (3 años)'!#REF!)</f>
        <v>#REF!</v>
      </c>
      <c r="I69" s="34" t="e">
        <f>IF(ISBLANK('5. Pp (3 años)'!#REF!),"",'5. Pp (3 años)'!#REF!)</f>
        <v>#REF!</v>
      </c>
      <c r="J69" s="34" t="e">
        <f>IF(ISBLANK('5. Pp (3 años)'!#REF!),"",'5. Pp (3 años)'!#REF!)</f>
        <v>#REF!</v>
      </c>
      <c r="K69" s="32" t="e">
        <f>IF(ISBLANK('5. Pp (3 años)'!#REF!),"",'5. Pp (3 años)'!#REF!)</f>
        <v>#REF!</v>
      </c>
      <c r="L69" s="34" t="e">
        <f>IF(ISBLANK('5. Pp (3 años)'!#REF!),"",'5. Pp (3 años)'!#REF!)</f>
        <v>#REF!</v>
      </c>
      <c r="M69" s="34" t="e">
        <f>IF(ISBLANK('5. Pp (3 años)'!#REF!),"",'5. Pp (3 años)'!#REF!)</f>
        <v>#REF!</v>
      </c>
      <c r="N69" s="34" t="e">
        <f>IF(ISBLANK('5. Pp (3 años)'!#REF!),"",'5. Pp (3 años)'!#REF!)</f>
        <v>#REF!</v>
      </c>
      <c r="O69" s="34" t="e">
        <f>IF(ISBLANK('5. Pp (3 años)'!#REF!),"",'5. Pp (3 años)'!#REF!)</f>
        <v>#REF!</v>
      </c>
      <c r="P69" s="201" t="e">
        <f>IF(ISBLANK('5. Pp (3 años)'!#REF!),"",'5. Pp (3 años)'!#REF!)</f>
        <v>#REF!</v>
      </c>
    </row>
    <row r="70" spans="2:16" ht="17.25">
      <c r="B70" s="89" t="e">
        <f>IF(ISBLANK('5. Pp (3 años)'!#REF!),"",'5. Pp (3 años)'!#REF!)</f>
        <v>#REF!</v>
      </c>
      <c r="C70" s="32" t="e">
        <f>IF(ISBLANK('5. Pp (3 años)'!#REF!),"",'5. Pp (3 años)'!#REF!)</f>
        <v>#REF!</v>
      </c>
      <c r="D70" s="34" t="e">
        <f>IF(ISBLANK('5. Pp (3 años)'!#REF!),"",'5. Pp (3 años)'!#REF!)</f>
        <v>#REF!</v>
      </c>
      <c r="E70" s="34" t="e">
        <f>IF(ISBLANK('5. Pp (3 años)'!#REF!),"",'5. Pp (3 años)'!#REF!)</f>
        <v>#REF!</v>
      </c>
      <c r="F70" s="34" t="e">
        <f>IF(ISBLANK('5. Pp (3 años)'!#REF!),"",'5. Pp (3 años)'!#REF!)</f>
        <v>#REF!</v>
      </c>
      <c r="G70" s="32" t="e">
        <f>IF(ISBLANK('5. Pp (3 años)'!#REF!),"",'5. Pp (3 años)'!#REF!)</f>
        <v>#REF!</v>
      </c>
      <c r="H70" s="32" t="e">
        <f>IF(ISBLANK('5. Pp (3 años)'!#REF!),"",'5. Pp (3 años)'!#REF!)</f>
        <v>#REF!</v>
      </c>
      <c r="I70" s="34" t="e">
        <f>IF(ISBLANK('5. Pp (3 años)'!#REF!),"",'5. Pp (3 años)'!#REF!)</f>
        <v>#REF!</v>
      </c>
      <c r="J70" s="34" t="e">
        <f>IF(ISBLANK('5. Pp (3 años)'!#REF!),"",'5. Pp (3 años)'!#REF!)</f>
        <v>#REF!</v>
      </c>
      <c r="K70" s="32" t="e">
        <f>IF(ISBLANK('5. Pp (3 años)'!#REF!),"",'5. Pp (3 años)'!#REF!)</f>
        <v>#REF!</v>
      </c>
      <c r="L70" s="34" t="e">
        <f>IF(ISBLANK('5. Pp (3 años)'!#REF!),"",'5. Pp (3 años)'!#REF!)</f>
        <v>#REF!</v>
      </c>
      <c r="M70" s="34" t="e">
        <f>IF(ISBLANK('5. Pp (3 años)'!#REF!),"",'5. Pp (3 años)'!#REF!)</f>
        <v>#REF!</v>
      </c>
      <c r="N70" s="34" t="e">
        <f>IF(ISBLANK('5. Pp (3 años)'!#REF!),"",'5. Pp (3 años)'!#REF!)</f>
        <v>#REF!</v>
      </c>
      <c r="O70" s="34" t="e">
        <f>IF(ISBLANK('5. Pp (3 años)'!#REF!),"",'5. Pp (3 años)'!#REF!)</f>
        <v>#REF!</v>
      </c>
      <c r="P70" s="201" t="e">
        <f>IF(ISBLANK('5. Pp (3 años)'!#REF!),"",'5. Pp (3 años)'!#REF!)</f>
        <v>#REF!</v>
      </c>
    </row>
    <row r="71" spans="2:16" ht="17.25">
      <c r="B71" s="85" t="e">
        <f>IF(ISBLANK('5. Pp (3 años)'!#REF!),"",'5. Pp (3 años)'!#REF!)</f>
        <v>#REF!</v>
      </c>
      <c r="C71" s="62" t="e">
        <f>IF(ISBLANK('5. Pp (3 años)'!#REF!),"",'5. Pp (3 años)'!#REF!)</f>
        <v>#REF!</v>
      </c>
      <c r="D71" s="87" t="e">
        <f>IF(ISBLANK('5. Pp (3 años)'!#REF!),"",'5. Pp (3 años)'!#REF!)</f>
        <v>#REF!</v>
      </c>
      <c r="E71" s="87" t="e">
        <f>IF(ISBLANK('5. Pp (3 años)'!#REF!),"",'5. Pp (3 años)'!#REF!)</f>
        <v>#REF!</v>
      </c>
      <c r="F71" s="87" t="e">
        <f>IF(ISBLANK('5. Pp (3 años)'!#REF!),"",'5. Pp (3 años)'!#REF!)</f>
        <v>#REF!</v>
      </c>
      <c r="G71" s="62" t="e">
        <f>IF(ISBLANK('5. Pp (3 años)'!#REF!),"",'5. Pp (3 años)'!#REF!)</f>
        <v>#REF!</v>
      </c>
      <c r="H71" s="62" t="e">
        <f>IF(ISBLANK('5. Pp (3 años)'!#REF!),"",'5. Pp (3 años)'!#REF!)</f>
        <v>#REF!</v>
      </c>
      <c r="I71" s="87" t="e">
        <f>IF(ISBLANK('5. Pp (3 años)'!#REF!),"",'5. Pp (3 años)'!#REF!)</f>
        <v>#REF!</v>
      </c>
      <c r="J71" s="87" t="e">
        <f>IF(ISBLANK('5. Pp (3 años)'!#REF!),"",'5. Pp (3 años)'!#REF!)</f>
        <v>#REF!</v>
      </c>
      <c r="K71" s="62" t="e">
        <f>IF(ISBLANK('5. Pp (3 años)'!#REF!),"",'5. Pp (3 años)'!#REF!)</f>
        <v>#REF!</v>
      </c>
      <c r="L71" s="87" t="e">
        <f>IF(ISBLANK('5. Pp (3 años)'!#REF!),"",'5. Pp (3 años)'!#REF!)</f>
        <v>#REF!</v>
      </c>
      <c r="M71" s="87" t="e">
        <f>IF(ISBLANK('5. Pp (3 años)'!#REF!),"",'5. Pp (3 años)'!#REF!)</f>
        <v>#REF!</v>
      </c>
      <c r="N71" s="87" t="e">
        <f>IF(ISBLANK('5. Pp (3 años)'!#REF!),"",'5. Pp (3 años)'!#REF!)</f>
        <v>#REF!</v>
      </c>
      <c r="O71" s="87" t="e">
        <f>IF(ISBLANK('5. Pp (3 años)'!#REF!),"",'5. Pp (3 años)'!#REF!)</f>
        <v>#REF!</v>
      </c>
      <c r="P71" s="88" t="e">
        <f>IF(ISBLANK('5. Pp (3 años)'!#REF!),"",'5. Pp (3 años)'!#REF!)</f>
        <v>#REF!</v>
      </c>
    </row>
    <row r="72" spans="2:16" ht="17.25">
      <c r="B72" s="89" t="e">
        <f>IF(ISBLANK('5. Pp (3 años)'!#REF!),"",'5. Pp (3 años)'!#REF!)</f>
        <v>#REF!</v>
      </c>
      <c r="C72" s="32" t="e">
        <f>IF(ISBLANK('5. Pp (3 años)'!#REF!),"",'5. Pp (3 años)'!#REF!)</f>
        <v>#REF!</v>
      </c>
      <c r="D72" s="34" t="e">
        <f>IF(ISBLANK('5. Pp (3 años)'!#REF!),"",'5. Pp (3 años)'!#REF!)</f>
        <v>#REF!</v>
      </c>
      <c r="E72" s="34" t="e">
        <f>IF(ISBLANK('5. Pp (3 años)'!#REF!),"",'5. Pp (3 años)'!#REF!)</f>
        <v>#REF!</v>
      </c>
      <c r="F72" s="34" t="e">
        <f>IF(ISBLANK('5. Pp (3 años)'!#REF!),"",'5. Pp (3 años)'!#REF!)</f>
        <v>#REF!</v>
      </c>
      <c r="G72" s="32" t="e">
        <f>IF(ISBLANK('5. Pp (3 años)'!#REF!),"",'5. Pp (3 años)'!#REF!)</f>
        <v>#REF!</v>
      </c>
      <c r="H72" s="32" t="e">
        <f>IF(ISBLANK('5. Pp (3 años)'!#REF!),"",'5. Pp (3 años)'!#REF!)</f>
        <v>#REF!</v>
      </c>
      <c r="I72" s="34" t="e">
        <f>IF(ISBLANK('5. Pp (3 años)'!#REF!),"",'5. Pp (3 años)'!#REF!)</f>
        <v>#REF!</v>
      </c>
      <c r="J72" s="34" t="e">
        <f>IF(ISBLANK('5. Pp (3 años)'!#REF!),"",'5. Pp (3 años)'!#REF!)</f>
        <v>#REF!</v>
      </c>
      <c r="K72" s="32" t="e">
        <f>IF(ISBLANK('5. Pp (3 años)'!#REF!),"",'5. Pp (3 años)'!#REF!)</f>
        <v>#REF!</v>
      </c>
      <c r="L72" s="34" t="e">
        <f>IF(ISBLANK('5. Pp (3 años)'!#REF!),"",'5. Pp (3 años)'!#REF!)</f>
        <v>#REF!</v>
      </c>
      <c r="M72" s="34" t="e">
        <f>IF(ISBLANK('5. Pp (3 años)'!#REF!),"",'5. Pp (3 años)'!#REF!)</f>
        <v>#REF!</v>
      </c>
      <c r="N72" s="34" t="e">
        <f>IF(ISBLANK('5. Pp (3 años)'!#REF!),"",'5. Pp (3 años)'!#REF!)</f>
        <v>#REF!</v>
      </c>
      <c r="O72" s="34" t="e">
        <f>IF(ISBLANK('5. Pp (3 años)'!#REF!),"",'5. Pp (3 años)'!#REF!)</f>
        <v>#REF!</v>
      </c>
      <c r="P72" s="201" t="e">
        <f>IF(ISBLANK('5. Pp (3 años)'!#REF!),"",'5. Pp (3 años)'!#REF!)</f>
        <v>#REF!</v>
      </c>
    </row>
    <row r="73" spans="2:16" ht="17.25">
      <c r="B73" s="89" t="e">
        <f>IF(ISBLANK('5. Pp (3 años)'!#REF!),"",'5. Pp (3 años)'!#REF!)</f>
        <v>#REF!</v>
      </c>
      <c r="C73" s="32" t="e">
        <f>IF(ISBLANK('5. Pp (3 años)'!#REF!),"",'5. Pp (3 años)'!#REF!)</f>
        <v>#REF!</v>
      </c>
      <c r="D73" s="34" t="e">
        <f>IF(ISBLANK('5. Pp (3 años)'!#REF!),"",'5. Pp (3 años)'!#REF!)</f>
        <v>#REF!</v>
      </c>
      <c r="E73" s="34" t="e">
        <f>IF(ISBLANK('5. Pp (3 años)'!#REF!),"",'5. Pp (3 años)'!#REF!)</f>
        <v>#REF!</v>
      </c>
      <c r="F73" s="34" t="e">
        <f>IF(ISBLANK('5. Pp (3 años)'!#REF!),"",'5. Pp (3 años)'!#REF!)</f>
        <v>#REF!</v>
      </c>
      <c r="G73" s="32" t="e">
        <f>IF(ISBLANK('5. Pp (3 años)'!#REF!),"",'5. Pp (3 años)'!#REF!)</f>
        <v>#REF!</v>
      </c>
      <c r="H73" s="32" t="e">
        <f>IF(ISBLANK('5. Pp (3 años)'!#REF!),"",'5. Pp (3 años)'!#REF!)</f>
        <v>#REF!</v>
      </c>
      <c r="I73" s="34" t="e">
        <f>IF(ISBLANK('5. Pp (3 años)'!#REF!),"",'5. Pp (3 años)'!#REF!)</f>
        <v>#REF!</v>
      </c>
      <c r="J73" s="34" t="e">
        <f>IF(ISBLANK('5. Pp (3 años)'!#REF!),"",'5. Pp (3 años)'!#REF!)</f>
        <v>#REF!</v>
      </c>
      <c r="K73" s="32" t="e">
        <f>IF(ISBLANK('5. Pp (3 años)'!#REF!),"",'5. Pp (3 años)'!#REF!)</f>
        <v>#REF!</v>
      </c>
      <c r="L73" s="34" t="e">
        <f>IF(ISBLANK('5. Pp (3 años)'!#REF!),"",'5. Pp (3 años)'!#REF!)</f>
        <v>#REF!</v>
      </c>
      <c r="M73" s="34" t="e">
        <f>IF(ISBLANK('5. Pp (3 años)'!#REF!),"",'5. Pp (3 años)'!#REF!)</f>
        <v>#REF!</v>
      </c>
      <c r="N73" s="34" t="e">
        <f>IF(ISBLANK('5. Pp (3 años)'!#REF!),"",'5. Pp (3 años)'!#REF!)</f>
        <v>#REF!</v>
      </c>
      <c r="O73" s="34" t="e">
        <f>IF(ISBLANK('5. Pp (3 años)'!#REF!),"",'5. Pp (3 años)'!#REF!)</f>
        <v>#REF!</v>
      </c>
      <c r="P73" s="201" t="e">
        <f>IF(ISBLANK('5. Pp (3 años)'!#REF!),"",'5. Pp (3 años)'!#REF!)</f>
        <v>#REF!</v>
      </c>
    </row>
    <row r="74" spans="2:16" ht="17.25">
      <c r="B74" s="89" t="e">
        <f>IF(ISBLANK('5. Pp (3 años)'!#REF!),"",'5. Pp (3 años)'!#REF!)</f>
        <v>#REF!</v>
      </c>
      <c r="C74" s="32" t="e">
        <f>IF(ISBLANK('5. Pp (3 años)'!#REF!),"",'5. Pp (3 años)'!#REF!)</f>
        <v>#REF!</v>
      </c>
      <c r="D74" s="34" t="e">
        <f>IF(ISBLANK('5. Pp (3 años)'!#REF!),"",'5. Pp (3 años)'!#REF!)</f>
        <v>#REF!</v>
      </c>
      <c r="E74" s="34" t="e">
        <f>IF(ISBLANK('5. Pp (3 años)'!#REF!),"",'5. Pp (3 años)'!#REF!)</f>
        <v>#REF!</v>
      </c>
      <c r="F74" s="34" t="e">
        <f>IF(ISBLANK('5. Pp (3 años)'!#REF!),"",'5. Pp (3 años)'!#REF!)</f>
        <v>#REF!</v>
      </c>
      <c r="G74" s="32" t="e">
        <f>IF(ISBLANK('5. Pp (3 años)'!#REF!),"",'5. Pp (3 años)'!#REF!)</f>
        <v>#REF!</v>
      </c>
      <c r="H74" s="32" t="e">
        <f>IF(ISBLANK('5. Pp (3 años)'!#REF!),"",'5. Pp (3 años)'!#REF!)</f>
        <v>#REF!</v>
      </c>
      <c r="I74" s="34" t="e">
        <f>IF(ISBLANK('5. Pp (3 años)'!#REF!),"",'5. Pp (3 años)'!#REF!)</f>
        <v>#REF!</v>
      </c>
      <c r="J74" s="34" t="e">
        <f>IF(ISBLANK('5. Pp (3 años)'!#REF!),"",'5. Pp (3 años)'!#REF!)</f>
        <v>#REF!</v>
      </c>
      <c r="K74" s="32" t="e">
        <f>IF(ISBLANK('5. Pp (3 años)'!#REF!),"",'5. Pp (3 años)'!#REF!)</f>
        <v>#REF!</v>
      </c>
      <c r="L74" s="34" t="e">
        <f>IF(ISBLANK('5. Pp (3 años)'!#REF!),"",'5. Pp (3 años)'!#REF!)</f>
        <v>#REF!</v>
      </c>
      <c r="M74" s="34" t="e">
        <f>IF(ISBLANK('5. Pp (3 años)'!#REF!),"",'5. Pp (3 años)'!#REF!)</f>
        <v>#REF!</v>
      </c>
      <c r="N74" s="34" t="e">
        <f>IF(ISBLANK('5. Pp (3 años)'!#REF!),"",'5. Pp (3 años)'!#REF!)</f>
        <v>#REF!</v>
      </c>
      <c r="O74" s="34" t="e">
        <f>IF(ISBLANK('5. Pp (3 años)'!#REF!),"",'5. Pp (3 años)'!#REF!)</f>
        <v>#REF!</v>
      </c>
      <c r="P74" s="201" t="e">
        <f>IF(ISBLANK('5. Pp (3 años)'!#REF!),"",'5. Pp (3 años)'!#REF!)</f>
        <v>#REF!</v>
      </c>
    </row>
    <row r="75" spans="2:16" ht="17.25">
      <c r="B75" s="89" t="e">
        <f>IF(ISBLANK('5. Pp (3 años)'!#REF!),"",'5. Pp (3 años)'!#REF!)</f>
        <v>#REF!</v>
      </c>
      <c r="C75" s="32" t="e">
        <f>IF(ISBLANK('5. Pp (3 años)'!#REF!),"",'5. Pp (3 años)'!#REF!)</f>
        <v>#REF!</v>
      </c>
      <c r="D75" s="34" t="e">
        <f>IF(ISBLANK('5. Pp (3 años)'!#REF!),"",'5. Pp (3 años)'!#REF!)</f>
        <v>#REF!</v>
      </c>
      <c r="E75" s="34" t="e">
        <f>IF(ISBLANK('5. Pp (3 años)'!#REF!),"",'5. Pp (3 años)'!#REF!)</f>
        <v>#REF!</v>
      </c>
      <c r="F75" s="34" t="e">
        <f>IF(ISBLANK('5. Pp (3 años)'!#REF!),"",'5. Pp (3 años)'!#REF!)</f>
        <v>#REF!</v>
      </c>
      <c r="G75" s="32" t="e">
        <f>IF(ISBLANK('5. Pp (3 años)'!#REF!),"",'5. Pp (3 años)'!#REF!)</f>
        <v>#REF!</v>
      </c>
      <c r="H75" s="32" t="e">
        <f>IF(ISBLANK('5. Pp (3 años)'!#REF!),"",'5. Pp (3 años)'!#REF!)</f>
        <v>#REF!</v>
      </c>
      <c r="I75" s="34" t="e">
        <f>IF(ISBLANK('5. Pp (3 años)'!#REF!),"",'5. Pp (3 años)'!#REF!)</f>
        <v>#REF!</v>
      </c>
      <c r="J75" s="34" t="e">
        <f>IF(ISBLANK('5. Pp (3 años)'!#REF!),"",'5. Pp (3 años)'!#REF!)</f>
        <v>#REF!</v>
      </c>
      <c r="K75" s="32" t="e">
        <f>IF(ISBLANK('5. Pp (3 años)'!#REF!),"",'5. Pp (3 años)'!#REF!)</f>
        <v>#REF!</v>
      </c>
      <c r="L75" s="34" t="e">
        <f>IF(ISBLANK('5. Pp (3 años)'!#REF!),"",'5. Pp (3 años)'!#REF!)</f>
        <v>#REF!</v>
      </c>
      <c r="M75" s="34" t="e">
        <f>IF(ISBLANK('5. Pp (3 años)'!#REF!),"",'5. Pp (3 años)'!#REF!)</f>
        <v>#REF!</v>
      </c>
      <c r="N75" s="34" t="e">
        <f>IF(ISBLANK('5. Pp (3 años)'!#REF!),"",'5. Pp (3 años)'!#REF!)</f>
        <v>#REF!</v>
      </c>
      <c r="O75" s="34" t="e">
        <f>IF(ISBLANK('5. Pp (3 años)'!#REF!),"",'5. Pp (3 años)'!#REF!)</f>
        <v>#REF!</v>
      </c>
      <c r="P75" s="201" t="e">
        <f>IF(ISBLANK('5. Pp (3 años)'!#REF!),"",'5. Pp (3 años)'!#REF!)</f>
        <v>#REF!</v>
      </c>
    </row>
    <row r="76" spans="2:16" ht="17.25">
      <c r="B76" s="89" t="e">
        <f>IF(ISBLANK('5. Pp (3 años)'!#REF!),"",'5. Pp (3 años)'!#REF!)</f>
        <v>#REF!</v>
      </c>
      <c r="C76" s="32" t="e">
        <f>IF(ISBLANK('5. Pp (3 años)'!#REF!),"",'5. Pp (3 años)'!#REF!)</f>
        <v>#REF!</v>
      </c>
      <c r="D76" s="34" t="e">
        <f>IF(ISBLANK('5. Pp (3 años)'!#REF!),"",'5. Pp (3 años)'!#REF!)</f>
        <v>#REF!</v>
      </c>
      <c r="E76" s="34" t="e">
        <f>IF(ISBLANK('5. Pp (3 años)'!#REF!),"",'5. Pp (3 años)'!#REF!)</f>
        <v>#REF!</v>
      </c>
      <c r="F76" s="34" t="e">
        <f>IF(ISBLANK('5. Pp (3 años)'!#REF!),"",'5. Pp (3 años)'!#REF!)</f>
        <v>#REF!</v>
      </c>
      <c r="G76" s="32" t="e">
        <f>IF(ISBLANK('5. Pp (3 años)'!#REF!),"",'5. Pp (3 años)'!#REF!)</f>
        <v>#REF!</v>
      </c>
      <c r="H76" s="32" t="e">
        <f>IF(ISBLANK('5. Pp (3 años)'!#REF!),"",'5. Pp (3 años)'!#REF!)</f>
        <v>#REF!</v>
      </c>
      <c r="I76" s="34" t="e">
        <f>IF(ISBLANK('5. Pp (3 años)'!#REF!),"",'5. Pp (3 años)'!#REF!)</f>
        <v>#REF!</v>
      </c>
      <c r="J76" s="34" t="e">
        <f>IF(ISBLANK('5. Pp (3 años)'!#REF!),"",'5. Pp (3 años)'!#REF!)</f>
        <v>#REF!</v>
      </c>
      <c r="K76" s="32" t="e">
        <f>IF(ISBLANK('5. Pp (3 años)'!#REF!),"",'5. Pp (3 años)'!#REF!)</f>
        <v>#REF!</v>
      </c>
      <c r="L76" s="34" t="e">
        <f>IF(ISBLANK('5. Pp (3 años)'!#REF!),"",'5. Pp (3 años)'!#REF!)</f>
        <v>#REF!</v>
      </c>
      <c r="M76" s="34" t="e">
        <f>IF(ISBLANK('5. Pp (3 años)'!#REF!),"",'5. Pp (3 años)'!#REF!)</f>
        <v>#REF!</v>
      </c>
      <c r="N76" s="34" t="e">
        <f>IF(ISBLANK('5. Pp (3 años)'!#REF!),"",'5. Pp (3 años)'!#REF!)</f>
        <v>#REF!</v>
      </c>
      <c r="O76" s="34" t="e">
        <f>IF(ISBLANK('5. Pp (3 años)'!#REF!),"",'5. Pp (3 años)'!#REF!)</f>
        <v>#REF!</v>
      </c>
      <c r="P76" s="201" t="e">
        <f>IF(ISBLANK('5. Pp (3 años)'!#REF!),"",'5. Pp (3 años)'!#REF!)</f>
        <v>#REF!</v>
      </c>
    </row>
    <row r="77" spans="2:16" ht="17.25">
      <c r="B77" s="85" t="e">
        <f>IF(ISBLANK('5. Pp (3 años)'!#REF!),"",'5. Pp (3 años)'!#REF!)</f>
        <v>#REF!</v>
      </c>
      <c r="C77" s="62" t="e">
        <f>IF(ISBLANK('5. Pp (3 años)'!#REF!),"",'5. Pp (3 años)'!#REF!)</f>
        <v>#REF!</v>
      </c>
      <c r="D77" s="87" t="e">
        <f>IF(ISBLANK('5. Pp (3 años)'!#REF!),"",'5. Pp (3 años)'!#REF!)</f>
        <v>#REF!</v>
      </c>
      <c r="E77" s="87" t="e">
        <f>IF(ISBLANK('5. Pp (3 años)'!#REF!),"",'5. Pp (3 años)'!#REF!)</f>
        <v>#REF!</v>
      </c>
      <c r="F77" s="87" t="e">
        <f>IF(ISBLANK('5. Pp (3 años)'!#REF!),"",'5. Pp (3 años)'!#REF!)</f>
        <v>#REF!</v>
      </c>
      <c r="G77" s="62" t="e">
        <f>IF(ISBLANK('5. Pp (3 años)'!#REF!),"",'5. Pp (3 años)'!#REF!)</f>
        <v>#REF!</v>
      </c>
      <c r="H77" s="62" t="e">
        <f>IF(ISBLANK('5. Pp (3 años)'!#REF!),"",'5. Pp (3 años)'!#REF!)</f>
        <v>#REF!</v>
      </c>
      <c r="I77" s="87" t="e">
        <f>IF(ISBLANK('5. Pp (3 años)'!#REF!),"",'5. Pp (3 años)'!#REF!)</f>
        <v>#REF!</v>
      </c>
      <c r="J77" s="87" t="e">
        <f>IF(ISBLANK('5. Pp (3 años)'!#REF!),"",'5. Pp (3 años)'!#REF!)</f>
        <v>#REF!</v>
      </c>
      <c r="K77" s="62" t="e">
        <f>IF(ISBLANK('5. Pp (3 años)'!#REF!),"",'5. Pp (3 años)'!#REF!)</f>
        <v>#REF!</v>
      </c>
      <c r="L77" s="87" t="e">
        <f>IF(ISBLANK('5. Pp (3 años)'!#REF!),"",'5. Pp (3 años)'!#REF!)</f>
        <v>#REF!</v>
      </c>
      <c r="M77" s="87" t="e">
        <f>IF(ISBLANK('5. Pp (3 años)'!#REF!),"",'5. Pp (3 años)'!#REF!)</f>
        <v>#REF!</v>
      </c>
      <c r="N77" s="87" t="e">
        <f>IF(ISBLANK('5. Pp (3 años)'!#REF!),"",'5. Pp (3 años)'!#REF!)</f>
        <v>#REF!</v>
      </c>
      <c r="O77" s="87" t="e">
        <f>IF(ISBLANK('5. Pp (3 años)'!#REF!),"",'5. Pp (3 años)'!#REF!)</f>
        <v>#REF!</v>
      </c>
      <c r="P77" s="88" t="e">
        <f>IF(ISBLANK('5. Pp (3 años)'!#REF!),"",'5. Pp (3 años)'!#REF!)</f>
        <v>#REF!</v>
      </c>
    </row>
    <row r="78" spans="2:16" ht="17.25">
      <c r="B78" s="89" t="e">
        <f>IF(ISBLANK('5. Pp (3 años)'!#REF!),"",'5. Pp (3 años)'!#REF!)</f>
        <v>#REF!</v>
      </c>
      <c r="C78" s="32" t="e">
        <f>IF(ISBLANK('5. Pp (3 años)'!#REF!),"",'5. Pp (3 años)'!#REF!)</f>
        <v>#REF!</v>
      </c>
      <c r="D78" s="34" t="e">
        <f>IF(ISBLANK('5. Pp (3 años)'!#REF!),"",'5. Pp (3 años)'!#REF!)</f>
        <v>#REF!</v>
      </c>
      <c r="E78" s="34" t="e">
        <f>IF(ISBLANK('5. Pp (3 años)'!#REF!),"",'5. Pp (3 años)'!#REF!)</f>
        <v>#REF!</v>
      </c>
      <c r="F78" s="34" t="e">
        <f>IF(ISBLANK('5. Pp (3 años)'!#REF!),"",'5. Pp (3 años)'!#REF!)</f>
        <v>#REF!</v>
      </c>
      <c r="G78" s="32" t="e">
        <f>IF(ISBLANK('5. Pp (3 años)'!#REF!),"",'5. Pp (3 años)'!#REF!)</f>
        <v>#REF!</v>
      </c>
      <c r="H78" s="32" t="e">
        <f>IF(ISBLANK('5. Pp (3 años)'!#REF!),"",'5. Pp (3 años)'!#REF!)</f>
        <v>#REF!</v>
      </c>
      <c r="I78" s="34" t="e">
        <f>IF(ISBLANK('5. Pp (3 años)'!#REF!),"",'5. Pp (3 años)'!#REF!)</f>
        <v>#REF!</v>
      </c>
      <c r="J78" s="34" t="e">
        <f>IF(ISBLANK('5. Pp (3 años)'!#REF!),"",'5. Pp (3 años)'!#REF!)</f>
        <v>#REF!</v>
      </c>
      <c r="K78" s="32" t="e">
        <f>IF(ISBLANK('5. Pp (3 años)'!#REF!),"",'5. Pp (3 años)'!#REF!)</f>
        <v>#REF!</v>
      </c>
      <c r="L78" s="34" t="e">
        <f>IF(ISBLANK('5. Pp (3 años)'!#REF!),"",'5. Pp (3 años)'!#REF!)</f>
        <v>#REF!</v>
      </c>
      <c r="M78" s="34" t="e">
        <f>IF(ISBLANK('5. Pp (3 años)'!#REF!),"",'5. Pp (3 años)'!#REF!)</f>
        <v>#REF!</v>
      </c>
      <c r="N78" s="34" t="e">
        <f>IF(ISBLANK('5. Pp (3 años)'!#REF!),"",'5. Pp (3 años)'!#REF!)</f>
        <v>#REF!</v>
      </c>
      <c r="O78" s="34" t="e">
        <f>IF(ISBLANK('5. Pp (3 años)'!#REF!),"",'5. Pp (3 años)'!#REF!)</f>
        <v>#REF!</v>
      </c>
      <c r="P78" s="201" t="e">
        <f>IF(ISBLANK('5. Pp (3 años)'!#REF!),"",'5. Pp (3 años)'!#REF!)</f>
        <v>#REF!</v>
      </c>
    </row>
    <row r="79" spans="2:16" ht="17.25">
      <c r="B79" s="89" t="e">
        <f>IF(ISBLANK('5. Pp (3 años)'!#REF!),"",'5. Pp (3 años)'!#REF!)</f>
        <v>#REF!</v>
      </c>
      <c r="C79" s="32" t="e">
        <f>IF(ISBLANK('5. Pp (3 años)'!#REF!),"",'5. Pp (3 años)'!#REF!)</f>
        <v>#REF!</v>
      </c>
      <c r="D79" s="34" t="e">
        <f>IF(ISBLANK('5. Pp (3 años)'!#REF!),"",'5. Pp (3 años)'!#REF!)</f>
        <v>#REF!</v>
      </c>
      <c r="E79" s="34" t="e">
        <f>IF(ISBLANK('5. Pp (3 años)'!#REF!),"",'5. Pp (3 años)'!#REF!)</f>
        <v>#REF!</v>
      </c>
      <c r="F79" s="34" t="e">
        <f>IF(ISBLANK('5. Pp (3 años)'!#REF!),"",'5. Pp (3 años)'!#REF!)</f>
        <v>#REF!</v>
      </c>
      <c r="G79" s="32" t="e">
        <f>IF(ISBLANK('5. Pp (3 años)'!#REF!),"",'5. Pp (3 años)'!#REF!)</f>
        <v>#REF!</v>
      </c>
      <c r="H79" s="32" t="e">
        <f>IF(ISBLANK('5. Pp (3 años)'!#REF!),"",'5. Pp (3 años)'!#REF!)</f>
        <v>#REF!</v>
      </c>
      <c r="I79" s="34" t="e">
        <f>IF(ISBLANK('5. Pp (3 años)'!#REF!),"",'5. Pp (3 años)'!#REF!)</f>
        <v>#REF!</v>
      </c>
      <c r="J79" s="34" t="e">
        <f>IF(ISBLANK('5. Pp (3 años)'!#REF!),"",'5. Pp (3 años)'!#REF!)</f>
        <v>#REF!</v>
      </c>
      <c r="K79" s="32" t="e">
        <f>IF(ISBLANK('5. Pp (3 años)'!#REF!),"",'5. Pp (3 años)'!#REF!)</f>
        <v>#REF!</v>
      </c>
      <c r="L79" s="34" t="e">
        <f>IF(ISBLANK('5. Pp (3 años)'!#REF!),"",'5. Pp (3 años)'!#REF!)</f>
        <v>#REF!</v>
      </c>
      <c r="M79" s="34" t="e">
        <f>IF(ISBLANK('5. Pp (3 años)'!#REF!),"",'5. Pp (3 años)'!#REF!)</f>
        <v>#REF!</v>
      </c>
      <c r="N79" s="34" t="e">
        <f>IF(ISBLANK('5. Pp (3 años)'!#REF!),"",'5. Pp (3 años)'!#REF!)</f>
        <v>#REF!</v>
      </c>
      <c r="O79" s="34" t="e">
        <f>IF(ISBLANK('5. Pp (3 años)'!#REF!),"",'5. Pp (3 años)'!#REF!)</f>
        <v>#REF!</v>
      </c>
      <c r="P79" s="201" t="e">
        <f>IF(ISBLANK('5. Pp (3 años)'!#REF!),"",'5. Pp (3 años)'!#REF!)</f>
        <v>#REF!</v>
      </c>
    </row>
    <row r="80" spans="2:16" ht="17.25">
      <c r="B80" s="89" t="e">
        <f>IF(ISBLANK('5. Pp (3 años)'!#REF!),"",'5. Pp (3 años)'!#REF!)</f>
        <v>#REF!</v>
      </c>
      <c r="C80" s="32" t="e">
        <f>IF(ISBLANK('5. Pp (3 años)'!#REF!),"",'5. Pp (3 años)'!#REF!)</f>
        <v>#REF!</v>
      </c>
      <c r="D80" s="34" t="e">
        <f>IF(ISBLANK('5. Pp (3 años)'!#REF!),"",'5. Pp (3 años)'!#REF!)</f>
        <v>#REF!</v>
      </c>
      <c r="E80" s="34" t="e">
        <f>IF(ISBLANK('5. Pp (3 años)'!#REF!),"",'5. Pp (3 años)'!#REF!)</f>
        <v>#REF!</v>
      </c>
      <c r="F80" s="34" t="e">
        <f>IF(ISBLANK('5. Pp (3 años)'!#REF!),"",'5. Pp (3 años)'!#REF!)</f>
        <v>#REF!</v>
      </c>
      <c r="G80" s="32" t="e">
        <f>IF(ISBLANK('5. Pp (3 años)'!#REF!),"",'5. Pp (3 años)'!#REF!)</f>
        <v>#REF!</v>
      </c>
      <c r="H80" s="32" t="e">
        <f>IF(ISBLANK('5. Pp (3 años)'!#REF!),"",'5. Pp (3 años)'!#REF!)</f>
        <v>#REF!</v>
      </c>
      <c r="I80" s="34" t="e">
        <f>IF(ISBLANK('5. Pp (3 años)'!#REF!),"",'5. Pp (3 años)'!#REF!)</f>
        <v>#REF!</v>
      </c>
      <c r="J80" s="34" t="e">
        <f>IF(ISBLANK('5. Pp (3 años)'!#REF!),"",'5. Pp (3 años)'!#REF!)</f>
        <v>#REF!</v>
      </c>
      <c r="K80" s="32" t="e">
        <f>IF(ISBLANK('5. Pp (3 años)'!#REF!),"",'5. Pp (3 años)'!#REF!)</f>
        <v>#REF!</v>
      </c>
      <c r="L80" s="34" t="e">
        <f>IF(ISBLANK('5. Pp (3 años)'!#REF!),"",'5. Pp (3 años)'!#REF!)</f>
        <v>#REF!</v>
      </c>
      <c r="M80" s="34" t="e">
        <f>IF(ISBLANK('5. Pp (3 años)'!#REF!),"",'5. Pp (3 años)'!#REF!)</f>
        <v>#REF!</v>
      </c>
      <c r="N80" s="34" t="e">
        <f>IF(ISBLANK('5. Pp (3 años)'!#REF!),"",'5. Pp (3 años)'!#REF!)</f>
        <v>#REF!</v>
      </c>
      <c r="O80" s="34" t="e">
        <f>IF(ISBLANK('5. Pp (3 años)'!#REF!),"",'5. Pp (3 años)'!#REF!)</f>
        <v>#REF!</v>
      </c>
      <c r="P80" s="201" t="e">
        <f>IF(ISBLANK('5. Pp (3 años)'!#REF!),"",'5. Pp (3 años)'!#REF!)</f>
        <v>#REF!</v>
      </c>
    </row>
    <row r="81" spans="2:16" ht="17.25">
      <c r="B81" s="89" t="e">
        <f>IF(ISBLANK('5. Pp (3 años)'!#REF!),"",'5. Pp (3 años)'!#REF!)</f>
        <v>#REF!</v>
      </c>
      <c r="C81" s="32" t="e">
        <f>IF(ISBLANK('5. Pp (3 años)'!#REF!),"",'5. Pp (3 años)'!#REF!)</f>
        <v>#REF!</v>
      </c>
      <c r="D81" s="34" t="e">
        <f>IF(ISBLANK('5. Pp (3 años)'!#REF!),"",'5. Pp (3 años)'!#REF!)</f>
        <v>#REF!</v>
      </c>
      <c r="E81" s="34" t="e">
        <f>IF(ISBLANK('5. Pp (3 años)'!#REF!),"",'5. Pp (3 años)'!#REF!)</f>
        <v>#REF!</v>
      </c>
      <c r="F81" s="34" t="e">
        <f>IF(ISBLANK('5. Pp (3 años)'!#REF!),"",'5. Pp (3 años)'!#REF!)</f>
        <v>#REF!</v>
      </c>
      <c r="G81" s="32" t="e">
        <f>IF(ISBLANK('5. Pp (3 años)'!#REF!),"",'5. Pp (3 años)'!#REF!)</f>
        <v>#REF!</v>
      </c>
      <c r="H81" s="32" t="e">
        <f>IF(ISBLANK('5. Pp (3 años)'!#REF!),"",'5. Pp (3 años)'!#REF!)</f>
        <v>#REF!</v>
      </c>
      <c r="I81" s="34" t="e">
        <f>IF(ISBLANK('5. Pp (3 años)'!#REF!),"",'5. Pp (3 años)'!#REF!)</f>
        <v>#REF!</v>
      </c>
      <c r="J81" s="34" t="e">
        <f>IF(ISBLANK('5. Pp (3 años)'!#REF!),"",'5. Pp (3 años)'!#REF!)</f>
        <v>#REF!</v>
      </c>
      <c r="K81" s="32" t="e">
        <f>IF(ISBLANK('5. Pp (3 años)'!#REF!),"",'5. Pp (3 años)'!#REF!)</f>
        <v>#REF!</v>
      </c>
      <c r="L81" s="34" t="e">
        <f>IF(ISBLANK('5. Pp (3 años)'!#REF!),"",'5. Pp (3 años)'!#REF!)</f>
        <v>#REF!</v>
      </c>
      <c r="M81" s="34" t="e">
        <f>IF(ISBLANK('5. Pp (3 años)'!#REF!),"",'5. Pp (3 años)'!#REF!)</f>
        <v>#REF!</v>
      </c>
      <c r="N81" s="34" t="e">
        <f>IF(ISBLANK('5. Pp (3 años)'!#REF!),"",'5. Pp (3 años)'!#REF!)</f>
        <v>#REF!</v>
      </c>
      <c r="O81" s="34" t="e">
        <f>IF(ISBLANK('5. Pp (3 años)'!#REF!),"",'5. Pp (3 años)'!#REF!)</f>
        <v>#REF!</v>
      </c>
      <c r="P81" s="201" t="e">
        <f>IF(ISBLANK('5. Pp (3 años)'!#REF!),"",'5. Pp (3 años)'!#REF!)</f>
        <v>#REF!</v>
      </c>
    </row>
    <row r="82" spans="2:16" ht="17.25">
      <c r="B82" s="89" t="e">
        <f>IF(ISBLANK('5. Pp (3 años)'!#REF!),"",'5. Pp (3 años)'!#REF!)</f>
        <v>#REF!</v>
      </c>
      <c r="C82" s="32" t="e">
        <f>IF(ISBLANK('5. Pp (3 años)'!#REF!),"",'5. Pp (3 años)'!#REF!)</f>
        <v>#REF!</v>
      </c>
      <c r="D82" s="34" t="e">
        <f>IF(ISBLANK('5. Pp (3 años)'!#REF!),"",'5. Pp (3 años)'!#REF!)</f>
        <v>#REF!</v>
      </c>
      <c r="E82" s="34" t="e">
        <f>IF(ISBLANK('5. Pp (3 años)'!#REF!),"",'5. Pp (3 años)'!#REF!)</f>
        <v>#REF!</v>
      </c>
      <c r="F82" s="34" t="e">
        <f>IF(ISBLANK('5. Pp (3 años)'!#REF!),"",'5. Pp (3 años)'!#REF!)</f>
        <v>#REF!</v>
      </c>
      <c r="G82" s="32" t="e">
        <f>IF(ISBLANK('5. Pp (3 años)'!#REF!),"",'5. Pp (3 años)'!#REF!)</f>
        <v>#REF!</v>
      </c>
      <c r="H82" s="32" t="e">
        <f>IF(ISBLANK('5. Pp (3 años)'!#REF!),"",'5. Pp (3 años)'!#REF!)</f>
        <v>#REF!</v>
      </c>
      <c r="I82" s="34" t="e">
        <f>IF(ISBLANK('5. Pp (3 años)'!#REF!),"",'5. Pp (3 años)'!#REF!)</f>
        <v>#REF!</v>
      </c>
      <c r="J82" s="34" t="e">
        <f>IF(ISBLANK('5. Pp (3 años)'!#REF!),"",'5. Pp (3 años)'!#REF!)</f>
        <v>#REF!</v>
      </c>
      <c r="K82" s="32" t="e">
        <f>IF(ISBLANK('5. Pp (3 años)'!#REF!),"",'5. Pp (3 años)'!#REF!)</f>
        <v>#REF!</v>
      </c>
      <c r="L82" s="34" t="e">
        <f>IF(ISBLANK('5. Pp (3 años)'!#REF!),"",'5. Pp (3 años)'!#REF!)</f>
        <v>#REF!</v>
      </c>
      <c r="M82" s="34" t="e">
        <f>IF(ISBLANK('5. Pp (3 años)'!#REF!),"",'5. Pp (3 años)'!#REF!)</f>
        <v>#REF!</v>
      </c>
      <c r="N82" s="34" t="e">
        <f>IF(ISBLANK('5. Pp (3 años)'!#REF!),"",'5. Pp (3 años)'!#REF!)</f>
        <v>#REF!</v>
      </c>
      <c r="O82" s="34" t="e">
        <f>IF(ISBLANK('5. Pp (3 años)'!#REF!),"",'5. Pp (3 años)'!#REF!)</f>
        <v>#REF!</v>
      </c>
      <c r="P82" s="201" t="e">
        <f>IF(ISBLANK('5. Pp (3 años)'!#REF!),"",'5. Pp (3 años)'!#REF!)</f>
        <v>#REF!</v>
      </c>
    </row>
    <row r="83" spans="2:16" ht="17.25">
      <c r="B83" s="85" t="e">
        <f>IF(ISBLANK('5. Pp (3 años)'!#REF!),"",'5. Pp (3 años)'!#REF!)</f>
        <v>#REF!</v>
      </c>
      <c r="C83" s="62" t="e">
        <f>IF(ISBLANK('5. Pp (3 años)'!#REF!),"",'5. Pp (3 años)'!#REF!)</f>
        <v>#REF!</v>
      </c>
      <c r="D83" s="87" t="e">
        <f>IF(ISBLANK('5. Pp (3 años)'!#REF!),"",'5. Pp (3 años)'!#REF!)</f>
        <v>#REF!</v>
      </c>
      <c r="E83" s="87" t="e">
        <f>IF(ISBLANK('5. Pp (3 años)'!#REF!),"",'5. Pp (3 años)'!#REF!)</f>
        <v>#REF!</v>
      </c>
      <c r="F83" s="87" t="e">
        <f>IF(ISBLANK('5. Pp (3 años)'!#REF!),"",'5. Pp (3 años)'!#REF!)</f>
        <v>#REF!</v>
      </c>
      <c r="G83" s="62" t="e">
        <f>IF(ISBLANK('5. Pp (3 años)'!#REF!),"",'5. Pp (3 años)'!#REF!)</f>
        <v>#REF!</v>
      </c>
      <c r="H83" s="62" t="e">
        <f>IF(ISBLANK('5. Pp (3 años)'!#REF!),"",'5. Pp (3 años)'!#REF!)</f>
        <v>#REF!</v>
      </c>
      <c r="I83" s="87" t="e">
        <f>IF(ISBLANK('5. Pp (3 años)'!#REF!),"",'5. Pp (3 años)'!#REF!)</f>
        <v>#REF!</v>
      </c>
      <c r="J83" s="87" t="e">
        <f>IF(ISBLANK('5. Pp (3 años)'!#REF!),"",'5. Pp (3 años)'!#REF!)</f>
        <v>#REF!</v>
      </c>
      <c r="K83" s="62" t="e">
        <f>IF(ISBLANK('5. Pp (3 años)'!#REF!),"",'5. Pp (3 años)'!#REF!)</f>
        <v>#REF!</v>
      </c>
      <c r="L83" s="87" t="e">
        <f>IF(ISBLANK('5. Pp (3 años)'!#REF!),"",'5. Pp (3 años)'!#REF!)</f>
        <v>#REF!</v>
      </c>
      <c r="M83" s="87" t="e">
        <f>IF(ISBLANK('5. Pp (3 años)'!#REF!),"",'5. Pp (3 años)'!#REF!)</f>
        <v>#REF!</v>
      </c>
      <c r="N83" s="87" t="e">
        <f>IF(ISBLANK('5. Pp (3 años)'!#REF!),"",'5. Pp (3 años)'!#REF!)</f>
        <v>#REF!</v>
      </c>
      <c r="O83" s="87" t="e">
        <f>IF(ISBLANK('5. Pp (3 años)'!#REF!),"",'5. Pp (3 años)'!#REF!)</f>
        <v>#REF!</v>
      </c>
      <c r="P83" s="88" t="e">
        <f>IF(ISBLANK('5. Pp (3 años)'!#REF!),"",'5. Pp (3 años)'!#REF!)</f>
        <v>#REF!</v>
      </c>
    </row>
    <row r="84" spans="2:16" ht="17.25">
      <c r="B84" s="89" t="e">
        <f>IF(ISBLANK('5. Pp (3 años)'!#REF!),"",'5. Pp (3 años)'!#REF!)</f>
        <v>#REF!</v>
      </c>
      <c r="C84" s="32" t="e">
        <f>IF(ISBLANK('5. Pp (3 años)'!#REF!),"",'5. Pp (3 años)'!#REF!)</f>
        <v>#REF!</v>
      </c>
      <c r="D84" s="34" t="e">
        <f>IF(ISBLANK('5. Pp (3 años)'!#REF!),"",'5. Pp (3 años)'!#REF!)</f>
        <v>#REF!</v>
      </c>
      <c r="E84" s="34" t="e">
        <f>IF(ISBLANK('5. Pp (3 años)'!#REF!),"",'5. Pp (3 años)'!#REF!)</f>
        <v>#REF!</v>
      </c>
      <c r="F84" s="34" t="e">
        <f>IF(ISBLANK('5. Pp (3 años)'!#REF!),"",'5. Pp (3 años)'!#REF!)</f>
        <v>#REF!</v>
      </c>
      <c r="G84" s="32" t="e">
        <f>IF(ISBLANK('5. Pp (3 años)'!#REF!),"",'5. Pp (3 años)'!#REF!)</f>
        <v>#REF!</v>
      </c>
      <c r="H84" s="32" t="e">
        <f>IF(ISBLANK('5. Pp (3 años)'!#REF!),"",'5. Pp (3 años)'!#REF!)</f>
        <v>#REF!</v>
      </c>
      <c r="I84" s="34" t="e">
        <f>IF(ISBLANK('5. Pp (3 años)'!#REF!),"",'5. Pp (3 años)'!#REF!)</f>
        <v>#REF!</v>
      </c>
      <c r="J84" s="34" t="e">
        <f>IF(ISBLANK('5. Pp (3 años)'!#REF!),"",'5. Pp (3 años)'!#REF!)</f>
        <v>#REF!</v>
      </c>
      <c r="K84" s="32" t="e">
        <f>IF(ISBLANK('5. Pp (3 años)'!#REF!),"",'5. Pp (3 años)'!#REF!)</f>
        <v>#REF!</v>
      </c>
      <c r="L84" s="34" t="e">
        <f>IF(ISBLANK('5. Pp (3 años)'!#REF!),"",'5. Pp (3 años)'!#REF!)</f>
        <v>#REF!</v>
      </c>
      <c r="M84" s="34" t="e">
        <f>IF(ISBLANK('5. Pp (3 años)'!#REF!),"",'5. Pp (3 años)'!#REF!)</f>
        <v>#REF!</v>
      </c>
      <c r="N84" s="34" t="e">
        <f>IF(ISBLANK('5. Pp (3 años)'!#REF!),"",'5. Pp (3 años)'!#REF!)</f>
        <v>#REF!</v>
      </c>
      <c r="O84" s="34" t="e">
        <f>IF(ISBLANK('5. Pp (3 años)'!#REF!),"",'5. Pp (3 años)'!#REF!)</f>
        <v>#REF!</v>
      </c>
      <c r="P84" s="201" t="e">
        <f>IF(ISBLANK('5. Pp (3 años)'!#REF!),"",'5. Pp (3 años)'!#REF!)</f>
        <v>#REF!</v>
      </c>
    </row>
    <row r="85" spans="2:16" ht="17.25">
      <c r="B85" s="89" t="e">
        <f>IF(ISBLANK('5. Pp (3 años)'!#REF!),"",'5. Pp (3 años)'!#REF!)</f>
        <v>#REF!</v>
      </c>
      <c r="C85" s="32" t="e">
        <f>IF(ISBLANK('5. Pp (3 años)'!#REF!),"",'5. Pp (3 años)'!#REF!)</f>
        <v>#REF!</v>
      </c>
      <c r="D85" s="34" t="e">
        <f>IF(ISBLANK('5. Pp (3 años)'!#REF!),"",'5. Pp (3 años)'!#REF!)</f>
        <v>#REF!</v>
      </c>
      <c r="E85" s="34" t="e">
        <f>IF(ISBLANK('5. Pp (3 años)'!#REF!),"",'5. Pp (3 años)'!#REF!)</f>
        <v>#REF!</v>
      </c>
      <c r="F85" s="34" t="e">
        <f>IF(ISBLANK('5. Pp (3 años)'!#REF!),"",'5. Pp (3 años)'!#REF!)</f>
        <v>#REF!</v>
      </c>
      <c r="G85" s="32" t="e">
        <f>IF(ISBLANK('5. Pp (3 años)'!#REF!),"",'5. Pp (3 años)'!#REF!)</f>
        <v>#REF!</v>
      </c>
      <c r="H85" s="32" t="e">
        <f>IF(ISBLANK('5. Pp (3 años)'!#REF!),"",'5. Pp (3 años)'!#REF!)</f>
        <v>#REF!</v>
      </c>
      <c r="I85" s="34" t="e">
        <f>IF(ISBLANK('5. Pp (3 años)'!#REF!),"",'5. Pp (3 años)'!#REF!)</f>
        <v>#REF!</v>
      </c>
      <c r="J85" s="34" t="e">
        <f>IF(ISBLANK('5. Pp (3 años)'!#REF!),"",'5. Pp (3 años)'!#REF!)</f>
        <v>#REF!</v>
      </c>
      <c r="K85" s="32" t="e">
        <f>IF(ISBLANK('5. Pp (3 años)'!#REF!),"",'5. Pp (3 años)'!#REF!)</f>
        <v>#REF!</v>
      </c>
      <c r="L85" s="34" t="e">
        <f>IF(ISBLANK('5. Pp (3 años)'!#REF!),"",'5. Pp (3 años)'!#REF!)</f>
        <v>#REF!</v>
      </c>
      <c r="M85" s="34" t="e">
        <f>IF(ISBLANK('5. Pp (3 años)'!#REF!),"",'5. Pp (3 años)'!#REF!)</f>
        <v>#REF!</v>
      </c>
      <c r="N85" s="34" t="e">
        <f>IF(ISBLANK('5. Pp (3 años)'!#REF!),"",'5. Pp (3 años)'!#REF!)</f>
        <v>#REF!</v>
      </c>
      <c r="O85" s="34" t="e">
        <f>IF(ISBLANK('5. Pp (3 años)'!#REF!),"",'5. Pp (3 años)'!#REF!)</f>
        <v>#REF!</v>
      </c>
      <c r="P85" s="201" t="e">
        <f>IF(ISBLANK('5. Pp (3 años)'!#REF!),"",'5. Pp (3 años)'!#REF!)</f>
        <v>#REF!</v>
      </c>
    </row>
    <row r="86" spans="2:16" ht="17.25">
      <c r="B86" s="89" t="e">
        <f>IF(ISBLANK('5. Pp (3 años)'!#REF!),"",'5. Pp (3 años)'!#REF!)</f>
        <v>#REF!</v>
      </c>
      <c r="C86" s="32" t="e">
        <f>IF(ISBLANK('5. Pp (3 años)'!#REF!),"",'5. Pp (3 años)'!#REF!)</f>
        <v>#REF!</v>
      </c>
      <c r="D86" s="34" t="e">
        <f>IF(ISBLANK('5. Pp (3 años)'!#REF!),"",'5. Pp (3 años)'!#REF!)</f>
        <v>#REF!</v>
      </c>
      <c r="E86" s="34" t="e">
        <f>IF(ISBLANK('5. Pp (3 años)'!#REF!),"",'5. Pp (3 años)'!#REF!)</f>
        <v>#REF!</v>
      </c>
      <c r="F86" s="34" t="e">
        <f>IF(ISBLANK('5. Pp (3 años)'!#REF!),"",'5. Pp (3 años)'!#REF!)</f>
        <v>#REF!</v>
      </c>
      <c r="G86" s="32" t="e">
        <f>IF(ISBLANK('5. Pp (3 años)'!#REF!),"",'5. Pp (3 años)'!#REF!)</f>
        <v>#REF!</v>
      </c>
      <c r="H86" s="32" t="e">
        <f>IF(ISBLANK('5. Pp (3 años)'!#REF!),"",'5. Pp (3 años)'!#REF!)</f>
        <v>#REF!</v>
      </c>
      <c r="I86" s="34" t="e">
        <f>IF(ISBLANK('5. Pp (3 años)'!#REF!),"",'5. Pp (3 años)'!#REF!)</f>
        <v>#REF!</v>
      </c>
      <c r="J86" s="34" t="e">
        <f>IF(ISBLANK('5. Pp (3 años)'!#REF!),"",'5. Pp (3 años)'!#REF!)</f>
        <v>#REF!</v>
      </c>
      <c r="K86" s="32" t="e">
        <f>IF(ISBLANK('5. Pp (3 años)'!#REF!),"",'5. Pp (3 años)'!#REF!)</f>
        <v>#REF!</v>
      </c>
      <c r="L86" s="34" t="e">
        <f>IF(ISBLANK('5. Pp (3 años)'!#REF!),"",'5. Pp (3 años)'!#REF!)</f>
        <v>#REF!</v>
      </c>
      <c r="M86" s="34" t="e">
        <f>IF(ISBLANK('5. Pp (3 años)'!#REF!),"",'5. Pp (3 años)'!#REF!)</f>
        <v>#REF!</v>
      </c>
      <c r="N86" s="34" t="e">
        <f>IF(ISBLANK('5. Pp (3 años)'!#REF!),"",'5. Pp (3 años)'!#REF!)</f>
        <v>#REF!</v>
      </c>
      <c r="O86" s="34" t="e">
        <f>IF(ISBLANK('5. Pp (3 años)'!#REF!),"",'5. Pp (3 años)'!#REF!)</f>
        <v>#REF!</v>
      </c>
      <c r="P86" s="201" t="e">
        <f>IF(ISBLANK('5. Pp (3 años)'!#REF!),"",'5. Pp (3 años)'!#REF!)</f>
        <v>#REF!</v>
      </c>
    </row>
    <row r="87" spans="2:16" ht="17.25">
      <c r="B87" s="89" t="e">
        <f>IF(ISBLANK('5. Pp (3 años)'!#REF!),"",'5. Pp (3 años)'!#REF!)</f>
        <v>#REF!</v>
      </c>
      <c r="C87" s="32" t="e">
        <f>IF(ISBLANK('5. Pp (3 años)'!#REF!),"",'5. Pp (3 años)'!#REF!)</f>
        <v>#REF!</v>
      </c>
      <c r="D87" s="34" t="e">
        <f>IF(ISBLANK('5. Pp (3 años)'!#REF!),"",'5. Pp (3 años)'!#REF!)</f>
        <v>#REF!</v>
      </c>
      <c r="E87" s="34" t="e">
        <f>IF(ISBLANK('5. Pp (3 años)'!#REF!),"",'5. Pp (3 años)'!#REF!)</f>
        <v>#REF!</v>
      </c>
      <c r="F87" s="34" t="e">
        <f>IF(ISBLANK('5. Pp (3 años)'!#REF!),"",'5. Pp (3 años)'!#REF!)</f>
        <v>#REF!</v>
      </c>
      <c r="G87" s="32" t="e">
        <f>IF(ISBLANK('5. Pp (3 años)'!#REF!),"",'5. Pp (3 años)'!#REF!)</f>
        <v>#REF!</v>
      </c>
      <c r="H87" s="32" t="e">
        <f>IF(ISBLANK('5. Pp (3 años)'!#REF!),"",'5. Pp (3 años)'!#REF!)</f>
        <v>#REF!</v>
      </c>
      <c r="I87" s="34" t="e">
        <f>IF(ISBLANK('5. Pp (3 años)'!#REF!),"",'5. Pp (3 años)'!#REF!)</f>
        <v>#REF!</v>
      </c>
      <c r="J87" s="34" t="e">
        <f>IF(ISBLANK('5. Pp (3 años)'!#REF!),"",'5. Pp (3 años)'!#REF!)</f>
        <v>#REF!</v>
      </c>
      <c r="K87" s="32" t="e">
        <f>IF(ISBLANK('5. Pp (3 años)'!#REF!),"",'5. Pp (3 años)'!#REF!)</f>
        <v>#REF!</v>
      </c>
      <c r="L87" s="34" t="e">
        <f>IF(ISBLANK('5. Pp (3 años)'!#REF!),"",'5. Pp (3 años)'!#REF!)</f>
        <v>#REF!</v>
      </c>
      <c r="M87" s="34" t="e">
        <f>IF(ISBLANK('5. Pp (3 años)'!#REF!),"",'5. Pp (3 años)'!#REF!)</f>
        <v>#REF!</v>
      </c>
      <c r="N87" s="34" t="e">
        <f>IF(ISBLANK('5. Pp (3 años)'!#REF!),"",'5. Pp (3 años)'!#REF!)</f>
        <v>#REF!</v>
      </c>
      <c r="O87" s="34" t="e">
        <f>IF(ISBLANK('5. Pp (3 años)'!#REF!),"",'5. Pp (3 años)'!#REF!)</f>
        <v>#REF!</v>
      </c>
      <c r="P87" s="201" t="e">
        <f>IF(ISBLANK('5. Pp (3 años)'!#REF!),"",'5. Pp (3 años)'!#REF!)</f>
        <v>#REF!</v>
      </c>
    </row>
    <row r="88" spans="2:16" ht="17.25">
      <c r="B88" s="89" t="e">
        <f>IF(ISBLANK('5. Pp (3 años)'!#REF!),"",'5. Pp (3 años)'!#REF!)</f>
        <v>#REF!</v>
      </c>
      <c r="C88" s="32" t="e">
        <f>IF(ISBLANK('5. Pp (3 años)'!#REF!),"",'5. Pp (3 años)'!#REF!)</f>
        <v>#REF!</v>
      </c>
      <c r="D88" s="34" t="e">
        <f>IF(ISBLANK('5. Pp (3 años)'!#REF!),"",'5. Pp (3 años)'!#REF!)</f>
        <v>#REF!</v>
      </c>
      <c r="E88" s="34" t="e">
        <f>IF(ISBLANK('5. Pp (3 años)'!#REF!),"",'5. Pp (3 años)'!#REF!)</f>
        <v>#REF!</v>
      </c>
      <c r="F88" s="34" t="e">
        <f>IF(ISBLANK('5. Pp (3 años)'!#REF!),"",'5. Pp (3 años)'!#REF!)</f>
        <v>#REF!</v>
      </c>
      <c r="G88" s="32" t="e">
        <f>IF(ISBLANK('5. Pp (3 años)'!#REF!),"",'5. Pp (3 años)'!#REF!)</f>
        <v>#REF!</v>
      </c>
      <c r="H88" s="32" t="e">
        <f>IF(ISBLANK('5. Pp (3 años)'!#REF!),"",'5. Pp (3 años)'!#REF!)</f>
        <v>#REF!</v>
      </c>
      <c r="I88" s="34" t="e">
        <f>IF(ISBLANK('5. Pp (3 años)'!#REF!),"",'5. Pp (3 años)'!#REF!)</f>
        <v>#REF!</v>
      </c>
      <c r="J88" s="34" t="e">
        <f>IF(ISBLANK('5. Pp (3 años)'!#REF!),"",'5. Pp (3 años)'!#REF!)</f>
        <v>#REF!</v>
      </c>
      <c r="K88" s="32" t="e">
        <f>IF(ISBLANK('5. Pp (3 años)'!#REF!),"",'5. Pp (3 años)'!#REF!)</f>
        <v>#REF!</v>
      </c>
      <c r="L88" s="34" t="e">
        <f>IF(ISBLANK('5. Pp (3 años)'!#REF!),"",'5. Pp (3 años)'!#REF!)</f>
        <v>#REF!</v>
      </c>
      <c r="M88" s="34" t="e">
        <f>IF(ISBLANK('5. Pp (3 años)'!#REF!),"",'5. Pp (3 años)'!#REF!)</f>
        <v>#REF!</v>
      </c>
      <c r="N88" s="34" t="e">
        <f>IF(ISBLANK('5. Pp (3 años)'!#REF!),"",'5. Pp (3 años)'!#REF!)</f>
        <v>#REF!</v>
      </c>
      <c r="O88" s="34" t="e">
        <f>IF(ISBLANK('5. Pp (3 años)'!#REF!),"",'5. Pp (3 años)'!#REF!)</f>
        <v>#REF!</v>
      </c>
      <c r="P88" s="201" t="e">
        <f>IF(ISBLANK('5. Pp (3 años)'!#REF!),"",'5. Pp (3 años)'!#REF!)</f>
        <v>#REF!</v>
      </c>
    </row>
    <row r="89" spans="2:16" ht="17.25">
      <c r="B89" s="85" t="e">
        <f>IF(ISBLANK('5. Pp (3 años)'!#REF!),"",'5. Pp (3 años)'!#REF!)</f>
        <v>#REF!</v>
      </c>
      <c r="C89" s="62" t="e">
        <f>IF(ISBLANK('5. Pp (3 años)'!#REF!),"",'5. Pp (3 años)'!#REF!)</f>
        <v>#REF!</v>
      </c>
      <c r="D89" s="87" t="e">
        <f>IF(ISBLANK('5. Pp (3 años)'!#REF!),"",'5. Pp (3 años)'!#REF!)</f>
        <v>#REF!</v>
      </c>
      <c r="E89" s="87" t="e">
        <f>IF(ISBLANK('5. Pp (3 años)'!#REF!),"",'5. Pp (3 años)'!#REF!)</f>
        <v>#REF!</v>
      </c>
      <c r="F89" s="87" t="e">
        <f>IF(ISBLANK('5. Pp (3 años)'!#REF!),"",'5. Pp (3 años)'!#REF!)</f>
        <v>#REF!</v>
      </c>
      <c r="G89" s="62" t="e">
        <f>IF(ISBLANK('5. Pp (3 años)'!#REF!),"",'5. Pp (3 años)'!#REF!)</f>
        <v>#REF!</v>
      </c>
      <c r="H89" s="62" t="e">
        <f>IF(ISBLANK('5. Pp (3 años)'!#REF!),"",'5. Pp (3 años)'!#REF!)</f>
        <v>#REF!</v>
      </c>
      <c r="I89" s="87" t="e">
        <f>IF(ISBLANK('5. Pp (3 años)'!#REF!),"",'5. Pp (3 años)'!#REF!)</f>
        <v>#REF!</v>
      </c>
      <c r="J89" s="87" t="e">
        <f>IF(ISBLANK('5. Pp (3 años)'!#REF!),"",'5. Pp (3 años)'!#REF!)</f>
        <v>#REF!</v>
      </c>
      <c r="K89" s="62" t="e">
        <f>IF(ISBLANK('5. Pp (3 años)'!#REF!),"",'5. Pp (3 años)'!#REF!)</f>
        <v>#REF!</v>
      </c>
      <c r="L89" s="87" t="e">
        <f>IF(ISBLANK('5. Pp (3 años)'!#REF!),"",'5. Pp (3 años)'!#REF!)</f>
        <v>#REF!</v>
      </c>
      <c r="M89" s="87" t="e">
        <f>IF(ISBLANK('5. Pp (3 años)'!#REF!),"",'5. Pp (3 años)'!#REF!)</f>
        <v>#REF!</v>
      </c>
      <c r="N89" s="87" t="e">
        <f>IF(ISBLANK('5. Pp (3 años)'!#REF!),"",'5. Pp (3 años)'!#REF!)</f>
        <v>#REF!</v>
      </c>
      <c r="O89" s="87" t="e">
        <f>IF(ISBLANK('5. Pp (3 años)'!#REF!),"",'5. Pp (3 años)'!#REF!)</f>
        <v>#REF!</v>
      </c>
      <c r="P89" s="88" t="e">
        <f>IF(ISBLANK('5. Pp (3 años)'!#REF!),"",'5. Pp (3 años)'!#REF!)</f>
        <v>#REF!</v>
      </c>
    </row>
    <row r="90" spans="2:16" ht="17.25">
      <c r="B90" s="89" t="e">
        <f>IF(ISBLANK('5. Pp (3 años)'!#REF!),"",'5. Pp (3 años)'!#REF!)</f>
        <v>#REF!</v>
      </c>
      <c r="C90" s="32" t="e">
        <f>IF(ISBLANK('5. Pp (3 años)'!#REF!),"",'5. Pp (3 años)'!#REF!)</f>
        <v>#REF!</v>
      </c>
      <c r="D90" s="34" t="e">
        <f>IF(ISBLANK('5. Pp (3 años)'!#REF!),"",'5. Pp (3 años)'!#REF!)</f>
        <v>#REF!</v>
      </c>
      <c r="E90" s="34" t="e">
        <f>IF(ISBLANK('5. Pp (3 años)'!#REF!),"",'5. Pp (3 años)'!#REF!)</f>
        <v>#REF!</v>
      </c>
      <c r="F90" s="34" t="e">
        <f>IF(ISBLANK('5. Pp (3 años)'!#REF!),"",'5. Pp (3 años)'!#REF!)</f>
        <v>#REF!</v>
      </c>
      <c r="G90" s="32" t="e">
        <f>IF(ISBLANK('5. Pp (3 años)'!#REF!),"",'5. Pp (3 años)'!#REF!)</f>
        <v>#REF!</v>
      </c>
      <c r="H90" s="32" t="e">
        <f>IF(ISBLANK('5. Pp (3 años)'!#REF!),"",'5. Pp (3 años)'!#REF!)</f>
        <v>#REF!</v>
      </c>
      <c r="I90" s="34" t="e">
        <f>IF(ISBLANK('5. Pp (3 años)'!#REF!),"",'5. Pp (3 años)'!#REF!)</f>
        <v>#REF!</v>
      </c>
      <c r="J90" s="34" t="e">
        <f>IF(ISBLANK('5. Pp (3 años)'!#REF!),"",'5. Pp (3 años)'!#REF!)</f>
        <v>#REF!</v>
      </c>
      <c r="K90" s="32" t="e">
        <f>IF(ISBLANK('5. Pp (3 años)'!#REF!),"",'5. Pp (3 años)'!#REF!)</f>
        <v>#REF!</v>
      </c>
      <c r="L90" s="34" t="e">
        <f>IF(ISBLANK('5. Pp (3 años)'!#REF!),"",'5. Pp (3 años)'!#REF!)</f>
        <v>#REF!</v>
      </c>
      <c r="M90" s="34" t="e">
        <f>IF(ISBLANK('5. Pp (3 años)'!#REF!),"",'5. Pp (3 años)'!#REF!)</f>
        <v>#REF!</v>
      </c>
      <c r="N90" s="34" t="e">
        <f>IF(ISBLANK('5. Pp (3 años)'!#REF!),"",'5. Pp (3 años)'!#REF!)</f>
        <v>#REF!</v>
      </c>
      <c r="O90" s="34" t="e">
        <f>IF(ISBLANK('5. Pp (3 años)'!#REF!),"",'5. Pp (3 años)'!#REF!)</f>
        <v>#REF!</v>
      </c>
      <c r="P90" s="201" t="e">
        <f>IF(ISBLANK('5. Pp (3 años)'!#REF!),"",'5. Pp (3 años)'!#REF!)</f>
        <v>#REF!</v>
      </c>
    </row>
    <row r="91" spans="2:16" ht="17.25">
      <c r="B91" s="89" t="e">
        <f>IF(ISBLANK('5. Pp (3 años)'!#REF!),"",'5. Pp (3 años)'!#REF!)</f>
        <v>#REF!</v>
      </c>
      <c r="C91" s="32" t="e">
        <f>IF(ISBLANK('5. Pp (3 años)'!#REF!),"",'5. Pp (3 años)'!#REF!)</f>
        <v>#REF!</v>
      </c>
      <c r="D91" s="34" t="e">
        <f>IF(ISBLANK('5. Pp (3 años)'!#REF!),"",'5. Pp (3 años)'!#REF!)</f>
        <v>#REF!</v>
      </c>
      <c r="E91" s="34" t="e">
        <f>IF(ISBLANK('5. Pp (3 años)'!#REF!),"",'5. Pp (3 años)'!#REF!)</f>
        <v>#REF!</v>
      </c>
      <c r="F91" s="34" t="e">
        <f>IF(ISBLANK('5. Pp (3 años)'!#REF!),"",'5. Pp (3 años)'!#REF!)</f>
        <v>#REF!</v>
      </c>
      <c r="G91" s="32" t="e">
        <f>IF(ISBLANK('5. Pp (3 años)'!#REF!),"",'5. Pp (3 años)'!#REF!)</f>
        <v>#REF!</v>
      </c>
      <c r="H91" s="32" t="e">
        <f>IF(ISBLANK('5. Pp (3 años)'!#REF!),"",'5. Pp (3 años)'!#REF!)</f>
        <v>#REF!</v>
      </c>
      <c r="I91" s="34" t="e">
        <f>IF(ISBLANK('5. Pp (3 años)'!#REF!),"",'5. Pp (3 años)'!#REF!)</f>
        <v>#REF!</v>
      </c>
      <c r="J91" s="34" t="e">
        <f>IF(ISBLANK('5. Pp (3 años)'!#REF!),"",'5. Pp (3 años)'!#REF!)</f>
        <v>#REF!</v>
      </c>
      <c r="K91" s="32" t="e">
        <f>IF(ISBLANK('5. Pp (3 años)'!#REF!),"",'5. Pp (3 años)'!#REF!)</f>
        <v>#REF!</v>
      </c>
      <c r="L91" s="34" t="e">
        <f>IF(ISBLANK('5. Pp (3 años)'!#REF!),"",'5. Pp (3 años)'!#REF!)</f>
        <v>#REF!</v>
      </c>
      <c r="M91" s="34" t="e">
        <f>IF(ISBLANK('5. Pp (3 años)'!#REF!),"",'5. Pp (3 años)'!#REF!)</f>
        <v>#REF!</v>
      </c>
      <c r="N91" s="34" t="e">
        <f>IF(ISBLANK('5. Pp (3 años)'!#REF!),"",'5. Pp (3 años)'!#REF!)</f>
        <v>#REF!</v>
      </c>
      <c r="O91" s="34" t="e">
        <f>IF(ISBLANK('5. Pp (3 años)'!#REF!),"",'5. Pp (3 años)'!#REF!)</f>
        <v>#REF!</v>
      </c>
      <c r="P91" s="201" t="e">
        <f>IF(ISBLANK('5. Pp (3 años)'!#REF!),"",'5. Pp (3 años)'!#REF!)</f>
        <v>#REF!</v>
      </c>
    </row>
    <row r="92" spans="2:16" ht="17.25">
      <c r="B92" s="89" t="e">
        <f>IF(ISBLANK('5. Pp (3 años)'!#REF!),"",'5. Pp (3 años)'!#REF!)</f>
        <v>#REF!</v>
      </c>
      <c r="C92" s="32" t="e">
        <f>IF(ISBLANK('5. Pp (3 años)'!#REF!),"",'5. Pp (3 años)'!#REF!)</f>
        <v>#REF!</v>
      </c>
      <c r="D92" s="34" t="e">
        <f>IF(ISBLANK('5. Pp (3 años)'!#REF!),"",'5. Pp (3 años)'!#REF!)</f>
        <v>#REF!</v>
      </c>
      <c r="E92" s="34" t="e">
        <f>IF(ISBLANK('5. Pp (3 años)'!#REF!),"",'5. Pp (3 años)'!#REF!)</f>
        <v>#REF!</v>
      </c>
      <c r="F92" s="34" t="e">
        <f>IF(ISBLANK('5. Pp (3 años)'!#REF!),"",'5. Pp (3 años)'!#REF!)</f>
        <v>#REF!</v>
      </c>
      <c r="G92" s="32" t="e">
        <f>IF(ISBLANK('5. Pp (3 años)'!#REF!),"",'5. Pp (3 años)'!#REF!)</f>
        <v>#REF!</v>
      </c>
      <c r="H92" s="32" t="e">
        <f>IF(ISBLANK('5. Pp (3 años)'!#REF!),"",'5. Pp (3 años)'!#REF!)</f>
        <v>#REF!</v>
      </c>
      <c r="I92" s="34" t="e">
        <f>IF(ISBLANK('5. Pp (3 años)'!#REF!),"",'5. Pp (3 años)'!#REF!)</f>
        <v>#REF!</v>
      </c>
      <c r="J92" s="34" t="e">
        <f>IF(ISBLANK('5. Pp (3 años)'!#REF!),"",'5. Pp (3 años)'!#REF!)</f>
        <v>#REF!</v>
      </c>
      <c r="K92" s="32" t="e">
        <f>IF(ISBLANK('5. Pp (3 años)'!#REF!),"",'5. Pp (3 años)'!#REF!)</f>
        <v>#REF!</v>
      </c>
      <c r="L92" s="34" t="e">
        <f>IF(ISBLANK('5. Pp (3 años)'!#REF!),"",'5. Pp (3 años)'!#REF!)</f>
        <v>#REF!</v>
      </c>
      <c r="M92" s="34" t="e">
        <f>IF(ISBLANK('5. Pp (3 años)'!#REF!),"",'5. Pp (3 años)'!#REF!)</f>
        <v>#REF!</v>
      </c>
      <c r="N92" s="34" t="e">
        <f>IF(ISBLANK('5. Pp (3 años)'!#REF!),"",'5. Pp (3 años)'!#REF!)</f>
        <v>#REF!</v>
      </c>
      <c r="O92" s="34" t="e">
        <f>IF(ISBLANK('5. Pp (3 años)'!#REF!),"",'5. Pp (3 años)'!#REF!)</f>
        <v>#REF!</v>
      </c>
      <c r="P92" s="201" t="e">
        <f>IF(ISBLANK('5. Pp (3 años)'!#REF!),"",'5. Pp (3 años)'!#REF!)</f>
        <v>#REF!</v>
      </c>
    </row>
    <row r="93" spans="2:16" ht="17.25">
      <c r="B93" s="89" t="e">
        <f>IF(ISBLANK('5. Pp (3 años)'!#REF!),"",'5. Pp (3 años)'!#REF!)</f>
        <v>#REF!</v>
      </c>
      <c r="C93" s="32" t="e">
        <f>IF(ISBLANK('5. Pp (3 años)'!#REF!),"",'5. Pp (3 años)'!#REF!)</f>
        <v>#REF!</v>
      </c>
      <c r="D93" s="34" t="e">
        <f>IF(ISBLANK('5. Pp (3 años)'!#REF!),"",'5. Pp (3 años)'!#REF!)</f>
        <v>#REF!</v>
      </c>
      <c r="E93" s="34" t="e">
        <f>IF(ISBLANK('5. Pp (3 años)'!#REF!),"",'5. Pp (3 años)'!#REF!)</f>
        <v>#REF!</v>
      </c>
      <c r="F93" s="34" t="e">
        <f>IF(ISBLANK('5. Pp (3 años)'!#REF!),"",'5. Pp (3 años)'!#REF!)</f>
        <v>#REF!</v>
      </c>
      <c r="G93" s="32" t="e">
        <f>IF(ISBLANK('5. Pp (3 años)'!#REF!),"",'5. Pp (3 años)'!#REF!)</f>
        <v>#REF!</v>
      </c>
      <c r="H93" s="32" t="e">
        <f>IF(ISBLANK('5. Pp (3 años)'!#REF!),"",'5. Pp (3 años)'!#REF!)</f>
        <v>#REF!</v>
      </c>
      <c r="I93" s="34" t="e">
        <f>IF(ISBLANK('5. Pp (3 años)'!#REF!),"",'5. Pp (3 años)'!#REF!)</f>
        <v>#REF!</v>
      </c>
      <c r="J93" s="34" t="e">
        <f>IF(ISBLANK('5. Pp (3 años)'!#REF!),"",'5. Pp (3 años)'!#REF!)</f>
        <v>#REF!</v>
      </c>
      <c r="K93" s="32" t="e">
        <f>IF(ISBLANK('5. Pp (3 años)'!#REF!),"",'5. Pp (3 años)'!#REF!)</f>
        <v>#REF!</v>
      </c>
      <c r="L93" s="34" t="e">
        <f>IF(ISBLANK('5. Pp (3 años)'!#REF!),"",'5. Pp (3 años)'!#REF!)</f>
        <v>#REF!</v>
      </c>
      <c r="M93" s="34" t="e">
        <f>IF(ISBLANK('5. Pp (3 años)'!#REF!),"",'5. Pp (3 años)'!#REF!)</f>
        <v>#REF!</v>
      </c>
      <c r="N93" s="34" t="e">
        <f>IF(ISBLANK('5. Pp (3 años)'!#REF!),"",'5. Pp (3 años)'!#REF!)</f>
        <v>#REF!</v>
      </c>
      <c r="O93" s="34" t="e">
        <f>IF(ISBLANK('5. Pp (3 años)'!#REF!),"",'5. Pp (3 años)'!#REF!)</f>
        <v>#REF!</v>
      </c>
      <c r="P93" s="201" t="e">
        <f>IF(ISBLANK('5. Pp (3 años)'!#REF!),"",'5. Pp (3 años)'!#REF!)</f>
        <v>#REF!</v>
      </c>
    </row>
    <row r="94" spans="2:16" ht="17.25">
      <c r="B94" s="89" t="e">
        <f>IF(ISBLANK('5. Pp (3 años)'!#REF!),"",'5. Pp (3 años)'!#REF!)</f>
        <v>#REF!</v>
      </c>
      <c r="C94" s="32" t="e">
        <f>IF(ISBLANK('5. Pp (3 años)'!#REF!),"",'5. Pp (3 años)'!#REF!)</f>
        <v>#REF!</v>
      </c>
      <c r="D94" s="34" t="e">
        <f>IF(ISBLANK('5. Pp (3 años)'!#REF!),"",'5. Pp (3 años)'!#REF!)</f>
        <v>#REF!</v>
      </c>
      <c r="E94" s="34" t="e">
        <f>IF(ISBLANK('5. Pp (3 años)'!#REF!),"",'5. Pp (3 años)'!#REF!)</f>
        <v>#REF!</v>
      </c>
      <c r="F94" s="34" t="e">
        <f>IF(ISBLANK('5. Pp (3 años)'!#REF!),"",'5. Pp (3 años)'!#REF!)</f>
        <v>#REF!</v>
      </c>
      <c r="G94" s="32" t="e">
        <f>IF(ISBLANK('5. Pp (3 años)'!#REF!),"",'5. Pp (3 años)'!#REF!)</f>
        <v>#REF!</v>
      </c>
      <c r="H94" s="32" t="e">
        <f>IF(ISBLANK('5. Pp (3 años)'!#REF!),"",'5. Pp (3 años)'!#REF!)</f>
        <v>#REF!</v>
      </c>
      <c r="I94" s="34" t="e">
        <f>IF(ISBLANK('5. Pp (3 años)'!#REF!),"",'5. Pp (3 años)'!#REF!)</f>
        <v>#REF!</v>
      </c>
      <c r="J94" s="34" t="e">
        <f>IF(ISBLANK('5. Pp (3 años)'!#REF!),"",'5. Pp (3 años)'!#REF!)</f>
        <v>#REF!</v>
      </c>
      <c r="K94" s="32" t="e">
        <f>IF(ISBLANK('5. Pp (3 años)'!#REF!),"",'5. Pp (3 años)'!#REF!)</f>
        <v>#REF!</v>
      </c>
      <c r="L94" s="34" t="e">
        <f>IF(ISBLANK('5. Pp (3 años)'!#REF!),"",'5. Pp (3 años)'!#REF!)</f>
        <v>#REF!</v>
      </c>
      <c r="M94" s="34" t="e">
        <f>IF(ISBLANK('5. Pp (3 años)'!#REF!),"",'5. Pp (3 años)'!#REF!)</f>
        <v>#REF!</v>
      </c>
      <c r="N94" s="34" t="e">
        <f>IF(ISBLANK('5. Pp (3 años)'!#REF!),"",'5. Pp (3 años)'!#REF!)</f>
        <v>#REF!</v>
      </c>
      <c r="O94" s="34" t="e">
        <f>IF(ISBLANK('5. Pp (3 años)'!#REF!),"",'5. Pp (3 años)'!#REF!)</f>
        <v>#REF!</v>
      </c>
      <c r="P94" s="201" t="e">
        <f>IF(ISBLANK('5. Pp (3 años)'!#REF!),"",'5. Pp (3 años)'!#REF!)</f>
        <v>#REF!</v>
      </c>
    </row>
    <row r="95" spans="2:16" ht="17.25">
      <c r="B95" s="85" t="e">
        <f>IF(ISBLANK('5. Pp (3 años)'!#REF!),"",'5. Pp (3 años)'!#REF!)</f>
        <v>#REF!</v>
      </c>
      <c r="C95" s="62" t="e">
        <f>IF(ISBLANK('5. Pp (3 años)'!#REF!),"",'5. Pp (3 años)'!#REF!)</f>
        <v>#REF!</v>
      </c>
      <c r="D95" s="87" t="e">
        <f>IF(ISBLANK('5. Pp (3 años)'!#REF!),"",'5. Pp (3 años)'!#REF!)</f>
        <v>#REF!</v>
      </c>
      <c r="E95" s="87" t="e">
        <f>IF(ISBLANK('5. Pp (3 años)'!#REF!),"",'5. Pp (3 años)'!#REF!)</f>
        <v>#REF!</v>
      </c>
      <c r="F95" s="87" t="e">
        <f>IF(ISBLANK('5. Pp (3 años)'!#REF!),"",'5. Pp (3 años)'!#REF!)</f>
        <v>#REF!</v>
      </c>
      <c r="G95" s="62" t="e">
        <f>IF(ISBLANK('5. Pp (3 años)'!#REF!),"",'5. Pp (3 años)'!#REF!)</f>
        <v>#REF!</v>
      </c>
      <c r="H95" s="62" t="e">
        <f>IF(ISBLANK('5. Pp (3 años)'!#REF!),"",'5. Pp (3 años)'!#REF!)</f>
        <v>#REF!</v>
      </c>
      <c r="I95" s="87" t="e">
        <f>IF(ISBLANK('5. Pp (3 años)'!#REF!),"",'5. Pp (3 años)'!#REF!)</f>
        <v>#REF!</v>
      </c>
      <c r="J95" s="87" t="e">
        <f>IF(ISBLANK('5. Pp (3 años)'!#REF!),"",'5. Pp (3 años)'!#REF!)</f>
        <v>#REF!</v>
      </c>
      <c r="K95" s="62" t="e">
        <f>IF(ISBLANK('5. Pp (3 años)'!#REF!),"",'5. Pp (3 años)'!#REF!)</f>
        <v>#REF!</v>
      </c>
      <c r="L95" s="87" t="e">
        <f>IF(ISBLANK('5. Pp (3 años)'!#REF!),"",'5. Pp (3 años)'!#REF!)</f>
        <v>#REF!</v>
      </c>
      <c r="M95" s="87" t="e">
        <f>IF(ISBLANK('5. Pp (3 años)'!#REF!),"",'5. Pp (3 años)'!#REF!)</f>
        <v>#REF!</v>
      </c>
      <c r="N95" s="87" t="e">
        <f>IF(ISBLANK('5. Pp (3 años)'!#REF!),"",'5. Pp (3 años)'!#REF!)</f>
        <v>#REF!</v>
      </c>
      <c r="O95" s="87" t="e">
        <f>IF(ISBLANK('5. Pp (3 años)'!#REF!),"",'5. Pp (3 años)'!#REF!)</f>
        <v>#REF!</v>
      </c>
      <c r="P95" s="88" t="e">
        <f>IF(ISBLANK('5. Pp (3 años)'!#REF!),"",'5. Pp (3 años)'!#REF!)</f>
        <v>#REF!</v>
      </c>
    </row>
    <row r="96" spans="2:16" ht="17.25">
      <c r="B96" s="89" t="e">
        <f>IF(ISBLANK('5. Pp (3 años)'!#REF!),"",'5. Pp (3 años)'!#REF!)</f>
        <v>#REF!</v>
      </c>
      <c r="C96" s="32" t="e">
        <f>IF(ISBLANK('5. Pp (3 años)'!#REF!),"",'5. Pp (3 años)'!#REF!)</f>
        <v>#REF!</v>
      </c>
      <c r="D96" s="34" t="e">
        <f>IF(ISBLANK('5. Pp (3 años)'!#REF!),"",'5. Pp (3 años)'!#REF!)</f>
        <v>#REF!</v>
      </c>
      <c r="E96" s="34" t="e">
        <f>IF(ISBLANK('5. Pp (3 años)'!#REF!),"",'5. Pp (3 años)'!#REF!)</f>
        <v>#REF!</v>
      </c>
      <c r="F96" s="34" t="e">
        <f>IF(ISBLANK('5. Pp (3 años)'!#REF!),"",'5. Pp (3 años)'!#REF!)</f>
        <v>#REF!</v>
      </c>
      <c r="G96" s="32" t="e">
        <f>IF(ISBLANK('5. Pp (3 años)'!#REF!),"",'5. Pp (3 años)'!#REF!)</f>
        <v>#REF!</v>
      </c>
      <c r="H96" s="32" t="e">
        <f>IF(ISBLANK('5. Pp (3 años)'!#REF!),"",'5. Pp (3 años)'!#REF!)</f>
        <v>#REF!</v>
      </c>
      <c r="I96" s="34" t="e">
        <f>IF(ISBLANK('5. Pp (3 años)'!#REF!),"",'5. Pp (3 años)'!#REF!)</f>
        <v>#REF!</v>
      </c>
      <c r="J96" s="34" t="e">
        <f>IF(ISBLANK('5. Pp (3 años)'!#REF!),"",'5. Pp (3 años)'!#REF!)</f>
        <v>#REF!</v>
      </c>
      <c r="K96" s="32" t="e">
        <f>IF(ISBLANK('5. Pp (3 años)'!#REF!),"",'5. Pp (3 años)'!#REF!)</f>
        <v>#REF!</v>
      </c>
      <c r="L96" s="34" t="e">
        <f>IF(ISBLANK('5. Pp (3 años)'!#REF!),"",'5. Pp (3 años)'!#REF!)</f>
        <v>#REF!</v>
      </c>
      <c r="M96" s="34" t="e">
        <f>IF(ISBLANK('5. Pp (3 años)'!#REF!),"",'5. Pp (3 años)'!#REF!)</f>
        <v>#REF!</v>
      </c>
      <c r="N96" s="34" t="e">
        <f>IF(ISBLANK('5. Pp (3 años)'!#REF!),"",'5. Pp (3 años)'!#REF!)</f>
        <v>#REF!</v>
      </c>
      <c r="O96" s="34" t="e">
        <f>IF(ISBLANK('5. Pp (3 años)'!#REF!),"",'5. Pp (3 años)'!#REF!)</f>
        <v>#REF!</v>
      </c>
      <c r="P96" s="201" t="e">
        <f>IF(ISBLANK('5. Pp (3 años)'!#REF!),"",'5. Pp (3 años)'!#REF!)</f>
        <v>#REF!</v>
      </c>
    </row>
    <row r="97" spans="2:16" ht="17.25">
      <c r="B97" s="89" t="e">
        <f>IF(ISBLANK('5. Pp (3 años)'!#REF!),"",'5. Pp (3 años)'!#REF!)</f>
        <v>#REF!</v>
      </c>
      <c r="C97" s="32" t="e">
        <f>IF(ISBLANK('5. Pp (3 años)'!#REF!),"",'5. Pp (3 años)'!#REF!)</f>
        <v>#REF!</v>
      </c>
      <c r="D97" s="34" t="e">
        <f>IF(ISBLANK('5. Pp (3 años)'!#REF!),"",'5. Pp (3 años)'!#REF!)</f>
        <v>#REF!</v>
      </c>
      <c r="E97" s="34" t="e">
        <f>IF(ISBLANK('5. Pp (3 años)'!#REF!),"",'5. Pp (3 años)'!#REF!)</f>
        <v>#REF!</v>
      </c>
      <c r="F97" s="34" t="e">
        <f>IF(ISBLANK('5. Pp (3 años)'!#REF!),"",'5. Pp (3 años)'!#REF!)</f>
        <v>#REF!</v>
      </c>
      <c r="G97" s="32" t="e">
        <f>IF(ISBLANK('5. Pp (3 años)'!#REF!),"",'5. Pp (3 años)'!#REF!)</f>
        <v>#REF!</v>
      </c>
      <c r="H97" s="32" t="e">
        <f>IF(ISBLANK('5. Pp (3 años)'!#REF!),"",'5. Pp (3 años)'!#REF!)</f>
        <v>#REF!</v>
      </c>
      <c r="I97" s="34" t="e">
        <f>IF(ISBLANK('5. Pp (3 años)'!#REF!),"",'5. Pp (3 años)'!#REF!)</f>
        <v>#REF!</v>
      </c>
      <c r="J97" s="34" t="e">
        <f>IF(ISBLANK('5. Pp (3 años)'!#REF!),"",'5. Pp (3 años)'!#REF!)</f>
        <v>#REF!</v>
      </c>
      <c r="K97" s="32" t="e">
        <f>IF(ISBLANK('5. Pp (3 años)'!#REF!),"",'5. Pp (3 años)'!#REF!)</f>
        <v>#REF!</v>
      </c>
      <c r="L97" s="34" t="e">
        <f>IF(ISBLANK('5. Pp (3 años)'!#REF!),"",'5. Pp (3 años)'!#REF!)</f>
        <v>#REF!</v>
      </c>
      <c r="M97" s="34" t="e">
        <f>IF(ISBLANK('5. Pp (3 años)'!#REF!),"",'5. Pp (3 años)'!#REF!)</f>
        <v>#REF!</v>
      </c>
      <c r="N97" s="34" t="e">
        <f>IF(ISBLANK('5. Pp (3 años)'!#REF!),"",'5. Pp (3 años)'!#REF!)</f>
        <v>#REF!</v>
      </c>
      <c r="O97" s="34" t="e">
        <f>IF(ISBLANK('5. Pp (3 años)'!#REF!),"",'5. Pp (3 años)'!#REF!)</f>
        <v>#REF!</v>
      </c>
      <c r="P97" s="201" t="e">
        <f>IF(ISBLANK('5. Pp (3 años)'!#REF!),"",'5. Pp (3 años)'!#REF!)</f>
        <v>#REF!</v>
      </c>
    </row>
    <row r="98" spans="2:16" ht="17.25">
      <c r="B98" s="89" t="e">
        <f>IF(ISBLANK('5. Pp (3 años)'!#REF!),"",'5. Pp (3 años)'!#REF!)</f>
        <v>#REF!</v>
      </c>
      <c r="C98" s="32" t="e">
        <f>IF(ISBLANK('5. Pp (3 años)'!#REF!),"",'5. Pp (3 años)'!#REF!)</f>
        <v>#REF!</v>
      </c>
      <c r="D98" s="34" t="e">
        <f>IF(ISBLANK('5. Pp (3 años)'!#REF!),"",'5. Pp (3 años)'!#REF!)</f>
        <v>#REF!</v>
      </c>
      <c r="E98" s="34" t="e">
        <f>IF(ISBLANK('5. Pp (3 años)'!#REF!),"",'5. Pp (3 años)'!#REF!)</f>
        <v>#REF!</v>
      </c>
      <c r="F98" s="34" t="e">
        <f>IF(ISBLANK('5. Pp (3 años)'!#REF!),"",'5. Pp (3 años)'!#REF!)</f>
        <v>#REF!</v>
      </c>
      <c r="G98" s="32" t="e">
        <f>IF(ISBLANK('5. Pp (3 años)'!#REF!),"",'5. Pp (3 años)'!#REF!)</f>
        <v>#REF!</v>
      </c>
      <c r="H98" s="32" t="e">
        <f>IF(ISBLANK('5. Pp (3 años)'!#REF!),"",'5. Pp (3 años)'!#REF!)</f>
        <v>#REF!</v>
      </c>
      <c r="I98" s="34" t="e">
        <f>IF(ISBLANK('5. Pp (3 años)'!#REF!),"",'5. Pp (3 años)'!#REF!)</f>
        <v>#REF!</v>
      </c>
      <c r="J98" s="34" t="e">
        <f>IF(ISBLANK('5. Pp (3 años)'!#REF!),"",'5. Pp (3 años)'!#REF!)</f>
        <v>#REF!</v>
      </c>
      <c r="K98" s="32" t="e">
        <f>IF(ISBLANK('5. Pp (3 años)'!#REF!),"",'5. Pp (3 años)'!#REF!)</f>
        <v>#REF!</v>
      </c>
      <c r="L98" s="34" t="e">
        <f>IF(ISBLANK('5. Pp (3 años)'!#REF!),"",'5. Pp (3 años)'!#REF!)</f>
        <v>#REF!</v>
      </c>
      <c r="M98" s="34" t="e">
        <f>IF(ISBLANK('5. Pp (3 años)'!#REF!),"",'5. Pp (3 años)'!#REF!)</f>
        <v>#REF!</v>
      </c>
      <c r="N98" s="34" t="e">
        <f>IF(ISBLANK('5. Pp (3 años)'!#REF!),"",'5. Pp (3 años)'!#REF!)</f>
        <v>#REF!</v>
      </c>
      <c r="O98" s="34" t="e">
        <f>IF(ISBLANK('5. Pp (3 años)'!#REF!),"",'5. Pp (3 años)'!#REF!)</f>
        <v>#REF!</v>
      </c>
      <c r="P98" s="201" t="e">
        <f>IF(ISBLANK('5. Pp (3 años)'!#REF!),"",'5. Pp (3 años)'!#REF!)</f>
        <v>#REF!</v>
      </c>
    </row>
    <row r="99" spans="2:16" ht="17.25">
      <c r="B99" s="89" t="e">
        <f>IF(ISBLANK('5. Pp (3 años)'!#REF!),"",'5. Pp (3 años)'!#REF!)</f>
        <v>#REF!</v>
      </c>
      <c r="C99" s="32" t="e">
        <f>IF(ISBLANK('5. Pp (3 años)'!#REF!),"",'5. Pp (3 años)'!#REF!)</f>
        <v>#REF!</v>
      </c>
      <c r="D99" s="34" t="e">
        <f>IF(ISBLANK('5. Pp (3 años)'!#REF!),"",'5. Pp (3 años)'!#REF!)</f>
        <v>#REF!</v>
      </c>
      <c r="E99" s="34" t="e">
        <f>IF(ISBLANK('5. Pp (3 años)'!#REF!),"",'5. Pp (3 años)'!#REF!)</f>
        <v>#REF!</v>
      </c>
      <c r="F99" s="34" t="e">
        <f>IF(ISBLANK('5. Pp (3 años)'!#REF!),"",'5. Pp (3 años)'!#REF!)</f>
        <v>#REF!</v>
      </c>
      <c r="G99" s="32" t="e">
        <f>IF(ISBLANK('5. Pp (3 años)'!#REF!),"",'5. Pp (3 años)'!#REF!)</f>
        <v>#REF!</v>
      </c>
      <c r="H99" s="32" t="e">
        <f>IF(ISBLANK('5. Pp (3 años)'!#REF!),"",'5. Pp (3 años)'!#REF!)</f>
        <v>#REF!</v>
      </c>
      <c r="I99" s="34" t="e">
        <f>IF(ISBLANK('5. Pp (3 años)'!#REF!),"",'5. Pp (3 años)'!#REF!)</f>
        <v>#REF!</v>
      </c>
      <c r="J99" s="34" t="e">
        <f>IF(ISBLANK('5. Pp (3 años)'!#REF!),"",'5. Pp (3 años)'!#REF!)</f>
        <v>#REF!</v>
      </c>
      <c r="K99" s="32" t="e">
        <f>IF(ISBLANK('5. Pp (3 años)'!#REF!),"",'5. Pp (3 años)'!#REF!)</f>
        <v>#REF!</v>
      </c>
      <c r="L99" s="34" t="e">
        <f>IF(ISBLANK('5. Pp (3 años)'!#REF!),"",'5. Pp (3 años)'!#REF!)</f>
        <v>#REF!</v>
      </c>
      <c r="M99" s="34" t="e">
        <f>IF(ISBLANK('5. Pp (3 años)'!#REF!),"",'5. Pp (3 años)'!#REF!)</f>
        <v>#REF!</v>
      </c>
      <c r="N99" s="34" t="e">
        <f>IF(ISBLANK('5. Pp (3 años)'!#REF!),"",'5. Pp (3 años)'!#REF!)</f>
        <v>#REF!</v>
      </c>
      <c r="O99" s="34" t="e">
        <f>IF(ISBLANK('5. Pp (3 años)'!#REF!),"",'5. Pp (3 años)'!#REF!)</f>
        <v>#REF!</v>
      </c>
      <c r="P99" s="201" t="e">
        <f>IF(ISBLANK('5. Pp (3 años)'!#REF!),"",'5. Pp (3 años)'!#REF!)</f>
        <v>#REF!</v>
      </c>
    </row>
    <row r="100" spans="2:16" ht="17.25">
      <c r="B100" s="89" t="e">
        <f>IF(ISBLANK('5. Pp (3 años)'!#REF!),"",'5. Pp (3 años)'!#REF!)</f>
        <v>#REF!</v>
      </c>
      <c r="C100" s="32" t="e">
        <f>IF(ISBLANK('5. Pp (3 años)'!#REF!),"",'5. Pp (3 años)'!#REF!)</f>
        <v>#REF!</v>
      </c>
      <c r="D100" s="34" t="e">
        <f>IF(ISBLANK('5. Pp (3 años)'!#REF!),"",'5. Pp (3 años)'!#REF!)</f>
        <v>#REF!</v>
      </c>
      <c r="E100" s="34" t="e">
        <f>IF(ISBLANK('5. Pp (3 años)'!#REF!),"",'5. Pp (3 años)'!#REF!)</f>
        <v>#REF!</v>
      </c>
      <c r="F100" s="34" t="e">
        <f>IF(ISBLANK('5. Pp (3 años)'!#REF!),"",'5. Pp (3 años)'!#REF!)</f>
        <v>#REF!</v>
      </c>
      <c r="G100" s="32" t="e">
        <f>IF(ISBLANK('5. Pp (3 años)'!#REF!),"",'5. Pp (3 años)'!#REF!)</f>
        <v>#REF!</v>
      </c>
      <c r="H100" s="32" t="e">
        <f>IF(ISBLANK('5. Pp (3 años)'!#REF!),"",'5. Pp (3 años)'!#REF!)</f>
        <v>#REF!</v>
      </c>
      <c r="I100" s="34" t="e">
        <f>IF(ISBLANK('5. Pp (3 años)'!#REF!),"",'5. Pp (3 años)'!#REF!)</f>
        <v>#REF!</v>
      </c>
      <c r="J100" s="34" t="e">
        <f>IF(ISBLANK('5. Pp (3 años)'!#REF!),"",'5. Pp (3 años)'!#REF!)</f>
        <v>#REF!</v>
      </c>
      <c r="K100" s="32" t="e">
        <f>IF(ISBLANK('5. Pp (3 años)'!#REF!),"",'5. Pp (3 años)'!#REF!)</f>
        <v>#REF!</v>
      </c>
      <c r="L100" s="34" t="e">
        <f>IF(ISBLANK('5. Pp (3 años)'!#REF!),"",'5. Pp (3 años)'!#REF!)</f>
        <v>#REF!</v>
      </c>
      <c r="M100" s="34" t="e">
        <f>IF(ISBLANK('5. Pp (3 años)'!#REF!),"",'5. Pp (3 años)'!#REF!)</f>
        <v>#REF!</v>
      </c>
      <c r="N100" s="34" t="e">
        <f>IF(ISBLANK('5. Pp (3 años)'!#REF!),"",'5. Pp (3 años)'!#REF!)</f>
        <v>#REF!</v>
      </c>
      <c r="O100" s="34" t="e">
        <f>IF(ISBLANK('5. Pp (3 años)'!#REF!),"",'5. Pp (3 años)'!#REF!)</f>
        <v>#REF!</v>
      </c>
      <c r="P100" s="201" t="e">
        <f>IF(ISBLANK('5. Pp (3 años)'!#REF!),"",'5. Pp (3 años)'!#REF!)</f>
        <v>#REF!</v>
      </c>
    </row>
    <row r="101" spans="2:16" ht="17.25">
      <c r="B101" s="85" t="e">
        <f>IF(ISBLANK('5. Pp (3 años)'!#REF!),"",'5. Pp (3 años)'!#REF!)</f>
        <v>#REF!</v>
      </c>
      <c r="C101" s="62" t="e">
        <f>IF(ISBLANK('5. Pp (3 años)'!#REF!),"",'5. Pp (3 años)'!#REF!)</f>
        <v>#REF!</v>
      </c>
      <c r="D101" s="87" t="e">
        <f>IF(ISBLANK('5. Pp (3 años)'!#REF!),"",'5. Pp (3 años)'!#REF!)</f>
        <v>#REF!</v>
      </c>
      <c r="E101" s="87" t="e">
        <f>IF(ISBLANK('5. Pp (3 años)'!#REF!),"",'5. Pp (3 años)'!#REF!)</f>
        <v>#REF!</v>
      </c>
      <c r="F101" s="87" t="e">
        <f>IF(ISBLANK('5. Pp (3 años)'!#REF!),"",'5. Pp (3 años)'!#REF!)</f>
        <v>#REF!</v>
      </c>
      <c r="G101" s="62" t="e">
        <f>IF(ISBLANK('5. Pp (3 años)'!#REF!),"",'5. Pp (3 años)'!#REF!)</f>
        <v>#REF!</v>
      </c>
      <c r="H101" s="62" t="e">
        <f>IF(ISBLANK('5. Pp (3 años)'!#REF!),"",'5. Pp (3 años)'!#REF!)</f>
        <v>#REF!</v>
      </c>
      <c r="I101" s="87" t="e">
        <f>IF(ISBLANK('5. Pp (3 años)'!#REF!),"",'5. Pp (3 años)'!#REF!)</f>
        <v>#REF!</v>
      </c>
      <c r="J101" s="87" t="e">
        <f>IF(ISBLANK('5. Pp (3 años)'!#REF!),"",'5. Pp (3 años)'!#REF!)</f>
        <v>#REF!</v>
      </c>
      <c r="K101" s="62" t="e">
        <f>IF(ISBLANK('5. Pp (3 años)'!#REF!),"",'5. Pp (3 años)'!#REF!)</f>
        <v>#REF!</v>
      </c>
      <c r="L101" s="87" t="e">
        <f>IF(ISBLANK('5. Pp (3 años)'!#REF!),"",'5. Pp (3 años)'!#REF!)</f>
        <v>#REF!</v>
      </c>
      <c r="M101" s="87" t="e">
        <f>IF(ISBLANK('5. Pp (3 años)'!#REF!),"",'5. Pp (3 años)'!#REF!)</f>
        <v>#REF!</v>
      </c>
      <c r="N101" s="87" t="e">
        <f>IF(ISBLANK('5. Pp (3 años)'!#REF!),"",'5. Pp (3 años)'!#REF!)</f>
        <v>#REF!</v>
      </c>
      <c r="O101" s="87" t="e">
        <f>IF(ISBLANK('5. Pp (3 años)'!#REF!),"",'5. Pp (3 años)'!#REF!)</f>
        <v>#REF!</v>
      </c>
      <c r="P101" s="88" t="e">
        <f>IF(ISBLANK('5. Pp (3 años)'!#REF!),"",'5. Pp (3 años)'!#REF!)</f>
        <v>#REF!</v>
      </c>
    </row>
    <row r="102" spans="2:16" ht="17.25">
      <c r="B102" s="89" t="e">
        <f>IF(ISBLANK('5. Pp (3 años)'!#REF!),"",'5. Pp (3 años)'!#REF!)</f>
        <v>#REF!</v>
      </c>
      <c r="C102" s="32" t="e">
        <f>IF(ISBLANK('5. Pp (3 años)'!#REF!),"",'5. Pp (3 años)'!#REF!)</f>
        <v>#REF!</v>
      </c>
      <c r="D102" s="34" t="e">
        <f>IF(ISBLANK('5. Pp (3 años)'!#REF!),"",'5. Pp (3 años)'!#REF!)</f>
        <v>#REF!</v>
      </c>
      <c r="E102" s="34" t="e">
        <f>IF(ISBLANK('5. Pp (3 años)'!#REF!),"",'5. Pp (3 años)'!#REF!)</f>
        <v>#REF!</v>
      </c>
      <c r="F102" s="34" t="e">
        <f>IF(ISBLANK('5. Pp (3 años)'!#REF!),"",'5. Pp (3 años)'!#REF!)</f>
        <v>#REF!</v>
      </c>
      <c r="G102" s="32" t="e">
        <f>IF(ISBLANK('5. Pp (3 años)'!#REF!),"",'5. Pp (3 años)'!#REF!)</f>
        <v>#REF!</v>
      </c>
      <c r="H102" s="32" t="e">
        <f>IF(ISBLANK('5. Pp (3 años)'!#REF!),"",'5. Pp (3 años)'!#REF!)</f>
        <v>#REF!</v>
      </c>
      <c r="I102" s="34" t="e">
        <f>IF(ISBLANK('5. Pp (3 años)'!#REF!),"",'5. Pp (3 años)'!#REF!)</f>
        <v>#REF!</v>
      </c>
      <c r="J102" s="34" t="e">
        <f>IF(ISBLANK('5. Pp (3 años)'!#REF!),"",'5. Pp (3 años)'!#REF!)</f>
        <v>#REF!</v>
      </c>
      <c r="K102" s="32" t="e">
        <f>IF(ISBLANK('5. Pp (3 años)'!#REF!),"",'5. Pp (3 años)'!#REF!)</f>
        <v>#REF!</v>
      </c>
      <c r="L102" s="34" t="e">
        <f>IF(ISBLANK('5. Pp (3 años)'!#REF!),"",'5. Pp (3 años)'!#REF!)</f>
        <v>#REF!</v>
      </c>
      <c r="M102" s="34" t="e">
        <f>IF(ISBLANK('5. Pp (3 años)'!#REF!),"",'5. Pp (3 años)'!#REF!)</f>
        <v>#REF!</v>
      </c>
      <c r="N102" s="34" t="e">
        <f>IF(ISBLANK('5. Pp (3 años)'!#REF!),"",'5. Pp (3 años)'!#REF!)</f>
        <v>#REF!</v>
      </c>
      <c r="O102" s="34" t="e">
        <f>IF(ISBLANK('5. Pp (3 años)'!#REF!),"",'5. Pp (3 años)'!#REF!)</f>
        <v>#REF!</v>
      </c>
      <c r="P102" s="201" t="e">
        <f>IF(ISBLANK('5. Pp (3 años)'!#REF!),"",'5. Pp (3 años)'!#REF!)</f>
        <v>#REF!</v>
      </c>
    </row>
    <row r="103" spans="2:16" ht="17.25">
      <c r="B103" s="89" t="e">
        <f>IF(ISBLANK('5. Pp (3 años)'!#REF!),"",'5. Pp (3 años)'!#REF!)</f>
        <v>#REF!</v>
      </c>
      <c r="C103" s="32" t="e">
        <f>IF(ISBLANK('5. Pp (3 años)'!#REF!),"",'5. Pp (3 años)'!#REF!)</f>
        <v>#REF!</v>
      </c>
      <c r="D103" s="34" t="e">
        <f>IF(ISBLANK('5. Pp (3 años)'!#REF!),"",'5. Pp (3 años)'!#REF!)</f>
        <v>#REF!</v>
      </c>
      <c r="E103" s="34" t="e">
        <f>IF(ISBLANK('5. Pp (3 años)'!#REF!),"",'5. Pp (3 años)'!#REF!)</f>
        <v>#REF!</v>
      </c>
      <c r="F103" s="34" t="e">
        <f>IF(ISBLANK('5. Pp (3 años)'!#REF!),"",'5. Pp (3 años)'!#REF!)</f>
        <v>#REF!</v>
      </c>
      <c r="G103" s="32" t="e">
        <f>IF(ISBLANK('5. Pp (3 años)'!#REF!),"",'5. Pp (3 años)'!#REF!)</f>
        <v>#REF!</v>
      </c>
      <c r="H103" s="32" t="e">
        <f>IF(ISBLANK('5. Pp (3 años)'!#REF!),"",'5. Pp (3 años)'!#REF!)</f>
        <v>#REF!</v>
      </c>
      <c r="I103" s="34" t="e">
        <f>IF(ISBLANK('5. Pp (3 años)'!#REF!),"",'5. Pp (3 años)'!#REF!)</f>
        <v>#REF!</v>
      </c>
      <c r="J103" s="34" t="e">
        <f>IF(ISBLANK('5. Pp (3 años)'!#REF!),"",'5. Pp (3 años)'!#REF!)</f>
        <v>#REF!</v>
      </c>
      <c r="K103" s="32" t="e">
        <f>IF(ISBLANK('5. Pp (3 años)'!#REF!),"",'5. Pp (3 años)'!#REF!)</f>
        <v>#REF!</v>
      </c>
      <c r="L103" s="34" t="e">
        <f>IF(ISBLANK('5. Pp (3 años)'!#REF!),"",'5. Pp (3 años)'!#REF!)</f>
        <v>#REF!</v>
      </c>
      <c r="M103" s="34" t="e">
        <f>IF(ISBLANK('5. Pp (3 años)'!#REF!),"",'5. Pp (3 años)'!#REF!)</f>
        <v>#REF!</v>
      </c>
      <c r="N103" s="34" t="e">
        <f>IF(ISBLANK('5. Pp (3 años)'!#REF!),"",'5. Pp (3 años)'!#REF!)</f>
        <v>#REF!</v>
      </c>
      <c r="O103" s="34" t="e">
        <f>IF(ISBLANK('5. Pp (3 años)'!#REF!),"",'5. Pp (3 años)'!#REF!)</f>
        <v>#REF!</v>
      </c>
      <c r="P103" s="201" t="e">
        <f>IF(ISBLANK('5. Pp (3 años)'!#REF!),"",'5. Pp (3 años)'!#REF!)</f>
        <v>#REF!</v>
      </c>
    </row>
    <row r="104" spans="2:16" ht="17.25">
      <c r="B104" s="89" t="e">
        <f>IF(ISBLANK('5. Pp (3 años)'!#REF!),"",'5. Pp (3 años)'!#REF!)</f>
        <v>#REF!</v>
      </c>
      <c r="C104" s="32" t="e">
        <f>IF(ISBLANK('5. Pp (3 años)'!#REF!),"",'5. Pp (3 años)'!#REF!)</f>
        <v>#REF!</v>
      </c>
      <c r="D104" s="34" t="e">
        <f>IF(ISBLANK('5. Pp (3 años)'!#REF!),"",'5. Pp (3 años)'!#REF!)</f>
        <v>#REF!</v>
      </c>
      <c r="E104" s="34" t="e">
        <f>IF(ISBLANK('5. Pp (3 años)'!#REF!),"",'5. Pp (3 años)'!#REF!)</f>
        <v>#REF!</v>
      </c>
      <c r="F104" s="34" t="e">
        <f>IF(ISBLANK('5. Pp (3 años)'!#REF!),"",'5. Pp (3 años)'!#REF!)</f>
        <v>#REF!</v>
      </c>
      <c r="G104" s="32" t="e">
        <f>IF(ISBLANK('5. Pp (3 años)'!#REF!),"",'5. Pp (3 años)'!#REF!)</f>
        <v>#REF!</v>
      </c>
      <c r="H104" s="32" t="e">
        <f>IF(ISBLANK('5. Pp (3 años)'!#REF!),"",'5. Pp (3 años)'!#REF!)</f>
        <v>#REF!</v>
      </c>
      <c r="I104" s="34" t="e">
        <f>IF(ISBLANK('5. Pp (3 años)'!#REF!),"",'5. Pp (3 años)'!#REF!)</f>
        <v>#REF!</v>
      </c>
      <c r="J104" s="34" t="e">
        <f>IF(ISBLANK('5. Pp (3 años)'!#REF!),"",'5. Pp (3 años)'!#REF!)</f>
        <v>#REF!</v>
      </c>
      <c r="K104" s="32" t="e">
        <f>IF(ISBLANK('5. Pp (3 años)'!#REF!),"",'5. Pp (3 años)'!#REF!)</f>
        <v>#REF!</v>
      </c>
      <c r="L104" s="34" t="e">
        <f>IF(ISBLANK('5. Pp (3 años)'!#REF!),"",'5. Pp (3 años)'!#REF!)</f>
        <v>#REF!</v>
      </c>
      <c r="M104" s="34" t="e">
        <f>IF(ISBLANK('5. Pp (3 años)'!#REF!),"",'5. Pp (3 años)'!#REF!)</f>
        <v>#REF!</v>
      </c>
      <c r="N104" s="34" t="e">
        <f>IF(ISBLANK('5. Pp (3 años)'!#REF!),"",'5. Pp (3 años)'!#REF!)</f>
        <v>#REF!</v>
      </c>
      <c r="O104" s="34" t="e">
        <f>IF(ISBLANK('5. Pp (3 años)'!#REF!),"",'5. Pp (3 años)'!#REF!)</f>
        <v>#REF!</v>
      </c>
      <c r="P104" s="201" t="e">
        <f>IF(ISBLANK('5. Pp (3 años)'!#REF!),"",'5. Pp (3 años)'!#REF!)</f>
        <v>#REF!</v>
      </c>
    </row>
    <row r="105" spans="2:16" ht="17.25">
      <c r="B105" s="89" t="e">
        <f>IF(ISBLANK('5. Pp (3 años)'!#REF!),"",'5. Pp (3 años)'!#REF!)</f>
        <v>#REF!</v>
      </c>
      <c r="C105" s="32" t="e">
        <f>IF(ISBLANK('5. Pp (3 años)'!#REF!),"",'5. Pp (3 años)'!#REF!)</f>
        <v>#REF!</v>
      </c>
      <c r="D105" s="34" t="e">
        <f>IF(ISBLANK('5. Pp (3 años)'!#REF!),"",'5. Pp (3 años)'!#REF!)</f>
        <v>#REF!</v>
      </c>
      <c r="E105" s="34" t="e">
        <f>IF(ISBLANK('5. Pp (3 años)'!#REF!),"",'5. Pp (3 años)'!#REF!)</f>
        <v>#REF!</v>
      </c>
      <c r="F105" s="34" t="e">
        <f>IF(ISBLANK('5. Pp (3 años)'!#REF!),"",'5. Pp (3 años)'!#REF!)</f>
        <v>#REF!</v>
      </c>
      <c r="G105" s="32" t="e">
        <f>IF(ISBLANK('5. Pp (3 años)'!#REF!),"",'5. Pp (3 años)'!#REF!)</f>
        <v>#REF!</v>
      </c>
      <c r="H105" s="32" t="e">
        <f>IF(ISBLANK('5. Pp (3 años)'!#REF!),"",'5. Pp (3 años)'!#REF!)</f>
        <v>#REF!</v>
      </c>
      <c r="I105" s="34" t="e">
        <f>IF(ISBLANK('5. Pp (3 años)'!#REF!),"",'5. Pp (3 años)'!#REF!)</f>
        <v>#REF!</v>
      </c>
      <c r="J105" s="34" t="e">
        <f>IF(ISBLANK('5. Pp (3 años)'!#REF!),"",'5. Pp (3 años)'!#REF!)</f>
        <v>#REF!</v>
      </c>
      <c r="K105" s="32" t="e">
        <f>IF(ISBLANK('5. Pp (3 años)'!#REF!),"",'5. Pp (3 años)'!#REF!)</f>
        <v>#REF!</v>
      </c>
      <c r="L105" s="34" t="e">
        <f>IF(ISBLANK('5. Pp (3 años)'!#REF!),"",'5. Pp (3 años)'!#REF!)</f>
        <v>#REF!</v>
      </c>
      <c r="M105" s="34" t="e">
        <f>IF(ISBLANK('5. Pp (3 años)'!#REF!),"",'5. Pp (3 años)'!#REF!)</f>
        <v>#REF!</v>
      </c>
      <c r="N105" s="34" t="e">
        <f>IF(ISBLANK('5. Pp (3 años)'!#REF!),"",'5. Pp (3 años)'!#REF!)</f>
        <v>#REF!</v>
      </c>
      <c r="O105" s="34" t="e">
        <f>IF(ISBLANK('5. Pp (3 años)'!#REF!),"",'5. Pp (3 años)'!#REF!)</f>
        <v>#REF!</v>
      </c>
      <c r="P105" s="201" t="e">
        <f>IF(ISBLANK('5. Pp (3 años)'!#REF!),"",'5. Pp (3 años)'!#REF!)</f>
        <v>#REF!</v>
      </c>
    </row>
    <row r="106" spans="2:16" ht="17.25">
      <c r="B106" s="89" t="e">
        <f>IF(ISBLANK('5. Pp (3 años)'!#REF!),"",'5. Pp (3 años)'!#REF!)</f>
        <v>#REF!</v>
      </c>
      <c r="C106" s="32" t="e">
        <f>IF(ISBLANK('5. Pp (3 años)'!#REF!),"",'5. Pp (3 años)'!#REF!)</f>
        <v>#REF!</v>
      </c>
      <c r="D106" s="34" t="e">
        <f>IF(ISBLANK('5. Pp (3 años)'!#REF!),"",'5. Pp (3 años)'!#REF!)</f>
        <v>#REF!</v>
      </c>
      <c r="E106" s="34" t="e">
        <f>IF(ISBLANK('5. Pp (3 años)'!#REF!),"",'5. Pp (3 años)'!#REF!)</f>
        <v>#REF!</v>
      </c>
      <c r="F106" s="34" t="e">
        <f>IF(ISBLANK('5. Pp (3 años)'!#REF!),"",'5. Pp (3 años)'!#REF!)</f>
        <v>#REF!</v>
      </c>
      <c r="G106" s="32" t="e">
        <f>IF(ISBLANK('5. Pp (3 años)'!#REF!),"",'5. Pp (3 años)'!#REF!)</f>
        <v>#REF!</v>
      </c>
      <c r="H106" s="32" t="e">
        <f>IF(ISBLANK('5. Pp (3 años)'!#REF!),"",'5. Pp (3 años)'!#REF!)</f>
        <v>#REF!</v>
      </c>
      <c r="I106" s="34" t="e">
        <f>IF(ISBLANK('5. Pp (3 años)'!#REF!),"",'5. Pp (3 años)'!#REF!)</f>
        <v>#REF!</v>
      </c>
      <c r="J106" s="34" t="e">
        <f>IF(ISBLANK('5. Pp (3 años)'!#REF!),"",'5. Pp (3 años)'!#REF!)</f>
        <v>#REF!</v>
      </c>
      <c r="K106" s="32" t="e">
        <f>IF(ISBLANK('5. Pp (3 años)'!#REF!),"",'5. Pp (3 años)'!#REF!)</f>
        <v>#REF!</v>
      </c>
      <c r="L106" s="34" t="e">
        <f>IF(ISBLANK('5. Pp (3 años)'!#REF!),"",'5. Pp (3 años)'!#REF!)</f>
        <v>#REF!</v>
      </c>
      <c r="M106" s="34" t="e">
        <f>IF(ISBLANK('5. Pp (3 años)'!#REF!),"",'5. Pp (3 años)'!#REF!)</f>
        <v>#REF!</v>
      </c>
      <c r="N106" s="34" t="e">
        <f>IF(ISBLANK('5. Pp (3 años)'!#REF!),"",'5. Pp (3 años)'!#REF!)</f>
        <v>#REF!</v>
      </c>
      <c r="O106" s="34" t="e">
        <f>IF(ISBLANK('5. Pp (3 años)'!#REF!),"",'5. Pp (3 años)'!#REF!)</f>
        <v>#REF!</v>
      </c>
      <c r="P106" s="201" t="e">
        <f>IF(ISBLANK('5. Pp (3 años)'!#REF!),"",'5. Pp (3 años)'!#REF!)</f>
        <v>#REF!</v>
      </c>
    </row>
    <row r="107" spans="2:16" ht="17.25">
      <c r="B107" s="85" t="e">
        <f>IF(ISBLANK('5. Pp (3 años)'!#REF!),"",'5. Pp (3 años)'!#REF!)</f>
        <v>#REF!</v>
      </c>
      <c r="C107" s="62" t="e">
        <f>IF(ISBLANK('5. Pp (3 años)'!#REF!),"",'5. Pp (3 años)'!#REF!)</f>
        <v>#REF!</v>
      </c>
      <c r="D107" s="87" t="e">
        <f>IF(ISBLANK('5. Pp (3 años)'!#REF!),"",'5. Pp (3 años)'!#REF!)</f>
        <v>#REF!</v>
      </c>
      <c r="E107" s="87" t="e">
        <f>IF(ISBLANK('5. Pp (3 años)'!#REF!),"",'5. Pp (3 años)'!#REF!)</f>
        <v>#REF!</v>
      </c>
      <c r="F107" s="87" t="e">
        <f>IF(ISBLANK('5. Pp (3 años)'!#REF!),"",'5. Pp (3 años)'!#REF!)</f>
        <v>#REF!</v>
      </c>
      <c r="G107" s="62" t="e">
        <f>IF(ISBLANK('5. Pp (3 años)'!#REF!),"",'5. Pp (3 años)'!#REF!)</f>
        <v>#REF!</v>
      </c>
      <c r="H107" s="62" t="e">
        <f>IF(ISBLANK('5. Pp (3 años)'!#REF!),"",'5. Pp (3 años)'!#REF!)</f>
        <v>#REF!</v>
      </c>
      <c r="I107" s="87" t="e">
        <f>IF(ISBLANK('5. Pp (3 años)'!#REF!),"",'5. Pp (3 años)'!#REF!)</f>
        <v>#REF!</v>
      </c>
      <c r="J107" s="87" t="e">
        <f>IF(ISBLANK('5. Pp (3 años)'!#REF!),"",'5. Pp (3 años)'!#REF!)</f>
        <v>#REF!</v>
      </c>
      <c r="K107" s="62" t="e">
        <f>IF(ISBLANK('5. Pp (3 años)'!#REF!),"",'5. Pp (3 años)'!#REF!)</f>
        <v>#REF!</v>
      </c>
      <c r="L107" s="87" t="e">
        <f>IF(ISBLANK('5. Pp (3 años)'!#REF!),"",'5. Pp (3 años)'!#REF!)</f>
        <v>#REF!</v>
      </c>
      <c r="M107" s="87" t="e">
        <f>IF(ISBLANK('5. Pp (3 años)'!#REF!),"",'5. Pp (3 años)'!#REF!)</f>
        <v>#REF!</v>
      </c>
      <c r="N107" s="87" t="e">
        <f>IF(ISBLANK('5. Pp (3 años)'!#REF!),"",'5. Pp (3 años)'!#REF!)</f>
        <v>#REF!</v>
      </c>
      <c r="O107" s="87" t="e">
        <f>IF(ISBLANK('5. Pp (3 años)'!#REF!),"",'5. Pp (3 años)'!#REF!)</f>
        <v>#REF!</v>
      </c>
      <c r="P107" s="88" t="e">
        <f>IF(ISBLANK('5. Pp (3 años)'!#REF!),"",'5. Pp (3 años)'!#REF!)</f>
        <v>#REF!</v>
      </c>
    </row>
    <row r="108" spans="2:16" ht="17.25">
      <c r="B108" s="89" t="e">
        <f>IF(ISBLANK('5. Pp (3 años)'!#REF!),"",'5. Pp (3 años)'!#REF!)</f>
        <v>#REF!</v>
      </c>
      <c r="C108" s="32" t="e">
        <f>IF(ISBLANK('5. Pp (3 años)'!#REF!),"",'5. Pp (3 años)'!#REF!)</f>
        <v>#REF!</v>
      </c>
      <c r="D108" s="34" t="e">
        <f>IF(ISBLANK('5. Pp (3 años)'!#REF!),"",'5. Pp (3 años)'!#REF!)</f>
        <v>#REF!</v>
      </c>
      <c r="E108" s="34" t="e">
        <f>IF(ISBLANK('5. Pp (3 años)'!#REF!),"",'5. Pp (3 años)'!#REF!)</f>
        <v>#REF!</v>
      </c>
      <c r="F108" s="34" t="e">
        <f>IF(ISBLANK('5. Pp (3 años)'!#REF!),"",'5. Pp (3 años)'!#REF!)</f>
        <v>#REF!</v>
      </c>
      <c r="G108" s="32" t="e">
        <f>IF(ISBLANK('5. Pp (3 años)'!#REF!),"",'5. Pp (3 años)'!#REF!)</f>
        <v>#REF!</v>
      </c>
      <c r="H108" s="32" t="e">
        <f>IF(ISBLANK('5. Pp (3 años)'!#REF!),"",'5. Pp (3 años)'!#REF!)</f>
        <v>#REF!</v>
      </c>
      <c r="I108" s="34" t="e">
        <f>IF(ISBLANK('5. Pp (3 años)'!#REF!),"",'5. Pp (3 años)'!#REF!)</f>
        <v>#REF!</v>
      </c>
      <c r="J108" s="34" t="e">
        <f>IF(ISBLANK('5. Pp (3 años)'!#REF!),"",'5. Pp (3 años)'!#REF!)</f>
        <v>#REF!</v>
      </c>
      <c r="K108" s="32" t="e">
        <f>IF(ISBLANK('5. Pp (3 años)'!#REF!),"",'5. Pp (3 años)'!#REF!)</f>
        <v>#REF!</v>
      </c>
      <c r="L108" s="34" t="e">
        <f>IF(ISBLANK('5. Pp (3 años)'!#REF!),"",'5. Pp (3 años)'!#REF!)</f>
        <v>#REF!</v>
      </c>
      <c r="M108" s="34" t="e">
        <f>IF(ISBLANK('5. Pp (3 años)'!#REF!),"",'5. Pp (3 años)'!#REF!)</f>
        <v>#REF!</v>
      </c>
      <c r="N108" s="34" t="e">
        <f>IF(ISBLANK('5. Pp (3 años)'!#REF!),"",'5. Pp (3 años)'!#REF!)</f>
        <v>#REF!</v>
      </c>
      <c r="O108" s="34" t="e">
        <f>IF(ISBLANK('5. Pp (3 años)'!#REF!),"",'5. Pp (3 años)'!#REF!)</f>
        <v>#REF!</v>
      </c>
      <c r="P108" s="201" t="e">
        <f>IF(ISBLANK('5. Pp (3 años)'!#REF!),"",'5. Pp (3 años)'!#REF!)</f>
        <v>#REF!</v>
      </c>
    </row>
    <row r="109" spans="2:16" ht="17.25">
      <c r="B109" s="89" t="e">
        <f>IF(ISBLANK('5. Pp (3 años)'!#REF!),"",'5. Pp (3 años)'!#REF!)</f>
        <v>#REF!</v>
      </c>
      <c r="C109" s="32" t="e">
        <f>IF(ISBLANK('5. Pp (3 años)'!#REF!),"",'5. Pp (3 años)'!#REF!)</f>
        <v>#REF!</v>
      </c>
      <c r="D109" s="34" t="e">
        <f>IF(ISBLANK('5. Pp (3 años)'!#REF!),"",'5. Pp (3 años)'!#REF!)</f>
        <v>#REF!</v>
      </c>
      <c r="E109" s="34" t="e">
        <f>IF(ISBLANK('5. Pp (3 años)'!#REF!),"",'5. Pp (3 años)'!#REF!)</f>
        <v>#REF!</v>
      </c>
      <c r="F109" s="34" t="e">
        <f>IF(ISBLANK('5. Pp (3 años)'!#REF!),"",'5. Pp (3 años)'!#REF!)</f>
        <v>#REF!</v>
      </c>
      <c r="G109" s="32" t="e">
        <f>IF(ISBLANK('5. Pp (3 años)'!#REF!),"",'5. Pp (3 años)'!#REF!)</f>
        <v>#REF!</v>
      </c>
      <c r="H109" s="32" t="e">
        <f>IF(ISBLANK('5. Pp (3 años)'!#REF!),"",'5. Pp (3 años)'!#REF!)</f>
        <v>#REF!</v>
      </c>
      <c r="I109" s="34" t="e">
        <f>IF(ISBLANK('5. Pp (3 años)'!#REF!),"",'5. Pp (3 años)'!#REF!)</f>
        <v>#REF!</v>
      </c>
      <c r="J109" s="34" t="e">
        <f>IF(ISBLANK('5. Pp (3 años)'!#REF!),"",'5. Pp (3 años)'!#REF!)</f>
        <v>#REF!</v>
      </c>
      <c r="K109" s="32" t="e">
        <f>IF(ISBLANK('5. Pp (3 años)'!#REF!),"",'5. Pp (3 años)'!#REF!)</f>
        <v>#REF!</v>
      </c>
      <c r="L109" s="34" t="e">
        <f>IF(ISBLANK('5. Pp (3 años)'!#REF!),"",'5. Pp (3 años)'!#REF!)</f>
        <v>#REF!</v>
      </c>
      <c r="M109" s="34" t="e">
        <f>IF(ISBLANK('5. Pp (3 años)'!#REF!),"",'5. Pp (3 años)'!#REF!)</f>
        <v>#REF!</v>
      </c>
      <c r="N109" s="34" t="e">
        <f>IF(ISBLANK('5. Pp (3 años)'!#REF!),"",'5. Pp (3 años)'!#REF!)</f>
        <v>#REF!</v>
      </c>
      <c r="O109" s="34" t="e">
        <f>IF(ISBLANK('5. Pp (3 años)'!#REF!),"",'5. Pp (3 años)'!#REF!)</f>
        <v>#REF!</v>
      </c>
      <c r="P109" s="201" t="e">
        <f>IF(ISBLANK('5. Pp (3 años)'!#REF!),"",'5. Pp (3 años)'!#REF!)</f>
        <v>#REF!</v>
      </c>
    </row>
    <row r="110" spans="2:16" ht="17.25">
      <c r="B110" s="89" t="e">
        <f>IF(ISBLANK('5. Pp (3 años)'!#REF!),"",'5. Pp (3 años)'!#REF!)</f>
        <v>#REF!</v>
      </c>
      <c r="C110" s="32" t="e">
        <f>IF(ISBLANK('5. Pp (3 años)'!#REF!),"",'5. Pp (3 años)'!#REF!)</f>
        <v>#REF!</v>
      </c>
      <c r="D110" s="34" t="e">
        <f>IF(ISBLANK('5. Pp (3 años)'!#REF!),"",'5. Pp (3 años)'!#REF!)</f>
        <v>#REF!</v>
      </c>
      <c r="E110" s="34" t="e">
        <f>IF(ISBLANK('5. Pp (3 años)'!#REF!),"",'5. Pp (3 años)'!#REF!)</f>
        <v>#REF!</v>
      </c>
      <c r="F110" s="34" t="e">
        <f>IF(ISBLANK('5. Pp (3 años)'!#REF!),"",'5. Pp (3 años)'!#REF!)</f>
        <v>#REF!</v>
      </c>
      <c r="G110" s="32" t="e">
        <f>IF(ISBLANK('5. Pp (3 años)'!#REF!),"",'5. Pp (3 años)'!#REF!)</f>
        <v>#REF!</v>
      </c>
      <c r="H110" s="32" t="e">
        <f>IF(ISBLANK('5. Pp (3 años)'!#REF!),"",'5. Pp (3 años)'!#REF!)</f>
        <v>#REF!</v>
      </c>
      <c r="I110" s="34" t="e">
        <f>IF(ISBLANK('5. Pp (3 años)'!#REF!),"",'5. Pp (3 años)'!#REF!)</f>
        <v>#REF!</v>
      </c>
      <c r="J110" s="34" t="e">
        <f>IF(ISBLANK('5. Pp (3 años)'!#REF!),"",'5. Pp (3 años)'!#REF!)</f>
        <v>#REF!</v>
      </c>
      <c r="K110" s="32" t="e">
        <f>IF(ISBLANK('5. Pp (3 años)'!#REF!),"",'5. Pp (3 años)'!#REF!)</f>
        <v>#REF!</v>
      </c>
      <c r="L110" s="34" t="e">
        <f>IF(ISBLANK('5. Pp (3 años)'!#REF!),"",'5. Pp (3 años)'!#REF!)</f>
        <v>#REF!</v>
      </c>
      <c r="M110" s="34" t="e">
        <f>IF(ISBLANK('5. Pp (3 años)'!#REF!),"",'5. Pp (3 años)'!#REF!)</f>
        <v>#REF!</v>
      </c>
      <c r="N110" s="34" t="e">
        <f>IF(ISBLANK('5. Pp (3 años)'!#REF!),"",'5. Pp (3 años)'!#REF!)</f>
        <v>#REF!</v>
      </c>
      <c r="O110" s="34" t="e">
        <f>IF(ISBLANK('5. Pp (3 años)'!#REF!),"",'5. Pp (3 años)'!#REF!)</f>
        <v>#REF!</v>
      </c>
      <c r="P110" s="201" t="e">
        <f>IF(ISBLANK('5. Pp (3 años)'!#REF!),"",'5. Pp (3 años)'!#REF!)</f>
        <v>#REF!</v>
      </c>
    </row>
    <row r="111" spans="2:16" ht="17.25">
      <c r="B111" s="89" t="e">
        <f>IF(ISBLANK('5. Pp (3 años)'!#REF!),"",'5. Pp (3 años)'!#REF!)</f>
        <v>#REF!</v>
      </c>
      <c r="C111" s="32" t="e">
        <f>IF(ISBLANK('5. Pp (3 años)'!#REF!),"",'5. Pp (3 años)'!#REF!)</f>
        <v>#REF!</v>
      </c>
      <c r="D111" s="34" t="e">
        <f>IF(ISBLANK('5. Pp (3 años)'!#REF!),"",'5. Pp (3 años)'!#REF!)</f>
        <v>#REF!</v>
      </c>
      <c r="E111" s="34" t="e">
        <f>IF(ISBLANK('5. Pp (3 años)'!#REF!),"",'5. Pp (3 años)'!#REF!)</f>
        <v>#REF!</v>
      </c>
      <c r="F111" s="34" t="e">
        <f>IF(ISBLANK('5. Pp (3 años)'!#REF!),"",'5. Pp (3 años)'!#REF!)</f>
        <v>#REF!</v>
      </c>
      <c r="G111" s="32" t="e">
        <f>IF(ISBLANK('5. Pp (3 años)'!#REF!),"",'5. Pp (3 años)'!#REF!)</f>
        <v>#REF!</v>
      </c>
      <c r="H111" s="32" t="e">
        <f>IF(ISBLANK('5. Pp (3 años)'!#REF!),"",'5. Pp (3 años)'!#REF!)</f>
        <v>#REF!</v>
      </c>
      <c r="I111" s="34" t="e">
        <f>IF(ISBLANK('5. Pp (3 años)'!#REF!),"",'5. Pp (3 años)'!#REF!)</f>
        <v>#REF!</v>
      </c>
      <c r="J111" s="34" t="e">
        <f>IF(ISBLANK('5. Pp (3 años)'!#REF!),"",'5. Pp (3 años)'!#REF!)</f>
        <v>#REF!</v>
      </c>
      <c r="K111" s="32" t="e">
        <f>IF(ISBLANK('5. Pp (3 años)'!#REF!),"",'5. Pp (3 años)'!#REF!)</f>
        <v>#REF!</v>
      </c>
      <c r="L111" s="34" t="e">
        <f>IF(ISBLANK('5. Pp (3 años)'!#REF!),"",'5. Pp (3 años)'!#REF!)</f>
        <v>#REF!</v>
      </c>
      <c r="M111" s="34" t="e">
        <f>IF(ISBLANK('5. Pp (3 años)'!#REF!),"",'5. Pp (3 años)'!#REF!)</f>
        <v>#REF!</v>
      </c>
      <c r="N111" s="34" t="e">
        <f>IF(ISBLANK('5. Pp (3 años)'!#REF!),"",'5. Pp (3 años)'!#REF!)</f>
        <v>#REF!</v>
      </c>
      <c r="O111" s="34" t="e">
        <f>IF(ISBLANK('5. Pp (3 años)'!#REF!),"",'5. Pp (3 años)'!#REF!)</f>
        <v>#REF!</v>
      </c>
      <c r="P111" s="201" t="e">
        <f>IF(ISBLANK('5. Pp (3 años)'!#REF!),"",'5. Pp (3 años)'!#REF!)</f>
        <v>#REF!</v>
      </c>
    </row>
    <row r="112" spans="2:16" ht="17.25">
      <c r="B112" s="89" t="e">
        <f>IF(ISBLANK('5. Pp (3 años)'!#REF!),"",'5. Pp (3 años)'!#REF!)</f>
        <v>#REF!</v>
      </c>
      <c r="C112" s="32" t="e">
        <f>IF(ISBLANK('5. Pp (3 años)'!#REF!),"",'5. Pp (3 años)'!#REF!)</f>
        <v>#REF!</v>
      </c>
      <c r="D112" s="34" t="e">
        <f>IF(ISBLANK('5. Pp (3 años)'!#REF!),"",'5. Pp (3 años)'!#REF!)</f>
        <v>#REF!</v>
      </c>
      <c r="E112" s="34" t="e">
        <f>IF(ISBLANK('5. Pp (3 años)'!#REF!),"",'5. Pp (3 años)'!#REF!)</f>
        <v>#REF!</v>
      </c>
      <c r="F112" s="34" t="e">
        <f>IF(ISBLANK('5. Pp (3 años)'!#REF!),"",'5. Pp (3 años)'!#REF!)</f>
        <v>#REF!</v>
      </c>
      <c r="G112" s="32" t="e">
        <f>IF(ISBLANK('5. Pp (3 años)'!#REF!),"",'5. Pp (3 años)'!#REF!)</f>
        <v>#REF!</v>
      </c>
      <c r="H112" s="32" t="e">
        <f>IF(ISBLANK('5. Pp (3 años)'!#REF!),"",'5. Pp (3 años)'!#REF!)</f>
        <v>#REF!</v>
      </c>
      <c r="I112" s="34" t="e">
        <f>IF(ISBLANK('5. Pp (3 años)'!#REF!),"",'5. Pp (3 años)'!#REF!)</f>
        <v>#REF!</v>
      </c>
      <c r="J112" s="34" t="e">
        <f>IF(ISBLANK('5. Pp (3 años)'!#REF!),"",'5. Pp (3 años)'!#REF!)</f>
        <v>#REF!</v>
      </c>
      <c r="K112" s="32" t="e">
        <f>IF(ISBLANK('5. Pp (3 años)'!#REF!),"",'5. Pp (3 años)'!#REF!)</f>
        <v>#REF!</v>
      </c>
      <c r="L112" s="34" t="e">
        <f>IF(ISBLANK('5. Pp (3 años)'!#REF!),"",'5. Pp (3 años)'!#REF!)</f>
        <v>#REF!</v>
      </c>
      <c r="M112" s="34" t="e">
        <f>IF(ISBLANK('5. Pp (3 años)'!#REF!),"",'5. Pp (3 años)'!#REF!)</f>
        <v>#REF!</v>
      </c>
      <c r="N112" s="34" t="e">
        <f>IF(ISBLANK('5. Pp (3 años)'!#REF!),"",'5. Pp (3 años)'!#REF!)</f>
        <v>#REF!</v>
      </c>
      <c r="O112" s="34" t="e">
        <f>IF(ISBLANK('5. Pp (3 años)'!#REF!),"",'5. Pp (3 años)'!#REF!)</f>
        <v>#REF!</v>
      </c>
      <c r="P112" s="201" t="e">
        <f>IF(ISBLANK('5. Pp (3 años)'!#REF!),"",'5. Pp (3 años)'!#REF!)</f>
        <v>#REF!</v>
      </c>
    </row>
    <row r="113" spans="2:16" ht="17.25">
      <c r="B113" s="85" t="e">
        <f>IF(ISBLANK('5. Pp (3 años)'!#REF!),"",'5. Pp (3 años)'!#REF!)</f>
        <v>#REF!</v>
      </c>
      <c r="C113" s="62" t="e">
        <f>IF(ISBLANK('5. Pp (3 años)'!#REF!),"",'5. Pp (3 años)'!#REF!)</f>
        <v>#REF!</v>
      </c>
      <c r="D113" s="87" t="e">
        <f>IF(ISBLANK('5. Pp (3 años)'!#REF!),"",'5. Pp (3 años)'!#REF!)</f>
        <v>#REF!</v>
      </c>
      <c r="E113" s="87" t="e">
        <f>IF(ISBLANK('5. Pp (3 años)'!#REF!),"",'5. Pp (3 años)'!#REF!)</f>
        <v>#REF!</v>
      </c>
      <c r="F113" s="87" t="e">
        <f>IF(ISBLANK('5. Pp (3 años)'!#REF!),"",'5. Pp (3 años)'!#REF!)</f>
        <v>#REF!</v>
      </c>
      <c r="G113" s="62" t="e">
        <f>IF(ISBLANK('5. Pp (3 años)'!#REF!),"",'5. Pp (3 años)'!#REF!)</f>
        <v>#REF!</v>
      </c>
      <c r="H113" s="62" t="e">
        <f>IF(ISBLANK('5. Pp (3 años)'!#REF!),"",'5. Pp (3 años)'!#REF!)</f>
        <v>#REF!</v>
      </c>
      <c r="I113" s="87" t="e">
        <f>IF(ISBLANK('5. Pp (3 años)'!#REF!),"",'5. Pp (3 años)'!#REF!)</f>
        <v>#REF!</v>
      </c>
      <c r="J113" s="87" t="e">
        <f>IF(ISBLANK('5. Pp (3 años)'!#REF!),"",'5. Pp (3 años)'!#REF!)</f>
        <v>#REF!</v>
      </c>
      <c r="K113" s="62" t="e">
        <f>IF(ISBLANK('5. Pp (3 años)'!#REF!),"",'5. Pp (3 años)'!#REF!)</f>
        <v>#REF!</v>
      </c>
      <c r="L113" s="87" t="e">
        <f>IF(ISBLANK('5. Pp (3 años)'!#REF!),"",'5. Pp (3 años)'!#REF!)</f>
        <v>#REF!</v>
      </c>
      <c r="M113" s="87" t="e">
        <f>IF(ISBLANK('5. Pp (3 años)'!#REF!),"",'5. Pp (3 años)'!#REF!)</f>
        <v>#REF!</v>
      </c>
      <c r="N113" s="87" t="e">
        <f>IF(ISBLANK('5. Pp (3 años)'!#REF!),"",'5. Pp (3 años)'!#REF!)</f>
        <v>#REF!</v>
      </c>
      <c r="O113" s="87" t="e">
        <f>IF(ISBLANK('5. Pp (3 años)'!#REF!),"",'5. Pp (3 años)'!#REF!)</f>
        <v>#REF!</v>
      </c>
      <c r="P113" s="88" t="e">
        <f>IF(ISBLANK('5. Pp (3 años)'!#REF!),"",'5. Pp (3 años)'!#REF!)</f>
        <v>#REF!</v>
      </c>
    </row>
    <row r="114" spans="2:16" ht="17.25">
      <c r="B114" s="89" t="e">
        <f>IF(ISBLANK('5. Pp (3 años)'!#REF!),"",'5. Pp (3 años)'!#REF!)</f>
        <v>#REF!</v>
      </c>
      <c r="C114" s="32" t="e">
        <f>IF(ISBLANK('5. Pp (3 años)'!#REF!),"",'5. Pp (3 años)'!#REF!)</f>
        <v>#REF!</v>
      </c>
      <c r="D114" s="34" t="e">
        <f>IF(ISBLANK('5. Pp (3 años)'!#REF!),"",'5. Pp (3 años)'!#REF!)</f>
        <v>#REF!</v>
      </c>
      <c r="E114" s="34" t="e">
        <f>IF(ISBLANK('5. Pp (3 años)'!#REF!),"",'5. Pp (3 años)'!#REF!)</f>
        <v>#REF!</v>
      </c>
      <c r="F114" s="34" t="e">
        <f>IF(ISBLANK('5. Pp (3 años)'!#REF!),"",'5. Pp (3 años)'!#REF!)</f>
        <v>#REF!</v>
      </c>
      <c r="G114" s="32" t="e">
        <f>IF(ISBLANK('5. Pp (3 años)'!#REF!),"",'5. Pp (3 años)'!#REF!)</f>
        <v>#REF!</v>
      </c>
      <c r="H114" s="32" t="e">
        <f>IF(ISBLANK('5. Pp (3 años)'!#REF!),"",'5. Pp (3 años)'!#REF!)</f>
        <v>#REF!</v>
      </c>
      <c r="I114" s="34" t="e">
        <f>IF(ISBLANK('5. Pp (3 años)'!#REF!),"",'5. Pp (3 años)'!#REF!)</f>
        <v>#REF!</v>
      </c>
      <c r="J114" s="34" t="e">
        <f>IF(ISBLANK('5. Pp (3 años)'!#REF!),"",'5. Pp (3 años)'!#REF!)</f>
        <v>#REF!</v>
      </c>
      <c r="K114" s="32" t="e">
        <f>IF(ISBLANK('5. Pp (3 años)'!#REF!),"",'5. Pp (3 años)'!#REF!)</f>
        <v>#REF!</v>
      </c>
      <c r="L114" s="34" t="e">
        <f>IF(ISBLANK('5. Pp (3 años)'!#REF!),"",'5. Pp (3 años)'!#REF!)</f>
        <v>#REF!</v>
      </c>
      <c r="M114" s="34" t="e">
        <f>IF(ISBLANK('5. Pp (3 años)'!#REF!),"",'5. Pp (3 años)'!#REF!)</f>
        <v>#REF!</v>
      </c>
      <c r="N114" s="34" t="e">
        <f>IF(ISBLANK('5. Pp (3 años)'!#REF!),"",'5. Pp (3 años)'!#REF!)</f>
        <v>#REF!</v>
      </c>
      <c r="O114" s="34" t="e">
        <f>IF(ISBLANK('5. Pp (3 años)'!#REF!),"",'5. Pp (3 años)'!#REF!)</f>
        <v>#REF!</v>
      </c>
      <c r="P114" s="201" t="e">
        <f>IF(ISBLANK('5. Pp (3 años)'!#REF!),"",'5. Pp (3 años)'!#REF!)</f>
        <v>#REF!</v>
      </c>
    </row>
    <row r="115" spans="2:16" ht="17.25">
      <c r="B115" s="89" t="e">
        <f>IF(ISBLANK('5. Pp (3 años)'!#REF!),"",'5. Pp (3 años)'!#REF!)</f>
        <v>#REF!</v>
      </c>
      <c r="C115" s="32" t="e">
        <f>IF(ISBLANK('5. Pp (3 años)'!#REF!),"",'5. Pp (3 años)'!#REF!)</f>
        <v>#REF!</v>
      </c>
      <c r="D115" s="34" t="e">
        <f>IF(ISBLANK('5. Pp (3 años)'!#REF!),"",'5. Pp (3 años)'!#REF!)</f>
        <v>#REF!</v>
      </c>
      <c r="E115" s="34" t="e">
        <f>IF(ISBLANK('5. Pp (3 años)'!#REF!),"",'5. Pp (3 años)'!#REF!)</f>
        <v>#REF!</v>
      </c>
      <c r="F115" s="34" t="e">
        <f>IF(ISBLANK('5. Pp (3 años)'!#REF!),"",'5. Pp (3 años)'!#REF!)</f>
        <v>#REF!</v>
      </c>
      <c r="G115" s="32" t="e">
        <f>IF(ISBLANK('5. Pp (3 años)'!#REF!),"",'5. Pp (3 años)'!#REF!)</f>
        <v>#REF!</v>
      </c>
      <c r="H115" s="32" t="e">
        <f>IF(ISBLANK('5. Pp (3 años)'!#REF!),"",'5. Pp (3 años)'!#REF!)</f>
        <v>#REF!</v>
      </c>
      <c r="I115" s="34" t="e">
        <f>IF(ISBLANK('5. Pp (3 años)'!#REF!),"",'5. Pp (3 años)'!#REF!)</f>
        <v>#REF!</v>
      </c>
      <c r="J115" s="34" t="e">
        <f>IF(ISBLANK('5. Pp (3 años)'!#REF!),"",'5. Pp (3 años)'!#REF!)</f>
        <v>#REF!</v>
      </c>
      <c r="K115" s="32" t="e">
        <f>IF(ISBLANK('5. Pp (3 años)'!#REF!),"",'5. Pp (3 años)'!#REF!)</f>
        <v>#REF!</v>
      </c>
      <c r="L115" s="34" t="e">
        <f>IF(ISBLANK('5. Pp (3 años)'!#REF!),"",'5. Pp (3 años)'!#REF!)</f>
        <v>#REF!</v>
      </c>
      <c r="M115" s="34" t="e">
        <f>IF(ISBLANK('5. Pp (3 años)'!#REF!),"",'5. Pp (3 años)'!#REF!)</f>
        <v>#REF!</v>
      </c>
      <c r="N115" s="34" t="e">
        <f>IF(ISBLANK('5. Pp (3 años)'!#REF!),"",'5. Pp (3 años)'!#REF!)</f>
        <v>#REF!</v>
      </c>
      <c r="O115" s="34" t="e">
        <f>IF(ISBLANK('5. Pp (3 años)'!#REF!),"",'5. Pp (3 años)'!#REF!)</f>
        <v>#REF!</v>
      </c>
      <c r="P115" s="201" t="e">
        <f>IF(ISBLANK('5. Pp (3 años)'!#REF!),"",'5. Pp (3 años)'!#REF!)</f>
        <v>#REF!</v>
      </c>
    </row>
    <row r="116" spans="2:16" ht="17.25">
      <c r="B116" s="89" t="e">
        <f>IF(ISBLANK('5. Pp (3 años)'!#REF!),"",'5. Pp (3 años)'!#REF!)</f>
        <v>#REF!</v>
      </c>
      <c r="C116" s="32" t="e">
        <f>IF(ISBLANK('5. Pp (3 años)'!#REF!),"",'5. Pp (3 años)'!#REF!)</f>
        <v>#REF!</v>
      </c>
      <c r="D116" s="34" t="e">
        <f>IF(ISBLANK('5. Pp (3 años)'!#REF!),"",'5. Pp (3 años)'!#REF!)</f>
        <v>#REF!</v>
      </c>
      <c r="E116" s="34" t="e">
        <f>IF(ISBLANK('5. Pp (3 años)'!#REF!),"",'5. Pp (3 años)'!#REF!)</f>
        <v>#REF!</v>
      </c>
      <c r="F116" s="34" t="e">
        <f>IF(ISBLANK('5. Pp (3 años)'!#REF!),"",'5. Pp (3 años)'!#REF!)</f>
        <v>#REF!</v>
      </c>
      <c r="G116" s="32" t="e">
        <f>IF(ISBLANK('5. Pp (3 años)'!#REF!),"",'5. Pp (3 años)'!#REF!)</f>
        <v>#REF!</v>
      </c>
      <c r="H116" s="32" t="e">
        <f>IF(ISBLANK('5. Pp (3 años)'!#REF!),"",'5. Pp (3 años)'!#REF!)</f>
        <v>#REF!</v>
      </c>
      <c r="I116" s="34" t="e">
        <f>IF(ISBLANK('5. Pp (3 años)'!#REF!),"",'5. Pp (3 años)'!#REF!)</f>
        <v>#REF!</v>
      </c>
      <c r="J116" s="34" t="e">
        <f>IF(ISBLANK('5. Pp (3 años)'!#REF!),"",'5. Pp (3 años)'!#REF!)</f>
        <v>#REF!</v>
      </c>
      <c r="K116" s="32" t="e">
        <f>IF(ISBLANK('5. Pp (3 años)'!#REF!),"",'5. Pp (3 años)'!#REF!)</f>
        <v>#REF!</v>
      </c>
      <c r="L116" s="34" t="e">
        <f>IF(ISBLANK('5. Pp (3 años)'!#REF!),"",'5. Pp (3 años)'!#REF!)</f>
        <v>#REF!</v>
      </c>
      <c r="M116" s="34" t="e">
        <f>IF(ISBLANK('5. Pp (3 años)'!#REF!),"",'5. Pp (3 años)'!#REF!)</f>
        <v>#REF!</v>
      </c>
      <c r="N116" s="34" t="e">
        <f>IF(ISBLANK('5. Pp (3 años)'!#REF!),"",'5. Pp (3 años)'!#REF!)</f>
        <v>#REF!</v>
      </c>
      <c r="O116" s="34" t="e">
        <f>IF(ISBLANK('5. Pp (3 años)'!#REF!),"",'5. Pp (3 años)'!#REF!)</f>
        <v>#REF!</v>
      </c>
      <c r="P116" s="201" t="e">
        <f>IF(ISBLANK('5. Pp (3 años)'!#REF!),"",'5. Pp (3 años)'!#REF!)</f>
        <v>#REF!</v>
      </c>
    </row>
    <row r="117" spans="2:16" ht="17.25">
      <c r="B117" s="89" t="e">
        <f>IF(ISBLANK('5. Pp (3 años)'!#REF!),"",'5. Pp (3 años)'!#REF!)</f>
        <v>#REF!</v>
      </c>
      <c r="C117" s="32" t="e">
        <f>IF(ISBLANK('5. Pp (3 años)'!#REF!),"",'5. Pp (3 años)'!#REF!)</f>
        <v>#REF!</v>
      </c>
      <c r="D117" s="34" t="e">
        <f>IF(ISBLANK('5. Pp (3 años)'!#REF!),"",'5. Pp (3 años)'!#REF!)</f>
        <v>#REF!</v>
      </c>
      <c r="E117" s="34" t="e">
        <f>IF(ISBLANK('5. Pp (3 años)'!#REF!),"",'5. Pp (3 años)'!#REF!)</f>
        <v>#REF!</v>
      </c>
      <c r="F117" s="34" t="e">
        <f>IF(ISBLANK('5. Pp (3 años)'!#REF!),"",'5. Pp (3 años)'!#REF!)</f>
        <v>#REF!</v>
      </c>
      <c r="G117" s="32" t="e">
        <f>IF(ISBLANK('5. Pp (3 años)'!#REF!),"",'5. Pp (3 años)'!#REF!)</f>
        <v>#REF!</v>
      </c>
      <c r="H117" s="32" t="e">
        <f>IF(ISBLANK('5. Pp (3 años)'!#REF!),"",'5. Pp (3 años)'!#REF!)</f>
        <v>#REF!</v>
      </c>
      <c r="I117" s="34" t="e">
        <f>IF(ISBLANK('5. Pp (3 años)'!#REF!),"",'5. Pp (3 años)'!#REF!)</f>
        <v>#REF!</v>
      </c>
      <c r="J117" s="34" t="e">
        <f>IF(ISBLANK('5. Pp (3 años)'!#REF!),"",'5. Pp (3 años)'!#REF!)</f>
        <v>#REF!</v>
      </c>
      <c r="K117" s="32" t="e">
        <f>IF(ISBLANK('5. Pp (3 años)'!#REF!),"",'5. Pp (3 años)'!#REF!)</f>
        <v>#REF!</v>
      </c>
      <c r="L117" s="34" t="e">
        <f>IF(ISBLANK('5. Pp (3 años)'!#REF!),"",'5. Pp (3 años)'!#REF!)</f>
        <v>#REF!</v>
      </c>
      <c r="M117" s="34" t="e">
        <f>IF(ISBLANK('5. Pp (3 años)'!#REF!),"",'5. Pp (3 años)'!#REF!)</f>
        <v>#REF!</v>
      </c>
      <c r="N117" s="34" t="e">
        <f>IF(ISBLANK('5. Pp (3 años)'!#REF!),"",'5. Pp (3 años)'!#REF!)</f>
        <v>#REF!</v>
      </c>
      <c r="O117" s="34" t="e">
        <f>IF(ISBLANK('5. Pp (3 años)'!#REF!),"",'5. Pp (3 años)'!#REF!)</f>
        <v>#REF!</v>
      </c>
      <c r="P117" s="201" t="e">
        <f>IF(ISBLANK('5. Pp (3 años)'!#REF!),"",'5. Pp (3 años)'!#REF!)</f>
        <v>#REF!</v>
      </c>
    </row>
    <row r="118" spans="2:16" ht="17.25">
      <c r="B118" s="89" t="e">
        <f>IF(ISBLANK('5. Pp (3 años)'!#REF!),"",'5. Pp (3 años)'!#REF!)</f>
        <v>#REF!</v>
      </c>
      <c r="C118" s="32" t="e">
        <f>IF(ISBLANK('5. Pp (3 años)'!#REF!),"",'5. Pp (3 años)'!#REF!)</f>
        <v>#REF!</v>
      </c>
      <c r="D118" s="34" t="e">
        <f>IF(ISBLANK('5. Pp (3 años)'!#REF!),"",'5. Pp (3 años)'!#REF!)</f>
        <v>#REF!</v>
      </c>
      <c r="E118" s="34" t="e">
        <f>IF(ISBLANK('5. Pp (3 años)'!#REF!),"",'5. Pp (3 años)'!#REF!)</f>
        <v>#REF!</v>
      </c>
      <c r="F118" s="34" t="e">
        <f>IF(ISBLANK('5. Pp (3 años)'!#REF!),"",'5. Pp (3 años)'!#REF!)</f>
        <v>#REF!</v>
      </c>
      <c r="G118" s="32" t="e">
        <f>IF(ISBLANK('5. Pp (3 años)'!#REF!),"",'5. Pp (3 años)'!#REF!)</f>
        <v>#REF!</v>
      </c>
      <c r="H118" s="32" t="e">
        <f>IF(ISBLANK('5. Pp (3 años)'!#REF!),"",'5. Pp (3 años)'!#REF!)</f>
        <v>#REF!</v>
      </c>
      <c r="I118" s="34" t="e">
        <f>IF(ISBLANK('5. Pp (3 años)'!#REF!),"",'5. Pp (3 años)'!#REF!)</f>
        <v>#REF!</v>
      </c>
      <c r="J118" s="34" t="e">
        <f>IF(ISBLANK('5. Pp (3 años)'!#REF!),"",'5. Pp (3 años)'!#REF!)</f>
        <v>#REF!</v>
      </c>
      <c r="K118" s="32" t="e">
        <f>IF(ISBLANK('5. Pp (3 años)'!#REF!),"",'5. Pp (3 años)'!#REF!)</f>
        <v>#REF!</v>
      </c>
      <c r="L118" s="34" t="e">
        <f>IF(ISBLANK('5. Pp (3 años)'!#REF!),"",'5. Pp (3 años)'!#REF!)</f>
        <v>#REF!</v>
      </c>
      <c r="M118" s="34" t="e">
        <f>IF(ISBLANK('5. Pp (3 años)'!#REF!),"",'5. Pp (3 años)'!#REF!)</f>
        <v>#REF!</v>
      </c>
      <c r="N118" s="34" t="e">
        <f>IF(ISBLANK('5. Pp (3 años)'!#REF!),"",'5. Pp (3 años)'!#REF!)</f>
        <v>#REF!</v>
      </c>
      <c r="O118" s="34" t="e">
        <f>IF(ISBLANK('5. Pp (3 años)'!#REF!),"",'5. Pp (3 años)'!#REF!)</f>
        <v>#REF!</v>
      </c>
      <c r="P118" s="201" t="e">
        <f>IF(ISBLANK('5. Pp (3 años)'!#REF!),"",'5. Pp (3 años)'!#REF!)</f>
        <v>#REF!</v>
      </c>
    </row>
    <row r="119" spans="2:16" ht="17.25">
      <c r="B119" s="85" t="e">
        <f>IF(ISBLANK('5. Pp (3 años)'!#REF!),"",'5. Pp (3 años)'!#REF!)</f>
        <v>#REF!</v>
      </c>
      <c r="C119" s="62" t="e">
        <f>IF(ISBLANK('5. Pp (3 años)'!#REF!),"",'5. Pp (3 años)'!#REF!)</f>
        <v>#REF!</v>
      </c>
      <c r="D119" s="87" t="e">
        <f>IF(ISBLANK('5. Pp (3 años)'!#REF!),"",'5. Pp (3 años)'!#REF!)</f>
        <v>#REF!</v>
      </c>
      <c r="E119" s="87" t="e">
        <f>IF(ISBLANK('5. Pp (3 años)'!#REF!),"",'5. Pp (3 años)'!#REF!)</f>
        <v>#REF!</v>
      </c>
      <c r="F119" s="87" t="e">
        <f>IF(ISBLANK('5. Pp (3 años)'!#REF!),"",'5. Pp (3 años)'!#REF!)</f>
        <v>#REF!</v>
      </c>
      <c r="G119" s="62" t="e">
        <f>IF(ISBLANK('5. Pp (3 años)'!#REF!),"",'5. Pp (3 años)'!#REF!)</f>
        <v>#REF!</v>
      </c>
      <c r="H119" s="62" t="e">
        <f>IF(ISBLANK('5. Pp (3 años)'!#REF!),"",'5. Pp (3 años)'!#REF!)</f>
        <v>#REF!</v>
      </c>
      <c r="I119" s="87" t="e">
        <f>IF(ISBLANK('5. Pp (3 años)'!#REF!),"",'5. Pp (3 años)'!#REF!)</f>
        <v>#REF!</v>
      </c>
      <c r="J119" s="87" t="e">
        <f>IF(ISBLANK('5. Pp (3 años)'!#REF!),"",'5. Pp (3 años)'!#REF!)</f>
        <v>#REF!</v>
      </c>
      <c r="K119" s="62" t="e">
        <f>IF(ISBLANK('5. Pp (3 años)'!#REF!),"",'5. Pp (3 años)'!#REF!)</f>
        <v>#REF!</v>
      </c>
      <c r="L119" s="87" t="e">
        <f>IF(ISBLANK('5. Pp (3 años)'!#REF!),"",'5. Pp (3 años)'!#REF!)</f>
        <v>#REF!</v>
      </c>
      <c r="M119" s="87" t="e">
        <f>IF(ISBLANK('5. Pp (3 años)'!#REF!),"",'5. Pp (3 años)'!#REF!)</f>
        <v>#REF!</v>
      </c>
      <c r="N119" s="87" t="e">
        <f>IF(ISBLANK('5. Pp (3 años)'!#REF!),"",'5. Pp (3 años)'!#REF!)</f>
        <v>#REF!</v>
      </c>
      <c r="O119" s="87" t="e">
        <f>IF(ISBLANK('5. Pp (3 años)'!#REF!),"",'5. Pp (3 años)'!#REF!)</f>
        <v>#REF!</v>
      </c>
      <c r="P119" s="88" t="e">
        <f>IF(ISBLANK('5. Pp (3 años)'!#REF!),"",'5. Pp (3 años)'!#REF!)</f>
        <v>#REF!</v>
      </c>
    </row>
    <row r="120" spans="2:16" ht="17.25">
      <c r="B120" s="89" t="e">
        <f>IF(ISBLANK('5. Pp (3 años)'!#REF!),"",'5. Pp (3 años)'!#REF!)</f>
        <v>#REF!</v>
      </c>
      <c r="C120" s="32" t="e">
        <f>IF(ISBLANK('5. Pp (3 años)'!#REF!),"",'5. Pp (3 años)'!#REF!)</f>
        <v>#REF!</v>
      </c>
      <c r="D120" s="34" t="e">
        <f>IF(ISBLANK('5. Pp (3 años)'!#REF!),"",'5. Pp (3 años)'!#REF!)</f>
        <v>#REF!</v>
      </c>
      <c r="E120" s="34" t="e">
        <f>IF(ISBLANK('5. Pp (3 años)'!#REF!),"",'5. Pp (3 años)'!#REF!)</f>
        <v>#REF!</v>
      </c>
      <c r="F120" s="34" t="e">
        <f>IF(ISBLANK('5. Pp (3 años)'!#REF!),"",'5. Pp (3 años)'!#REF!)</f>
        <v>#REF!</v>
      </c>
      <c r="G120" s="32" t="e">
        <f>IF(ISBLANK('5. Pp (3 años)'!#REF!),"",'5. Pp (3 años)'!#REF!)</f>
        <v>#REF!</v>
      </c>
      <c r="H120" s="32" t="e">
        <f>IF(ISBLANK('5. Pp (3 años)'!#REF!),"",'5. Pp (3 años)'!#REF!)</f>
        <v>#REF!</v>
      </c>
      <c r="I120" s="34" t="e">
        <f>IF(ISBLANK('5. Pp (3 años)'!#REF!),"",'5. Pp (3 años)'!#REF!)</f>
        <v>#REF!</v>
      </c>
      <c r="J120" s="34" t="e">
        <f>IF(ISBLANK('5. Pp (3 años)'!#REF!),"",'5. Pp (3 años)'!#REF!)</f>
        <v>#REF!</v>
      </c>
      <c r="K120" s="32" t="e">
        <f>IF(ISBLANK('5. Pp (3 años)'!#REF!),"",'5. Pp (3 años)'!#REF!)</f>
        <v>#REF!</v>
      </c>
      <c r="L120" s="34" t="e">
        <f>IF(ISBLANK('5. Pp (3 años)'!#REF!),"",'5. Pp (3 años)'!#REF!)</f>
        <v>#REF!</v>
      </c>
      <c r="M120" s="34" t="e">
        <f>IF(ISBLANK('5. Pp (3 años)'!#REF!),"",'5. Pp (3 años)'!#REF!)</f>
        <v>#REF!</v>
      </c>
      <c r="N120" s="34" t="e">
        <f>IF(ISBLANK('5. Pp (3 años)'!#REF!),"",'5. Pp (3 años)'!#REF!)</f>
        <v>#REF!</v>
      </c>
      <c r="O120" s="34" t="e">
        <f>IF(ISBLANK('5. Pp (3 años)'!#REF!),"",'5. Pp (3 años)'!#REF!)</f>
        <v>#REF!</v>
      </c>
      <c r="P120" s="201" t="e">
        <f>IF(ISBLANK('5. Pp (3 años)'!#REF!),"",'5. Pp (3 años)'!#REF!)</f>
        <v>#REF!</v>
      </c>
    </row>
    <row r="121" spans="2:16" ht="17.25">
      <c r="B121" s="89" t="e">
        <f>IF(ISBLANK('5. Pp (3 años)'!#REF!),"",'5. Pp (3 años)'!#REF!)</f>
        <v>#REF!</v>
      </c>
      <c r="C121" s="32" t="e">
        <f>IF(ISBLANK('5. Pp (3 años)'!#REF!),"",'5. Pp (3 años)'!#REF!)</f>
        <v>#REF!</v>
      </c>
      <c r="D121" s="34" t="e">
        <f>IF(ISBLANK('5. Pp (3 años)'!#REF!),"",'5. Pp (3 años)'!#REF!)</f>
        <v>#REF!</v>
      </c>
      <c r="E121" s="34" t="e">
        <f>IF(ISBLANK('5. Pp (3 años)'!#REF!),"",'5. Pp (3 años)'!#REF!)</f>
        <v>#REF!</v>
      </c>
      <c r="F121" s="34" t="e">
        <f>IF(ISBLANK('5. Pp (3 años)'!#REF!),"",'5. Pp (3 años)'!#REF!)</f>
        <v>#REF!</v>
      </c>
      <c r="G121" s="32" t="e">
        <f>IF(ISBLANK('5. Pp (3 años)'!#REF!),"",'5. Pp (3 años)'!#REF!)</f>
        <v>#REF!</v>
      </c>
      <c r="H121" s="32" t="e">
        <f>IF(ISBLANK('5. Pp (3 años)'!#REF!),"",'5. Pp (3 años)'!#REF!)</f>
        <v>#REF!</v>
      </c>
      <c r="I121" s="34" t="e">
        <f>IF(ISBLANK('5. Pp (3 años)'!#REF!),"",'5. Pp (3 años)'!#REF!)</f>
        <v>#REF!</v>
      </c>
      <c r="J121" s="34" t="e">
        <f>IF(ISBLANK('5. Pp (3 años)'!#REF!),"",'5. Pp (3 años)'!#REF!)</f>
        <v>#REF!</v>
      </c>
      <c r="K121" s="32" t="e">
        <f>IF(ISBLANK('5. Pp (3 años)'!#REF!),"",'5. Pp (3 años)'!#REF!)</f>
        <v>#REF!</v>
      </c>
      <c r="L121" s="34" t="e">
        <f>IF(ISBLANK('5. Pp (3 años)'!#REF!),"",'5. Pp (3 años)'!#REF!)</f>
        <v>#REF!</v>
      </c>
      <c r="M121" s="34" t="e">
        <f>IF(ISBLANK('5. Pp (3 años)'!#REF!),"",'5. Pp (3 años)'!#REF!)</f>
        <v>#REF!</v>
      </c>
      <c r="N121" s="34" t="e">
        <f>IF(ISBLANK('5. Pp (3 años)'!#REF!),"",'5. Pp (3 años)'!#REF!)</f>
        <v>#REF!</v>
      </c>
      <c r="O121" s="34" t="e">
        <f>IF(ISBLANK('5. Pp (3 años)'!#REF!),"",'5. Pp (3 años)'!#REF!)</f>
        <v>#REF!</v>
      </c>
      <c r="P121" s="201" t="e">
        <f>IF(ISBLANK('5. Pp (3 años)'!#REF!),"",'5. Pp (3 años)'!#REF!)</f>
        <v>#REF!</v>
      </c>
    </row>
    <row r="122" spans="2:16" ht="17.25">
      <c r="B122" s="89" t="e">
        <f>IF(ISBLANK('5. Pp (3 años)'!#REF!),"",'5. Pp (3 años)'!#REF!)</f>
        <v>#REF!</v>
      </c>
      <c r="C122" s="32" t="e">
        <f>IF(ISBLANK('5. Pp (3 años)'!#REF!),"",'5. Pp (3 años)'!#REF!)</f>
        <v>#REF!</v>
      </c>
      <c r="D122" s="34" t="e">
        <f>IF(ISBLANK('5. Pp (3 años)'!#REF!),"",'5. Pp (3 años)'!#REF!)</f>
        <v>#REF!</v>
      </c>
      <c r="E122" s="34" t="e">
        <f>IF(ISBLANK('5. Pp (3 años)'!#REF!),"",'5. Pp (3 años)'!#REF!)</f>
        <v>#REF!</v>
      </c>
      <c r="F122" s="34" t="e">
        <f>IF(ISBLANK('5. Pp (3 años)'!#REF!),"",'5. Pp (3 años)'!#REF!)</f>
        <v>#REF!</v>
      </c>
      <c r="G122" s="32" t="e">
        <f>IF(ISBLANK('5. Pp (3 años)'!#REF!),"",'5. Pp (3 años)'!#REF!)</f>
        <v>#REF!</v>
      </c>
      <c r="H122" s="32" t="e">
        <f>IF(ISBLANK('5. Pp (3 años)'!#REF!),"",'5. Pp (3 años)'!#REF!)</f>
        <v>#REF!</v>
      </c>
      <c r="I122" s="34" t="e">
        <f>IF(ISBLANK('5. Pp (3 años)'!#REF!),"",'5. Pp (3 años)'!#REF!)</f>
        <v>#REF!</v>
      </c>
      <c r="J122" s="34" t="e">
        <f>IF(ISBLANK('5. Pp (3 años)'!#REF!),"",'5. Pp (3 años)'!#REF!)</f>
        <v>#REF!</v>
      </c>
      <c r="K122" s="32" t="e">
        <f>IF(ISBLANK('5. Pp (3 años)'!#REF!),"",'5. Pp (3 años)'!#REF!)</f>
        <v>#REF!</v>
      </c>
      <c r="L122" s="34" t="e">
        <f>IF(ISBLANK('5. Pp (3 años)'!#REF!),"",'5. Pp (3 años)'!#REF!)</f>
        <v>#REF!</v>
      </c>
      <c r="M122" s="34" t="e">
        <f>IF(ISBLANK('5. Pp (3 años)'!#REF!),"",'5. Pp (3 años)'!#REF!)</f>
        <v>#REF!</v>
      </c>
      <c r="N122" s="34" t="e">
        <f>IF(ISBLANK('5. Pp (3 años)'!#REF!),"",'5. Pp (3 años)'!#REF!)</f>
        <v>#REF!</v>
      </c>
      <c r="O122" s="34" t="e">
        <f>IF(ISBLANK('5. Pp (3 años)'!#REF!),"",'5. Pp (3 años)'!#REF!)</f>
        <v>#REF!</v>
      </c>
      <c r="P122" s="201" t="e">
        <f>IF(ISBLANK('5. Pp (3 años)'!#REF!),"",'5. Pp (3 años)'!#REF!)</f>
        <v>#REF!</v>
      </c>
    </row>
    <row r="123" spans="2:16" ht="17.25">
      <c r="B123" s="89" t="e">
        <f>IF(ISBLANK('5. Pp (3 años)'!#REF!),"",'5. Pp (3 años)'!#REF!)</f>
        <v>#REF!</v>
      </c>
      <c r="C123" s="32" t="e">
        <f>IF(ISBLANK('5. Pp (3 años)'!#REF!),"",'5. Pp (3 años)'!#REF!)</f>
        <v>#REF!</v>
      </c>
      <c r="D123" s="34" t="e">
        <f>IF(ISBLANK('5. Pp (3 años)'!#REF!),"",'5. Pp (3 años)'!#REF!)</f>
        <v>#REF!</v>
      </c>
      <c r="E123" s="34" t="e">
        <f>IF(ISBLANK('5. Pp (3 años)'!#REF!),"",'5. Pp (3 años)'!#REF!)</f>
        <v>#REF!</v>
      </c>
      <c r="F123" s="34" t="e">
        <f>IF(ISBLANK('5. Pp (3 años)'!#REF!),"",'5. Pp (3 años)'!#REF!)</f>
        <v>#REF!</v>
      </c>
      <c r="G123" s="32" t="e">
        <f>IF(ISBLANK('5. Pp (3 años)'!#REF!),"",'5. Pp (3 años)'!#REF!)</f>
        <v>#REF!</v>
      </c>
      <c r="H123" s="32" t="e">
        <f>IF(ISBLANK('5. Pp (3 años)'!#REF!),"",'5. Pp (3 años)'!#REF!)</f>
        <v>#REF!</v>
      </c>
      <c r="I123" s="34" t="e">
        <f>IF(ISBLANK('5. Pp (3 años)'!#REF!),"",'5. Pp (3 años)'!#REF!)</f>
        <v>#REF!</v>
      </c>
      <c r="J123" s="34" t="e">
        <f>IF(ISBLANK('5. Pp (3 años)'!#REF!),"",'5. Pp (3 años)'!#REF!)</f>
        <v>#REF!</v>
      </c>
      <c r="K123" s="32" t="e">
        <f>IF(ISBLANK('5. Pp (3 años)'!#REF!),"",'5. Pp (3 años)'!#REF!)</f>
        <v>#REF!</v>
      </c>
      <c r="L123" s="34" t="e">
        <f>IF(ISBLANK('5. Pp (3 años)'!#REF!),"",'5. Pp (3 años)'!#REF!)</f>
        <v>#REF!</v>
      </c>
      <c r="M123" s="34" t="e">
        <f>IF(ISBLANK('5. Pp (3 años)'!#REF!),"",'5. Pp (3 años)'!#REF!)</f>
        <v>#REF!</v>
      </c>
      <c r="N123" s="34" t="e">
        <f>IF(ISBLANK('5. Pp (3 años)'!#REF!),"",'5. Pp (3 años)'!#REF!)</f>
        <v>#REF!</v>
      </c>
      <c r="O123" s="34" t="e">
        <f>IF(ISBLANK('5. Pp (3 años)'!#REF!),"",'5. Pp (3 años)'!#REF!)</f>
        <v>#REF!</v>
      </c>
      <c r="P123" s="201" t="e">
        <f>IF(ISBLANK('5. Pp (3 años)'!#REF!),"",'5. Pp (3 años)'!#REF!)</f>
        <v>#REF!</v>
      </c>
    </row>
    <row r="124" spans="2:16" ht="17.25">
      <c r="B124" s="89" t="e">
        <f>IF(ISBLANK('5. Pp (3 años)'!#REF!),"",'5. Pp (3 años)'!#REF!)</f>
        <v>#REF!</v>
      </c>
      <c r="C124" s="32" t="e">
        <f>IF(ISBLANK('5. Pp (3 años)'!#REF!),"",'5. Pp (3 años)'!#REF!)</f>
        <v>#REF!</v>
      </c>
      <c r="D124" s="34" t="e">
        <f>IF(ISBLANK('5. Pp (3 años)'!#REF!),"",'5. Pp (3 años)'!#REF!)</f>
        <v>#REF!</v>
      </c>
      <c r="E124" s="34" t="e">
        <f>IF(ISBLANK('5. Pp (3 años)'!#REF!),"",'5. Pp (3 años)'!#REF!)</f>
        <v>#REF!</v>
      </c>
      <c r="F124" s="34" t="e">
        <f>IF(ISBLANK('5. Pp (3 años)'!#REF!),"",'5. Pp (3 años)'!#REF!)</f>
        <v>#REF!</v>
      </c>
      <c r="G124" s="32" t="e">
        <f>IF(ISBLANK('5. Pp (3 años)'!#REF!),"",'5. Pp (3 años)'!#REF!)</f>
        <v>#REF!</v>
      </c>
      <c r="H124" s="32" t="e">
        <f>IF(ISBLANK('5. Pp (3 años)'!#REF!),"",'5. Pp (3 años)'!#REF!)</f>
        <v>#REF!</v>
      </c>
      <c r="I124" s="34" t="e">
        <f>IF(ISBLANK('5. Pp (3 años)'!#REF!),"",'5. Pp (3 años)'!#REF!)</f>
        <v>#REF!</v>
      </c>
      <c r="J124" s="34" t="e">
        <f>IF(ISBLANK('5. Pp (3 años)'!#REF!),"",'5. Pp (3 años)'!#REF!)</f>
        <v>#REF!</v>
      </c>
      <c r="K124" s="32" t="e">
        <f>IF(ISBLANK('5. Pp (3 años)'!#REF!),"",'5. Pp (3 años)'!#REF!)</f>
        <v>#REF!</v>
      </c>
      <c r="L124" s="34" t="e">
        <f>IF(ISBLANK('5. Pp (3 años)'!#REF!),"",'5. Pp (3 años)'!#REF!)</f>
        <v>#REF!</v>
      </c>
      <c r="M124" s="34" t="e">
        <f>IF(ISBLANK('5. Pp (3 años)'!#REF!),"",'5. Pp (3 años)'!#REF!)</f>
        <v>#REF!</v>
      </c>
      <c r="N124" s="34" t="e">
        <f>IF(ISBLANK('5. Pp (3 años)'!#REF!),"",'5. Pp (3 años)'!#REF!)</f>
        <v>#REF!</v>
      </c>
      <c r="O124" s="34" t="e">
        <f>IF(ISBLANK('5. Pp (3 años)'!#REF!),"",'5. Pp (3 años)'!#REF!)</f>
        <v>#REF!</v>
      </c>
      <c r="P124" s="201" t="e">
        <f>IF(ISBLANK('5. Pp (3 años)'!#REF!),"",'5. Pp (3 años)'!#REF!)</f>
        <v>#REF!</v>
      </c>
    </row>
    <row r="125" spans="2:16" ht="201" customHeight="1">
      <c r="B125" s="85" t="e">
        <f>IF(ISBLANK('5. Pp (3 años)'!#REF!),"",'5. Pp (3 años)'!#REF!)</f>
        <v>#REF!</v>
      </c>
      <c r="C125" s="62" t="e">
        <f>IF(ISBLANK('5. Pp (3 años)'!#REF!),"",'5. Pp (3 años)'!#REF!)</f>
        <v>#REF!</v>
      </c>
      <c r="D125" s="87" t="e">
        <f>IF(ISBLANK('5. Pp (3 años)'!#REF!),"",'5. Pp (3 años)'!#REF!)</f>
        <v>#REF!</v>
      </c>
      <c r="E125" s="87" t="e">
        <f>IF(ISBLANK('5. Pp (3 años)'!#REF!),"",'5. Pp (3 años)'!#REF!)</f>
        <v>#REF!</v>
      </c>
      <c r="F125" s="87" t="e">
        <f>IF(ISBLANK('5. Pp (3 años)'!#REF!),"",'5. Pp (3 años)'!#REF!)</f>
        <v>#REF!</v>
      </c>
      <c r="G125" s="62" t="e">
        <f>IF(ISBLANK('5. Pp (3 años)'!#REF!),"",'5. Pp (3 años)'!#REF!)</f>
        <v>#REF!</v>
      </c>
      <c r="H125" s="62" t="e">
        <f>IF(ISBLANK('5. Pp (3 años)'!#REF!),"",'5. Pp (3 años)'!#REF!)</f>
        <v>#REF!</v>
      </c>
      <c r="I125" s="87" t="e">
        <f>IF(ISBLANK('5. Pp (3 años)'!#REF!),"",'5. Pp (3 años)'!#REF!)</f>
        <v>#REF!</v>
      </c>
      <c r="J125" s="87" t="e">
        <f>IF(ISBLANK('5. Pp (3 años)'!#REF!),"",'5. Pp (3 años)'!#REF!)</f>
        <v>#REF!</v>
      </c>
      <c r="K125" s="62" t="e">
        <f>IF(ISBLANK('5. Pp (3 años)'!#REF!),"",'5. Pp (3 años)'!#REF!)</f>
        <v>#REF!</v>
      </c>
      <c r="L125" s="87" t="e">
        <f>IF(ISBLANK('5. Pp (3 años)'!#REF!),"",'5. Pp (3 años)'!#REF!)</f>
        <v>#REF!</v>
      </c>
      <c r="M125" s="87" t="e">
        <f>IF(ISBLANK('5. Pp (3 años)'!#REF!),"",'5. Pp (3 años)'!#REF!)</f>
        <v>#REF!</v>
      </c>
      <c r="N125" s="87" t="e">
        <f>IF(ISBLANK('5. Pp (3 años)'!#REF!),"",'5. Pp (3 años)'!#REF!)</f>
        <v>#REF!</v>
      </c>
      <c r="O125" s="87" t="e">
        <f>IF(ISBLANK('5. Pp (3 años)'!#REF!),"",'5. Pp (3 años)'!#REF!)</f>
        <v>#REF!</v>
      </c>
      <c r="P125" s="88" t="e">
        <f>IF(ISBLANK('5. Pp (3 años)'!#REF!),"",'5. Pp (3 años)'!#REF!)</f>
        <v>#REF!</v>
      </c>
    </row>
    <row r="126" spans="2:16" ht="17.25">
      <c r="B126" s="89" t="e">
        <f>IF(ISBLANK('5. Pp (3 años)'!#REF!),"",'5. Pp (3 años)'!#REF!)</f>
        <v>#REF!</v>
      </c>
      <c r="C126" s="32" t="e">
        <f>IF(ISBLANK('5. Pp (3 años)'!#REF!),"",'5. Pp (3 años)'!#REF!)</f>
        <v>#REF!</v>
      </c>
      <c r="D126" s="34" t="e">
        <f>IF(ISBLANK('5. Pp (3 años)'!#REF!),"",'5. Pp (3 años)'!#REF!)</f>
        <v>#REF!</v>
      </c>
      <c r="E126" s="34" t="e">
        <f>IF(ISBLANK('5. Pp (3 años)'!#REF!),"",'5. Pp (3 años)'!#REF!)</f>
        <v>#REF!</v>
      </c>
      <c r="F126" s="34" t="e">
        <f>IF(ISBLANK('5. Pp (3 años)'!#REF!),"",'5. Pp (3 años)'!#REF!)</f>
        <v>#REF!</v>
      </c>
      <c r="G126" s="32" t="e">
        <f>IF(ISBLANK('5. Pp (3 años)'!#REF!),"",'5. Pp (3 años)'!#REF!)</f>
        <v>#REF!</v>
      </c>
      <c r="H126" s="32" t="e">
        <f>IF(ISBLANK('5. Pp (3 años)'!#REF!),"",'5. Pp (3 años)'!#REF!)</f>
        <v>#REF!</v>
      </c>
      <c r="I126" s="34" t="e">
        <f>IF(ISBLANK('5. Pp (3 años)'!#REF!),"",'5. Pp (3 años)'!#REF!)</f>
        <v>#REF!</v>
      </c>
      <c r="J126" s="34" t="e">
        <f>IF(ISBLANK('5. Pp (3 años)'!#REF!),"",'5. Pp (3 años)'!#REF!)</f>
        <v>#REF!</v>
      </c>
      <c r="K126" s="32" t="e">
        <f>IF(ISBLANK('5. Pp (3 años)'!#REF!),"",'5. Pp (3 años)'!#REF!)</f>
        <v>#REF!</v>
      </c>
      <c r="L126" s="34" t="e">
        <f>IF(ISBLANK('5. Pp (3 años)'!#REF!),"",'5. Pp (3 años)'!#REF!)</f>
        <v>#REF!</v>
      </c>
      <c r="M126" s="34" t="e">
        <f>IF(ISBLANK('5. Pp (3 años)'!#REF!),"",'5. Pp (3 años)'!#REF!)</f>
        <v>#REF!</v>
      </c>
      <c r="N126" s="34" t="e">
        <f>IF(ISBLANK('5. Pp (3 años)'!#REF!),"",'5. Pp (3 años)'!#REF!)</f>
        <v>#REF!</v>
      </c>
      <c r="O126" s="34" t="e">
        <f>IF(ISBLANK('5. Pp (3 años)'!#REF!),"",'5. Pp (3 años)'!#REF!)</f>
        <v>#REF!</v>
      </c>
      <c r="P126" s="201" t="e">
        <f>IF(ISBLANK('5. Pp (3 años)'!#REF!),"",'5. Pp (3 años)'!#REF!)</f>
        <v>#REF!</v>
      </c>
    </row>
    <row r="127" spans="2:16" ht="17.25">
      <c r="B127" s="89" t="e">
        <f>IF(ISBLANK('5. Pp (3 años)'!#REF!),"",'5. Pp (3 años)'!#REF!)</f>
        <v>#REF!</v>
      </c>
      <c r="C127" s="32" t="e">
        <f>IF(ISBLANK('5. Pp (3 años)'!#REF!),"",'5. Pp (3 años)'!#REF!)</f>
        <v>#REF!</v>
      </c>
      <c r="D127" s="34" t="e">
        <f>IF(ISBLANK('5. Pp (3 años)'!#REF!),"",'5. Pp (3 años)'!#REF!)</f>
        <v>#REF!</v>
      </c>
      <c r="E127" s="34" t="e">
        <f>IF(ISBLANK('5. Pp (3 años)'!#REF!),"",'5. Pp (3 años)'!#REF!)</f>
        <v>#REF!</v>
      </c>
      <c r="F127" s="34" t="e">
        <f>IF(ISBLANK('5. Pp (3 años)'!#REF!),"",'5. Pp (3 años)'!#REF!)</f>
        <v>#REF!</v>
      </c>
      <c r="G127" s="32" t="e">
        <f>IF(ISBLANK('5. Pp (3 años)'!#REF!),"",'5. Pp (3 años)'!#REF!)</f>
        <v>#REF!</v>
      </c>
      <c r="H127" s="32" t="e">
        <f>IF(ISBLANK('5. Pp (3 años)'!#REF!),"",'5. Pp (3 años)'!#REF!)</f>
        <v>#REF!</v>
      </c>
      <c r="I127" s="34" t="e">
        <f>IF(ISBLANK('5. Pp (3 años)'!#REF!),"",'5. Pp (3 años)'!#REF!)</f>
        <v>#REF!</v>
      </c>
      <c r="J127" s="34" t="e">
        <f>IF(ISBLANK('5. Pp (3 años)'!#REF!),"",'5. Pp (3 años)'!#REF!)</f>
        <v>#REF!</v>
      </c>
      <c r="K127" s="32" t="e">
        <f>IF(ISBLANK('5. Pp (3 años)'!#REF!),"",'5. Pp (3 años)'!#REF!)</f>
        <v>#REF!</v>
      </c>
      <c r="L127" s="34" t="e">
        <f>IF(ISBLANK('5. Pp (3 años)'!#REF!),"",'5. Pp (3 años)'!#REF!)</f>
        <v>#REF!</v>
      </c>
      <c r="M127" s="34" t="e">
        <f>IF(ISBLANK('5. Pp (3 años)'!#REF!),"",'5. Pp (3 años)'!#REF!)</f>
        <v>#REF!</v>
      </c>
      <c r="N127" s="34" t="e">
        <f>IF(ISBLANK('5. Pp (3 años)'!#REF!),"",'5. Pp (3 años)'!#REF!)</f>
        <v>#REF!</v>
      </c>
      <c r="O127" s="34" t="e">
        <f>IF(ISBLANK('5. Pp (3 años)'!#REF!),"",'5. Pp (3 años)'!#REF!)</f>
        <v>#REF!</v>
      </c>
      <c r="P127" s="201" t="e">
        <f>IF(ISBLANK('5. Pp (3 años)'!#REF!),"",'5. Pp (3 años)'!#REF!)</f>
        <v>#REF!</v>
      </c>
    </row>
    <row r="128" spans="2:16" ht="17.25">
      <c r="B128" s="89" t="e">
        <f>IF(ISBLANK('5. Pp (3 años)'!#REF!),"",'5. Pp (3 años)'!#REF!)</f>
        <v>#REF!</v>
      </c>
      <c r="C128" s="32" t="e">
        <f>IF(ISBLANK('5. Pp (3 años)'!#REF!),"",'5. Pp (3 años)'!#REF!)</f>
        <v>#REF!</v>
      </c>
      <c r="D128" s="34" t="e">
        <f>IF(ISBLANK('5. Pp (3 años)'!#REF!),"",'5. Pp (3 años)'!#REF!)</f>
        <v>#REF!</v>
      </c>
      <c r="E128" s="34" t="e">
        <f>IF(ISBLANK('5. Pp (3 años)'!#REF!),"",'5. Pp (3 años)'!#REF!)</f>
        <v>#REF!</v>
      </c>
      <c r="F128" s="34" t="e">
        <f>IF(ISBLANK('5. Pp (3 años)'!#REF!),"",'5. Pp (3 años)'!#REF!)</f>
        <v>#REF!</v>
      </c>
      <c r="G128" s="32" t="e">
        <f>IF(ISBLANK('5. Pp (3 años)'!#REF!),"",'5. Pp (3 años)'!#REF!)</f>
        <v>#REF!</v>
      </c>
      <c r="H128" s="32" t="e">
        <f>IF(ISBLANK('5. Pp (3 años)'!#REF!),"",'5. Pp (3 años)'!#REF!)</f>
        <v>#REF!</v>
      </c>
      <c r="I128" s="34" t="e">
        <f>IF(ISBLANK('5. Pp (3 años)'!#REF!),"",'5. Pp (3 años)'!#REF!)</f>
        <v>#REF!</v>
      </c>
      <c r="J128" s="34" t="e">
        <f>IF(ISBLANK('5. Pp (3 años)'!#REF!),"",'5. Pp (3 años)'!#REF!)</f>
        <v>#REF!</v>
      </c>
      <c r="K128" s="32" t="e">
        <f>IF(ISBLANK('5. Pp (3 años)'!#REF!),"",'5. Pp (3 años)'!#REF!)</f>
        <v>#REF!</v>
      </c>
      <c r="L128" s="34" t="e">
        <f>IF(ISBLANK('5. Pp (3 años)'!#REF!),"",'5. Pp (3 años)'!#REF!)</f>
        <v>#REF!</v>
      </c>
      <c r="M128" s="34" t="e">
        <f>IF(ISBLANK('5. Pp (3 años)'!#REF!),"",'5. Pp (3 años)'!#REF!)</f>
        <v>#REF!</v>
      </c>
      <c r="N128" s="34" t="e">
        <f>IF(ISBLANK('5. Pp (3 años)'!#REF!),"",'5. Pp (3 años)'!#REF!)</f>
        <v>#REF!</v>
      </c>
      <c r="O128" s="34" t="e">
        <f>IF(ISBLANK('5. Pp (3 años)'!#REF!),"",'5. Pp (3 años)'!#REF!)</f>
        <v>#REF!</v>
      </c>
      <c r="P128" s="201" t="e">
        <f>IF(ISBLANK('5. Pp (3 años)'!#REF!),"",'5. Pp (3 años)'!#REF!)</f>
        <v>#REF!</v>
      </c>
    </row>
    <row r="129" spans="2:16" ht="17.25">
      <c r="B129" s="89" t="e">
        <f>IF(ISBLANK('5. Pp (3 años)'!#REF!),"",'5. Pp (3 años)'!#REF!)</f>
        <v>#REF!</v>
      </c>
      <c r="C129" s="32" t="e">
        <f>IF(ISBLANK('5. Pp (3 años)'!#REF!),"",'5. Pp (3 años)'!#REF!)</f>
        <v>#REF!</v>
      </c>
      <c r="D129" s="34" t="e">
        <f>IF(ISBLANK('5. Pp (3 años)'!#REF!),"",'5. Pp (3 años)'!#REF!)</f>
        <v>#REF!</v>
      </c>
      <c r="E129" s="34" t="e">
        <f>IF(ISBLANK('5. Pp (3 años)'!#REF!),"",'5. Pp (3 años)'!#REF!)</f>
        <v>#REF!</v>
      </c>
      <c r="F129" s="34" t="e">
        <f>IF(ISBLANK('5. Pp (3 años)'!#REF!),"",'5. Pp (3 años)'!#REF!)</f>
        <v>#REF!</v>
      </c>
      <c r="G129" s="32" t="e">
        <f>IF(ISBLANK('5. Pp (3 años)'!#REF!),"",'5. Pp (3 años)'!#REF!)</f>
        <v>#REF!</v>
      </c>
      <c r="H129" s="32" t="e">
        <f>IF(ISBLANK('5. Pp (3 años)'!#REF!),"",'5. Pp (3 años)'!#REF!)</f>
        <v>#REF!</v>
      </c>
      <c r="I129" s="34" t="e">
        <f>IF(ISBLANK('5. Pp (3 años)'!#REF!),"",'5. Pp (3 años)'!#REF!)</f>
        <v>#REF!</v>
      </c>
      <c r="J129" s="34" t="e">
        <f>IF(ISBLANK('5. Pp (3 años)'!#REF!),"",'5. Pp (3 años)'!#REF!)</f>
        <v>#REF!</v>
      </c>
      <c r="K129" s="32" t="e">
        <f>IF(ISBLANK('5. Pp (3 años)'!#REF!),"",'5. Pp (3 años)'!#REF!)</f>
        <v>#REF!</v>
      </c>
      <c r="L129" s="34" t="e">
        <f>IF(ISBLANK('5. Pp (3 años)'!#REF!),"",'5. Pp (3 años)'!#REF!)</f>
        <v>#REF!</v>
      </c>
      <c r="M129" s="34" t="e">
        <f>IF(ISBLANK('5. Pp (3 años)'!#REF!),"",'5. Pp (3 años)'!#REF!)</f>
        <v>#REF!</v>
      </c>
      <c r="N129" s="34" t="e">
        <f>IF(ISBLANK('5. Pp (3 años)'!#REF!),"",'5. Pp (3 años)'!#REF!)</f>
        <v>#REF!</v>
      </c>
      <c r="O129" s="34" t="e">
        <f>IF(ISBLANK('5. Pp (3 años)'!#REF!),"",'5. Pp (3 años)'!#REF!)</f>
        <v>#REF!</v>
      </c>
      <c r="P129" s="201" t="e">
        <f>IF(ISBLANK('5. Pp (3 años)'!#REF!),"",'5. Pp (3 años)'!#REF!)</f>
        <v>#REF!</v>
      </c>
    </row>
    <row r="130" spans="2:16" ht="17.25">
      <c r="B130" s="89" t="e">
        <f>IF(ISBLANK('5. Pp (3 años)'!#REF!),"",'5. Pp (3 años)'!#REF!)</f>
        <v>#REF!</v>
      </c>
      <c r="C130" s="32" t="e">
        <f>IF(ISBLANK('5. Pp (3 años)'!#REF!),"",'5. Pp (3 años)'!#REF!)</f>
        <v>#REF!</v>
      </c>
      <c r="D130" s="34" t="e">
        <f>IF(ISBLANK('5. Pp (3 años)'!#REF!),"",'5. Pp (3 años)'!#REF!)</f>
        <v>#REF!</v>
      </c>
      <c r="E130" s="34" t="e">
        <f>IF(ISBLANK('5. Pp (3 años)'!#REF!),"",'5. Pp (3 años)'!#REF!)</f>
        <v>#REF!</v>
      </c>
      <c r="F130" s="34" t="e">
        <f>IF(ISBLANK('5. Pp (3 años)'!#REF!),"",'5. Pp (3 años)'!#REF!)</f>
        <v>#REF!</v>
      </c>
      <c r="G130" s="32" t="e">
        <f>IF(ISBLANK('5. Pp (3 años)'!#REF!),"",'5. Pp (3 años)'!#REF!)</f>
        <v>#REF!</v>
      </c>
      <c r="H130" s="32" t="e">
        <f>IF(ISBLANK('5. Pp (3 años)'!#REF!),"",'5. Pp (3 años)'!#REF!)</f>
        <v>#REF!</v>
      </c>
      <c r="I130" s="34" t="e">
        <f>IF(ISBLANK('5. Pp (3 años)'!#REF!),"",'5. Pp (3 años)'!#REF!)</f>
        <v>#REF!</v>
      </c>
      <c r="J130" s="34" t="e">
        <f>IF(ISBLANK('5. Pp (3 años)'!#REF!),"",'5. Pp (3 años)'!#REF!)</f>
        <v>#REF!</v>
      </c>
      <c r="K130" s="32" t="e">
        <f>IF(ISBLANK('5. Pp (3 años)'!#REF!),"",'5. Pp (3 años)'!#REF!)</f>
        <v>#REF!</v>
      </c>
      <c r="L130" s="34" t="e">
        <f>IF(ISBLANK('5. Pp (3 años)'!#REF!),"",'5. Pp (3 años)'!#REF!)</f>
        <v>#REF!</v>
      </c>
      <c r="M130" s="34" t="e">
        <f>IF(ISBLANK('5. Pp (3 años)'!#REF!),"",'5. Pp (3 años)'!#REF!)</f>
        <v>#REF!</v>
      </c>
      <c r="N130" s="34" t="e">
        <f>IF(ISBLANK('5. Pp (3 años)'!#REF!),"",'5. Pp (3 años)'!#REF!)</f>
        <v>#REF!</v>
      </c>
      <c r="O130" s="34" t="e">
        <f>IF(ISBLANK('5. Pp (3 años)'!#REF!),"",'5. Pp (3 años)'!#REF!)</f>
        <v>#REF!</v>
      </c>
      <c r="P130" s="201" t="e">
        <f>IF(ISBLANK('5. Pp (3 años)'!#REF!),"",'5. Pp (3 años)'!#REF!)</f>
        <v>#REF!</v>
      </c>
    </row>
    <row r="131" spans="2:16" ht="17.25">
      <c r="B131" s="85" t="e">
        <f>IF(ISBLANK('5. Pp (3 años)'!#REF!),"",'5. Pp (3 años)'!#REF!)</f>
        <v>#REF!</v>
      </c>
      <c r="C131" s="62" t="e">
        <f>IF(ISBLANK('5. Pp (3 años)'!#REF!),"",'5. Pp (3 años)'!#REF!)</f>
        <v>#REF!</v>
      </c>
      <c r="D131" s="87" t="e">
        <f>IF(ISBLANK('5. Pp (3 años)'!#REF!),"",'5. Pp (3 años)'!#REF!)</f>
        <v>#REF!</v>
      </c>
      <c r="E131" s="87" t="e">
        <f>IF(ISBLANK('5. Pp (3 años)'!#REF!),"",'5. Pp (3 años)'!#REF!)</f>
        <v>#REF!</v>
      </c>
      <c r="F131" s="87" t="e">
        <f>IF(ISBLANK('5. Pp (3 años)'!#REF!),"",'5. Pp (3 años)'!#REF!)</f>
        <v>#REF!</v>
      </c>
      <c r="G131" s="62" t="e">
        <f>IF(ISBLANK('5. Pp (3 años)'!#REF!),"",'5. Pp (3 años)'!#REF!)</f>
        <v>#REF!</v>
      </c>
      <c r="H131" s="62" t="e">
        <f>IF(ISBLANK('5. Pp (3 años)'!#REF!),"",'5. Pp (3 años)'!#REF!)</f>
        <v>#REF!</v>
      </c>
      <c r="I131" s="87" t="e">
        <f>IF(ISBLANK('5. Pp (3 años)'!#REF!),"",'5. Pp (3 años)'!#REF!)</f>
        <v>#REF!</v>
      </c>
      <c r="J131" s="87" t="e">
        <f>IF(ISBLANK('5. Pp (3 años)'!#REF!),"",'5. Pp (3 años)'!#REF!)</f>
        <v>#REF!</v>
      </c>
      <c r="K131" s="62" t="e">
        <f>IF(ISBLANK('5. Pp (3 años)'!#REF!),"",'5. Pp (3 años)'!#REF!)</f>
        <v>#REF!</v>
      </c>
      <c r="L131" s="87" t="e">
        <f>IF(ISBLANK('5. Pp (3 años)'!#REF!),"",'5. Pp (3 años)'!#REF!)</f>
        <v>#REF!</v>
      </c>
      <c r="M131" s="87" t="e">
        <f>IF(ISBLANK('5. Pp (3 años)'!#REF!),"",'5. Pp (3 años)'!#REF!)</f>
        <v>#REF!</v>
      </c>
      <c r="N131" s="87" t="e">
        <f>IF(ISBLANK('5. Pp (3 años)'!#REF!),"",'5. Pp (3 años)'!#REF!)</f>
        <v>#REF!</v>
      </c>
      <c r="O131" s="87" t="e">
        <f>IF(ISBLANK('5. Pp (3 años)'!#REF!),"",'5. Pp (3 años)'!#REF!)</f>
        <v>#REF!</v>
      </c>
      <c r="P131" s="88" t="e">
        <f>IF(ISBLANK('5. Pp (3 años)'!#REF!),"",'5. Pp (3 años)'!#REF!)</f>
        <v>#REF!</v>
      </c>
    </row>
    <row r="132" spans="2:16" ht="17.25">
      <c r="B132" s="89" t="e">
        <f>IF(ISBLANK('5. Pp (3 años)'!#REF!),"",'5. Pp (3 años)'!#REF!)</f>
        <v>#REF!</v>
      </c>
      <c r="C132" s="32" t="e">
        <f>IF(ISBLANK('5. Pp (3 años)'!#REF!),"",'5. Pp (3 años)'!#REF!)</f>
        <v>#REF!</v>
      </c>
      <c r="D132" s="34" t="e">
        <f>IF(ISBLANK('5. Pp (3 años)'!#REF!),"",'5. Pp (3 años)'!#REF!)</f>
        <v>#REF!</v>
      </c>
      <c r="E132" s="34" t="e">
        <f>IF(ISBLANK('5. Pp (3 años)'!#REF!),"",'5. Pp (3 años)'!#REF!)</f>
        <v>#REF!</v>
      </c>
      <c r="F132" s="34" t="e">
        <f>IF(ISBLANK('5. Pp (3 años)'!#REF!),"",'5. Pp (3 años)'!#REF!)</f>
        <v>#REF!</v>
      </c>
      <c r="G132" s="32" t="e">
        <f>IF(ISBLANK('5. Pp (3 años)'!#REF!),"",'5. Pp (3 años)'!#REF!)</f>
        <v>#REF!</v>
      </c>
      <c r="H132" s="32" t="e">
        <f>IF(ISBLANK('5. Pp (3 años)'!#REF!),"",'5. Pp (3 años)'!#REF!)</f>
        <v>#REF!</v>
      </c>
      <c r="I132" s="34" t="e">
        <f>IF(ISBLANK('5. Pp (3 años)'!#REF!),"",'5. Pp (3 años)'!#REF!)</f>
        <v>#REF!</v>
      </c>
      <c r="J132" s="34" t="e">
        <f>IF(ISBLANK('5. Pp (3 años)'!#REF!),"",'5. Pp (3 años)'!#REF!)</f>
        <v>#REF!</v>
      </c>
      <c r="K132" s="32" t="e">
        <f>IF(ISBLANK('5. Pp (3 años)'!#REF!),"",'5. Pp (3 años)'!#REF!)</f>
        <v>#REF!</v>
      </c>
      <c r="L132" s="34" t="e">
        <f>IF(ISBLANK('5. Pp (3 años)'!#REF!),"",'5. Pp (3 años)'!#REF!)</f>
        <v>#REF!</v>
      </c>
      <c r="M132" s="34" t="e">
        <f>IF(ISBLANK('5. Pp (3 años)'!#REF!),"",'5. Pp (3 años)'!#REF!)</f>
        <v>#REF!</v>
      </c>
      <c r="N132" s="34" t="e">
        <f>IF(ISBLANK('5. Pp (3 años)'!#REF!),"",'5. Pp (3 años)'!#REF!)</f>
        <v>#REF!</v>
      </c>
      <c r="O132" s="34" t="e">
        <f>IF(ISBLANK('5. Pp (3 años)'!#REF!),"",'5. Pp (3 años)'!#REF!)</f>
        <v>#REF!</v>
      </c>
      <c r="P132" s="201" t="e">
        <f>IF(ISBLANK('5. Pp (3 años)'!#REF!),"",'5. Pp (3 años)'!#REF!)</f>
        <v>#REF!</v>
      </c>
    </row>
    <row r="133" spans="2:16" ht="17.25">
      <c r="B133" s="89" t="e">
        <f>IF(ISBLANK('5. Pp (3 años)'!#REF!),"",'5. Pp (3 años)'!#REF!)</f>
        <v>#REF!</v>
      </c>
      <c r="C133" s="32" t="e">
        <f>IF(ISBLANK('5. Pp (3 años)'!#REF!),"",'5. Pp (3 años)'!#REF!)</f>
        <v>#REF!</v>
      </c>
      <c r="D133" s="34" t="e">
        <f>IF(ISBLANK('5. Pp (3 años)'!#REF!),"",'5. Pp (3 años)'!#REF!)</f>
        <v>#REF!</v>
      </c>
      <c r="E133" s="34" t="e">
        <f>IF(ISBLANK('5. Pp (3 años)'!#REF!),"",'5. Pp (3 años)'!#REF!)</f>
        <v>#REF!</v>
      </c>
      <c r="F133" s="34" t="e">
        <f>IF(ISBLANK('5. Pp (3 años)'!#REF!),"",'5. Pp (3 años)'!#REF!)</f>
        <v>#REF!</v>
      </c>
      <c r="G133" s="32" t="e">
        <f>IF(ISBLANK('5. Pp (3 años)'!#REF!),"",'5. Pp (3 años)'!#REF!)</f>
        <v>#REF!</v>
      </c>
      <c r="H133" s="32" t="e">
        <f>IF(ISBLANK('5. Pp (3 años)'!#REF!),"",'5. Pp (3 años)'!#REF!)</f>
        <v>#REF!</v>
      </c>
      <c r="I133" s="34" t="e">
        <f>IF(ISBLANK('5. Pp (3 años)'!#REF!),"",'5. Pp (3 años)'!#REF!)</f>
        <v>#REF!</v>
      </c>
      <c r="J133" s="34" t="e">
        <f>IF(ISBLANK('5. Pp (3 años)'!#REF!),"",'5. Pp (3 años)'!#REF!)</f>
        <v>#REF!</v>
      </c>
      <c r="K133" s="32" t="e">
        <f>IF(ISBLANK('5. Pp (3 años)'!#REF!),"",'5. Pp (3 años)'!#REF!)</f>
        <v>#REF!</v>
      </c>
      <c r="L133" s="34" t="e">
        <f>IF(ISBLANK('5. Pp (3 años)'!#REF!),"",'5. Pp (3 años)'!#REF!)</f>
        <v>#REF!</v>
      </c>
      <c r="M133" s="34" t="e">
        <f>IF(ISBLANK('5. Pp (3 años)'!#REF!),"",'5. Pp (3 años)'!#REF!)</f>
        <v>#REF!</v>
      </c>
      <c r="N133" s="34" t="e">
        <f>IF(ISBLANK('5. Pp (3 años)'!#REF!),"",'5. Pp (3 años)'!#REF!)</f>
        <v>#REF!</v>
      </c>
      <c r="O133" s="34" t="e">
        <f>IF(ISBLANK('5. Pp (3 años)'!#REF!),"",'5. Pp (3 años)'!#REF!)</f>
        <v>#REF!</v>
      </c>
      <c r="P133" s="201" t="e">
        <f>IF(ISBLANK('5. Pp (3 años)'!#REF!),"",'5. Pp (3 años)'!#REF!)</f>
        <v>#REF!</v>
      </c>
    </row>
    <row r="134" spans="2:16" ht="17.25">
      <c r="B134" s="89" t="e">
        <f>IF(ISBLANK('5. Pp (3 años)'!#REF!),"",'5. Pp (3 años)'!#REF!)</f>
        <v>#REF!</v>
      </c>
      <c r="C134" s="32" t="e">
        <f>IF(ISBLANK('5. Pp (3 años)'!#REF!),"",'5. Pp (3 años)'!#REF!)</f>
        <v>#REF!</v>
      </c>
      <c r="D134" s="34" t="e">
        <f>IF(ISBLANK('5. Pp (3 años)'!#REF!),"",'5. Pp (3 años)'!#REF!)</f>
        <v>#REF!</v>
      </c>
      <c r="E134" s="34" t="e">
        <f>IF(ISBLANK('5. Pp (3 años)'!#REF!),"",'5. Pp (3 años)'!#REF!)</f>
        <v>#REF!</v>
      </c>
      <c r="F134" s="34" t="e">
        <f>IF(ISBLANK('5. Pp (3 años)'!#REF!),"",'5. Pp (3 años)'!#REF!)</f>
        <v>#REF!</v>
      </c>
      <c r="G134" s="32" t="e">
        <f>IF(ISBLANK('5. Pp (3 años)'!#REF!),"",'5. Pp (3 años)'!#REF!)</f>
        <v>#REF!</v>
      </c>
      <c r="H134" s="32" t="e">
        <f>IF(ISBLANK('5. Pp (3 años)'!#REF!),"",'5. Pp (3 años)'!#REF!)</f>
        <v>#REF!</v>
      </c>
      <c r="I134" s="34" t="e">
        <f>IF(ISBLANK('5. Pp (3 años)'!#REF!),"",'5. Pp (3 años)'!#REF!)</f>
        <v>#REF!</v>
      </c>
      <c r="J134" s="34" t="e">
        <f>IF(ISBLANK('5. Pp (3 años)'!#REF!),"",'5. Pp (3 años)'!#REF!)</f>
        <v>#REF!</v>
      </c>
      <c r="K134" s="32" t="e">
        <f>IF(ISBLANK('5. Pp (3 años)'!#REF!),"",'5. Pp (3 años)'!#REF!)</f>
        <v>#REF!</v>
      </c>
      <c r="L134" s="34" t="e">
        <f>IF(ISBLANK('5. Pp (3 años)'!#REF!),"",'5. Pp (3 años)'!#REF!)</f>
        <v>#REF!</v>
      </c>
      <c r="M134" s="34" t="e">
        <f>IF(ISBLANK('5. Pp (3 años)'!#REF!),"",'5. Pp (3 años)'!#REF!)</f>
        <v>#REF!</v>
      </c>
      <c r="N134" s="34" t="e">
        <f>IF(ISBLANK('5. Pp (3 años)'!#REF!),"",'5. Pp (3 años)'!#REF!)</f>
        <v>#REF!</v>
      </c>
      <c r="O134" s="34" t="e">
        <f>IF(ISBLANK('5. Pp (3 años)'!#REF!),"",'5. Pp (3 años)'!#REF!)</f>
        <v>#REF!</v>
      </c>
      <c r="P134" s="201" t="e">
        <f>IF(ISBLANK('5. Pp (3 años)'!#REF!),"",'5. Pp (3 años)'!#REF!)</f>
        <v>#REF!</v>
      </c>
    </row>
    <row r="135" spans="2:16" ht="17.25">
      <c r="B135" s="89" t="e">
        <f>IF(ISBLANK('5. Pp (3 años)'!#REF!),"",'5. Pp (3 años)'!#REF!)</f>
        <v>#REF!</v>
      </c>
      <c r="C135" s="32" t="e">
        <f>IF(ISBLANK('5. Pp (3 años)'!#REF!),"",'5. Pp (3 años)'!#REF!)</f>
        <v>#REF!</v>
      </c>
      <c r="D135" s="34" t="e">
        <f>IF(ISBLANK('5. Pp (3 años)'!#REF!),"",'5. Pp (3 años)'!#REF!)</f>
        <v>#REF!</v>
      </c>
      <c r="E135" s="34" t="e">
        <f>IF(ISBLANK('5. Pp (3 años)'!#REF!),"",'5. Pp (3 años)'!#REF!)</f>
        <v>#REF!</v>
      </c>
      <c r="F135" s="34" t="e">
        <f>IF(ISBLANK('5. Pp (3 años)'!#REF!),"",'5. Pp (3 años)'!#REF!)</f>
        <v>#REF!</v>
      </c>
      <c r="G135" s="32" t="e">
        <f>IF(ISBLANK('5. Pp (3 años)'!#REF!),"",'5. Pp (3 años)'!#REF!)</f>
        <v>#REF!</v>
      </c>
      <c r="H135" s="32" t="e">
        <f>IF(ISBLANK('5. Pp (3 años)'!#REF!),"",'5. Pp (3 años)'!#REF!)</f>
        <v>#REF!</v>
      </c>
      <c r="I135" s="34" t="e">
        <f>IF(ISBLANK('5. Pp (3 años)'!#REF!),"",'5. Pp (3 años)'!#REF!)</f>
        <v>#REF!</v>
      </c>
      <c r="J135" s="34" t="e">
        <f>IF(ISBLANK('5. Pp (3 años)'!#REF!),"",'5. Pp (3 años)'!#REF!)</f>
        <v>#REF!</v>
      </c>
      <c r="K135" s="32" t="e">
        <f>IF(ISBLANK('5. Pp (3 años)'!#REF!),"",'5. Pp (3 años)'!#REF!)</f>
        <v>#REF!</v>
      </c>
      <c r="L135" s="34" t="e">
        <f>IF(ISBLANK('5. Pp (3 años)'!#REF!),"",'5. Pp (3 años)'!#REF!)</f>
        <v>#REF!</v>
      </c>
      <c r="M135" s="34" t="e">
        <f>IF(ISBLANK('5. Pp (3 años)'!#REF!),"",'5. Pp (3 años)'!#REF!)</f>
        <v>#REF!</v>
      </c>
      <c r="N135" s="34" t="e">
        <f>IF(ISBLANK('5. Pp (3 años)'!#REF!),"",'5. Pp (3 años)'!#REF!)</f>
        <v>#REF!</v>
      </c>
      <c r="O135" s="34" t="e">
        <f>IF(ISBLANK('5. Pp (3 años)'!#REF!),"",'5. Pp (3 años)'!#REF!)</f>
        <v>#REF!</v>
      </c>
      <c r="P135" s="201" t="e">
        <f>IF(ISBLANK('5. Pp (3 años)'!#REF!),"",'5. Pp (3 años)'!#REF!)</f>
        <v>#REF!</v>
      </c>
    </row>
    <row r="136" spans="2:16" ht="17.25">
      <c r="B136" s="89" t="e">
        <f>IF(ISBLANK('5. Pp (3 años)'!#REF!),"",'5. Pp (3 años)'!#REF!)</f>
        <v>#REF!</v>
      </c>
      <c r="C136" s="32" t="e">
        <f>IF(ISBLANK('5. Pp (3 años)'!#REF!),"",'5. Pp (3 años)'!#REF!)</f>
        <v>#REF!</v>
      </c>
      <c r="D136" s="34" t="e">
        <f>IF(ISBLANK('5. Pp (3 años)'!#REF!),"",'5. Pp (3 años)'!#REF!)</f>
        <v>#REF!</v>
      </c>
      <c r="E136" s="34" t="e">
        <f>IF(ISBLANK('5. Pp (3 años)'!#REF!),"",'5. Pp (3 años)'!#REF!)</f>
        <v>#REF!</v>
      </c>
      <c r="F136" s="34" t="e">
        <f>IF(ISBLANK('5. Pp (3 años)'!#REF!),"",'5. Pp (3 años)'!#REF!)</f>
        <v>#REF!</v>
      </c>
      <c r="G136" s="32" t="e">
        <f>IF(ISBLANK('5. Pp (3 años)'!#REF!),"",'5. Pp (3 años)'!#REF!)</f>
        <v>#REF!</v>
      </c>
      <c r="H136" s="32" t="e">
        <f>IF(ISBLANK('5. Pp (3 años)'!#REF!),"",'5. Pp (3 años)'!#REF!)</f>
        <v>#REF!</v>
      </c>
      <c r="I136" s="34" t="e">
        <f>IF(ISBLANK('5. Pp (3 años)'!#REF!),"",'5. Pp (3 años)'!#REF!)</f>
        <v>#REF!</v>
      </c>
      <c r="J136" s="34" t="e">
        <f>IF(ISBLANK('5. Pp (3 años)'!#REF!),"",'5. Pp (3 años)'!#REF!)</f>
        <v>#REF!</v>
      </c>
      <c r="K136" s="32" t="e">
        <f>IF(ISBLANK('5. Pp (3 años)'!#REF!),"",'5. Pp (3 años)'!#REF!)</f>
        <v>#REF!</v>
      </c>
      <c r="L136" s="34" t="e">
        <f>IF(ISBLANK('5. Pp (3 años)'!#REF!),"",'5. Pp (3 años)'!#REF!)</f>
        <v>#REF!</v>
      </c>
      <c r="M136" s="34" t="e">
        <f>IF(ISBLANK('5. Pp (3 años)'!#REF!),"",'5. Pp (3 años)'!#REF!)</f>
        <v>#REF!</v>
      </c>
      <c r="N136" s="34" t="e">
        <f>IF(ISBLANK('5. Pp (3 años)'!#REF!),"",'5. Pp (3 años)'!#REF!)</f>
        <v>#REF!</v>
      </c>
      <c r="O136" s="34" t="e">
        <f>IF(ISBLANK('5. Pp (3 años)'!#REF!),"",'5. Pp (3 años)'!#REF!)</f>
        <v>#REF!</v>
      </c>
      <c r="P136" s="201" t="e">
        <f>IF(ISBLANK('5. Pp (3 años)'!#REF!),"",'5. Pp (3 años)'!#REF!)</f>
        <v>#REF!</v>
      </c>
    </row>
    <row r="137" spans="2:16" ht="17.25">
      <c r="B137" s="85" t="e">
        <f>IF(ISBLANK('5. Pp (3 años)'!#REF!),"",'5. Pp (3 años)'!#REF!)</f>
        <v>#REF!</v>
      </c>
      <c r="C137" s="62" t="e">
        <f>IF(ISBLANK('5. Pp (3 años)'!#REF!),"",'5. Pp (3 años)'!#REF!)</f>
        <v>#REF!</v>
      </c>
      <c r="D137" s="87" t="e">
        <f>IF(ISBLANK('5. Pp (3 años)'!#REF!),"",'5. Pp (3 años)'!#REF!)</f>
        <v>#REF!</v>
      </c>
      <c r="E137" s="87" t="e">
        <f>IF(ISBLANK('5. Pp (3 años)'!#REF!),"",'5. Pp (3 años)'!#REF!)</f>
        <v>#REF!</v>
      </c>
      <c r="F137" s="87" t="e">
        <f>IF(ISBLANK('5. Pp (3 años)'!#REF!),"",'5. Pp (3 años)'!#REF!)</f>
        <v>#REF!</v>
      </c>
      <c r="G137" s="62" t="e">
        <f>IF(ISBLANK('5. Pp (3 años)'!#REF!),"",'5. Pp (3 años)'!#REF!)</f>
        <v>#REF!</v>
      </c>
      <c r="H137" s="62" t="e">
        <f>IF(ISBLANK('5. Pp (3 años)'!#REF!),"",'5. Pp (3 años)'!#REF!)</f>
        <v>#REF!</v>
      </c>
      <c r="I137" s="87" t="e">
        <f>IF(ISBLANK('5. Pp (3 años)'!#REF!),"",'5. Pp (3 años)'!#REF!)</f>
        <v>#REF!</v>
      </c>
      <c r="J137" s="87" t="e">
        <f>IF(ISBLANK('5. Pp (3 años)'!#REF!),"",'5. Pp (3 años)'!#REF!)</f>
        <v>#REF!</v>
      </c>
      <c r="K137" s="62" t="e">
        <f>IF(ISBLANK('5. Pp (3 años)'!#REF!),"",'5. Pp (3 años)'!#REF!)</f>
        <v>#REF!</v>
      </c>
      <c r="L137" s="87" t="e">
        <f>IF(ISBLANK('5. Pp (3 años)'!#REF!),"",'5. Pp (3 años)'!#REF!)</f>
        <v>#REF!</v>
      </c>
      <c r="M137" s="87" t="e">
        <f>IF(ISBLANK('5. Pp (3 años)'!#REF!),"",'5. Pp (3 años)'!#REF!)</f>
        <v>#REF!</v>
      </c>
      <c r="N137" s="87" t="e">
        <f>IF(ISBLANK('5. Pp (3 años)'!#REF!),"",'5. Pp (3 años)'!#REF!)</f>
        <v>#REF!</v>
      </c>
      <c r="O137" s="87" t="e">
        <f>IF(ISBLANK('5. Pp (3 años)'!#REF!),"",'5. Pp (3 años)'!#REF!)</f>
        <v>#REF!</v>
      </c>
      <c r="P137" s="88" t="e">
        <f>IF(ISBLANK('5. Pp (3 años)'!#REF!),"",'5. Pp (3 años)'!#REF!)</f>
        <v>#REF!</v>
      </c>
    </row>
    <row r="138" spans="2:16" ht="17.25">
      <c r="B138" s="89" t="e">
        <f>IF(ISBLANK('5. Pp (3 años)'!#REF!),"",'5. Pp (3 años)'!#REF!)</f>
        <v>#REF!</v>
      </c>
      <c r="C138" s="32" t="e">
        <f>IF(ISBLANK('5. Pp (3 años)'!#REF!),"",'5. Pp (3 años)'!#REF!)</f>
        <v>#REF!</v>
      </c>
      <c r="D138" s="34" t="e">
        <f>IF(ISBLANK('5. Pp (3 años)'!#REF!),"",'5. Pp (3 años)'!#REF!)</f>
        <v>#REF!</v>
      </c>
      <c r="E138" s="34" t="e">
        <f>IF(ISBLANK('5. Pp (3 años)'!#REF!),"",'5. Pp (3 años)'!#REF!)</f>
        <v>#REF!</v>
      </c>
      <c r="F138" s="34" t="e">
        <f>IF(ISBLANK('5. Pp (3 años)'!#REF!),"",'5. Pp (3 años)'!#REF!)</f>
        <v>#REF!</v>
      </c>
      <c r="G138" s="32" t="e">
        <f>IF(ISBLANK('5. Pp (3 años)'!#REF!),"",'5. Pp (3 años)'!#REF!)</f>
        <v>#REF!</v>
      </c>
      <c r="H138" s="32" t="e">
        <f>IF(ISBLANK('5. Pp (3 años)'!#REF!),"",'5. Pp (3 años)'!#REF!)</f>
        <v>#REF!</v>
      </c>
      <c r="I138" s="34" t="e">
        <f>IF(ISBLANK('5. Pp (3 años)'!#REF!),"",'5. Pp (3 años)'!#REF!)</f>
        <v>#REF!</v>
      </c>
      <c r="J138" s="34" t="e">
        <f>IF(ISBLANK('5. Pp (3 años)'!#REF!),"",'5. Pp (3 años)'!#REF!)</f>
        <v>#REF!</v>
      </c>
      <c r="K138" s="32" t="e">
        <f>IF(ISBLANK('5. Pp (3 años)'!#REF!),"",'5. Pp (3 años)'!#REF!)</f>
        <v>#REF!</v>
      </c>
      <c r="L138" s="34" t="e">
        <f>IF(ISBLANK('5. Pp (3 años)'!#REF!),"",'5. Pp (3 años)'!#REF!)</f>
        <v>#REF!</v>
      </c>
      <c r="M138" s="34" t="e">
        <f>IF(ISBLANK('5. Pp (3 años)'!#REF!),"",'5. Pp (3 años)'!#REF!)</f>
        <v>#REF!</v>
      </c>
      <c r="N138" s="34" t="e">
        <f>IF(ISBLANK('5. Pp (3 años)'!#REF!),"",'5. Pp (3 años)'!#REF!)</f>
        <v>#REF!</v>
      </c>
      <c r="O138" s="34" t="e">
        <f>IF(ISBLANK('5. Pp (3 años)'!#REF!),"",'5. Pp (3 años)'!#REF!)</f>
        <v>#REF!</v>
      </c>
      <c r="P138" s="201" t="e">
        <f>IF(ISBLANK('5. Pp (3 años)'!#REF!),"",'5. Pp (3 años)'!#REF!)</f>
        <v>#REF!</v>
      </c>
    </row>
    <row r="139" spans="2:16" ht="17.25">
      <c r="B139" s="89" t="e">
        <f>IF(ISBLANK('5. Pp (3 años)'!#REF!),"",'5. Pp (3 años)'!#REF!)</f>
        <v>#REF!</v>
      </c>
      <c r="C139" s="32" t="e">
        <f>IF(ISBLANK('5. Pp (3 años)'!#REF!),"",'5. Pp (3 años)'!#REF!)</f>
        <v>#REF!</v>
      </c>
      <c r="D139" s="34" t="e">
        <f>IF(ISBLANK('5. Pp (3 años)'!#REF!),"",'5. Pp (3 años)'!#REF!)</f>
        <v>#REF!</v>
      </c>
      <c r="E139" s="34" t="e">
        <f>IF(ISBLANK('5. Pp (3 años)'!#REF!),"",'5. Pp (3 años)'!#REF!)</f>
        <v>#REF!</v>
      </c>
      <c r="F139" s="34" t="e">
        <f>IF(ISBLANK('5. Pp (3 años)'!#REF!),"",'5. Pp (3 años)'!#REF!)</f>
        <v>#REF!</v>
      </c>
      <c r="G139" s="32" t="e">
        <f>IF(ISBLANK('5. Pp (3 años)'!#REF!),"",'5. Pp (3 años)'!#REF!)</f>
        <v>#REF!</v>
      </c>
      <c r="H139" s="32" t="e">
        <f>IF(ISBLANK('5. Pp (3 años)'!#REF!),"",'5. Pp (3 años)'!#REF!)</f>
        <v>#REF!</v>
      </c>
      <c r="I139" s="34" t="e">
        <f>IF(ISBLANK('5. Pp (3 años)'!#REF!),"",'5. Pp (3 años)'!#REF!)</f>
        <v>#REF!</v>
      </c>
      <c r="J139" s="34" t="e">
        <f>IF(ISBLANK('5. Pp (3 años)'!#REF!),"",'5. Pp (3 años)'!#REF!)</f>
        <v>#REF!</v>
      </c>
      <c r="K139" s="32" t="e">
        <f>IF(ISBLANK('5. Pp (3 años)'!#REF!),"",'5. Pp (3 años)'!#REF!)</f>
        <v>#REF!</v>
      </c>
      <c r="L139" s="34" t="e">
        <f>IF(ISBLANK('5. Pp (3 años)'!#REF!),"",'5. Pp (3 años)'!#REF!)</f>
        <v>#REF!</v>
      </c>
      <c r="M139" s="34" t="e">
        <f>IF(ISBLANK('5. Pp (3 años)'!#REF!),"",'5. Pp (3 años)'!#REF!)</f>
        <v>#REF!</v>
      </c>
      <c r="N139" s="34" t="e">
        <f>IF(ISBLANK('5. Pp (3 años)'!#REF!),"",'5. Pp (3 años)'!#REF!)</f>
        <v>#REF!</v>
      </c>
      <c r="O139" s="34" t="e">
        <f>IF(ISBLANK('5. Pp (3 años)'!#REF!),"",'5. Pp (3 años)'!#REF!)</f>
        <v>#REF!</v>
      </c>
      <c r="P139" s="201" t="e">
        <f>IF(ISBLANK('5. Pp (3 años)'!#REF!),"",'5. Pp (3 años)'!#REF!)</f>
        <v>#REF!</v>
      </c>
    </row>
    <row r="140" spans="2:16" ht="17.25">
      <c r="B140" s="89" t="e">
        <f>IF(ISBLANK('5. Pp (3 años)'!#REF!),"",'5. Pp (3 años)'!#REF!)</f>
        <v>#REF!</v>
      </c>
      <c r="C140" s="32" t="e">
        <f>IF(ISBLANK('5. Pp (3 años)'!#REF!),"",'5. Pp (3 años)'!#REF!)</f>
        <v>#REF!</v>
      </c>
      <c r="D140" s="34" t="e">
        <f>IF(ISBLANK('5. Pp (3 años)'!#REF!),"",'5. Pp (3 años)'!#REF!)</f>
        <v>#REF!</v>
      </c>
      <c r="E140" s="34" t="e">
        <f>IF(ISBLANK('5. Pp (3 años)'!#REF!),"",'5. Pp (3 años)'!#REF!)</f>
        <v>#REF!</v>
      </c>
      <c r="F140" s="34" t="e">
        <f>IF(ISBLANK('5. Pp (3 años)'!#REF!),"",'5. Pp (3 años)'!#REF!)</f>
        <v>#REF!</v>
      </c>
      <c r="G140" s="32" t="e">
        <f>IF(ISBLANK('5. Pp (3 años)'!#REF!),"",'5. Pp (3 años)'!#REF!)</f>
        <v>#REF!</v>
      </c>
      <c r="H140" s="32" t="e">
        <f>IF(ISBLANK('5. Pp (3 años)'!#REF!),"",'5. Pp (3 años)'!#REF!)</f>
        <v>#REF!</v>
      </c>
      <c r="I140" s="34" t="e">
        <f>IF(ISBLANK('5. Pp (3 años)'!#REF!),"",'5. Pp (3 años)'!#REF!)</f>
        <v>#REF!</v>
      </c>
      <c r="J140" s="34" t="e">
        <f>IF(ISBLANK('5. Pp (3 años)'!#REF!),"",'5. Pp (3 años)'!#REF!)</f>
        <v>#REF!</v>
      </c>
      <c r="K140" s="32" t="e">
        <f>IF(ISBLANK('5. Pp (3 años)'!#REF!),"",'5. Pp (3 años)'!#REF!)</f>
        <v>#REF!</v>
      </c>
      <c r="L140" s="34" t="e">
        <f>IF(ISBLANK('5. Pp (3 años)'!#REF!),"",'5. Pp (3 años)'!#REF!)</f>
        <v>#REF!</v>
      </c>
      <c r="M140" s="34" t="e">
        <f>IF(ISBLANK('5. Pp (3 años)'!#REF!),"",'5. Pp (3 años)'!#REF!)</f>
        <v>#REF!</v>
      </c>
      <c r="N140" s="34" t="e">
        <f>IF(ISBLANK('5. Pp (3 años)'!#REF!),"",'5. Pp (3 años)'!#REF!)</f>
        <v>#REF!</v>
      </c>
      <c r="O140" s="34" t="e">
        <f>IF(ISBLANK('5. Pp (3 años)'!#REF!),"",'5. Pp (3 años)'!#REF!)</f>
        <v>#REF!</v>
      </c>
      <c r="P140" s="201" t="e">
        <f>IF(ISBLANK('5. Pp (3 años)'!#REF!),"",'5. Pp (3 años)'!#REF!)</f>
        <v>#REF!</v>
      </c>
    </row>
    <row r="141" spans="2:16" ht="17.25">
      <c r="B141" s="89" t="e">
        <f>IF(ISBLANK('5. Pp (3 años)'!#REF!),"",'5. Pp (3 años)'!#REF!)</f>
        <v>#REF!</v>
      </c>
      <c r="C141" s="32" t="e">
        <f>IF(ISBLANK('5. Pp (3 años)'!#REF!),"",'5. Pp (3 años)'!#REF!)</f>
        <v>#REF!</v>
      </c>
      <c r="D141" s="34" t="e">
        <f>IF(ISBLANK('5. Pp (3 años)'!#REF!),"",'5. Pp (3 años)'!#REF!)</f>
        <v>#REF!</v>
      </c>
      <c r="E141" s="34" t="e">
        <f>IF(ISBLANK('5. Pp (3 años)'!#REF!),"",'5. Pp (3 años)'!#REF!)</f>
        <v>#REF!</v>
      </c>
      <c r="F141" s="34" t="e">
        <f>IF(ISBLANK('5. Pp (3 años)'!#REF!),"",'5. Pp (3 años)'!#REF!)</f>
        <v>#REF!</v>
      </c>
      <c r="G141" s="32" t="e">
        <f>IF(ISBLANK('5. Pp (3 años)'!#REF!),"",'5. Pp (3 años)'!#REF!)</f>
        <v>#REF!</v>
      </c>
      <c r="H141" s="32" t="e">
        <f>IF(ISBLANK('5. Pp (3 años)'!#REF!),"",'5. Pp (3 años)'!#REF!)</f>
        <v>#REF!</v>
      </c>
      <c r="I141" s="34" t="e">
        <f>IF(ISBLANK('5. Pp (3 años)'!#REF!),"",'5. Pp (3 años)'!#REF!)</f>
        <v>#REF!</v>
      </c>
      <c r="J141" s="34" t="e">
        <f>IF(ISBLANK('5. Pp (3 años)'!#REF!),"",'5. Pp (3 años)'!#REF!)</f>
        <v>#REF!</v>
      </c>
      <c r="K141" s="32" t="e">
        <f>IF(ISBLANK('5. Pp (3 años)'!#REF!),"",'5. Pp (3 años)'!#REF!)</f>
        <v>#REF!</v>
      </c>
      <c r="L141" s="34" t="e">
        <f>IF(ISBLANK('5. Pp (3 años)'!#REF!),"",'5. Pp (3 años)'!#REF!)</f>
        <v>#REF!</v>
      </c>
      <c r="M141" s="34" t="e">
        <f>IF(ISBLANK('5. Pp (3 años)'!#REF!),"",'5. Pp (3 años)'!#REF!)</f>
        <v>#REF!</v>
      </c>
      <c r="N141" s="34" t="e">
        <f>IF(ISBLANK('5. Pp (3 años)'!#REF!),"",'5. Pp (3 años)'!#REF!)</f>
        <v>#REF!</v>
      </c>
      <c r="O141" s="34" t="e">
        <f>IF(ISBLANK('5. Pp (3 años)'!#REF!),"",'5. Pp (3 años)'!#REF!)</f>
        <v>#REF!</v>
      </c>
      <c r="P141" s="201" t="e">
        <f>IF(ISBLANK('5. Pp (3 años)'!#REF!),"",'5. Pp (3 años)'!#REF!)</f>
        <v>#REF!</v>
      </c>
    </row>
    <row r="142" spans="2:16" ht="17.25">
      <c r="B142" s="89" t="e">
        <f>IF(ISBLANK('5. Pp (3 años)'!#REF!),"",'5. Pp (3 años)'!#REF!)</f>
        <v>#REF!</v>
      </c>
      <c r="C142" s="32" t="e">
        <f>IF(ISBLANK('5. Pp (3 años)'!#REF!),"",'5. Pp (3 años)'!#REF!)</f>
        <v>#REF!</v>
      </c>
      <c r="D142" s="34" t="e">
        <f>IF(ISBLANK('5. Pp (3 años)'!#REF!),"",'5. Pp (3 años)'!#REF!)</f>
        <v>#REF!</v>
      </c>
      <c r="E142" s="34" t="e">
        <f>IF(ISBLANK('5. Pp (3 años)'!#REF!),"",'5. Pp (3 años)'!#REF!)</f>
        <v>#REF!</v>
      </c>
      <c r="F142" s="34" t="e">
        <f>IF(ISBLANK('5. Pp (3 años)'!#REF!),"",'5. Pp (3 años)'!#REF!)</f>
        <v>#REF!</v>
      </c>
      <c r="G142" s="32" t="e">
        <f>IF(ISBLANK('5. Pp (3 años)'!#REF!),"",'5. Pp (3 años)'!#REF!)</f>
        <v>#REF!</v>
      </c>
      <c r="H142" s="32" t="e">
        <f>IF(ISBLANK('5. Pp (3 años)'!#REF!),"",'5. Pp (3 años)'!#REF!)</f>
        <v>#REF!</v>
      </c>
      <c r="I142" s="34" t="e">
        <f>IF(ISBLANK('5. Pp (3 años)'!#REF!),"",'5. Pp (3 años)'!#REF!)</f>
        <v>#REF!</v>
      </c>
      <c r="J142" s="34" t="e">
        <f>IF(ISBLANK('5. Pp (3 años)'!#REF!),"",'5. Pp (3 años)'!#REF!)</f>
        <v>#REF!</v>
      </c>
      <c r="K142" s="32" t="e">
        <f>IF(ISBLANK('5. Pp (3 años)'!#REF!),"",'5. Pp (3 años)'!#REF!)</f>
        <v>#REF!</v>
      </c>
      <c r="L142" s="34" t="e">
        <f>IF(ISBLANK('5. Pp (3 años)'!#REF!),"",'5. Pp (3 años)'!#REF!)</f>
        <v>#REF!</v>
      </c>
      <c r="M142" s="34" t="e">
        <f>IF(ISBLANK('5. Pp (3 años)'!#REF!),"",'5. Pp (3 años)'!#REF!)</f>
        <v>#REF!</v>
      </c>
      <c r="N142" s="34" t="e">
        <f>IF(ISBLANK('5. Pp (3 años)'!#REF!),"",'5. Pp (3 años)'!#REF!)</f>
        <v>#REF!</v>
      </c>
      <c r="O142" s="34" t="e">
        <f>IF(ISBLANK('5. Pp (3 años)'!#REF!),"",'5. Pp (3 años)'!#REF!)</f>
        <v>#REF!</v>
      </c>
      <c r="P142" s="201" t="e">
        <f>IF(ISBLANK('5. Pp (3 años)'!#REF!),"",'5. Pp (3 años)'!#REF!)</f>
        <v>#REF!</v>
      </c>
    </row>
    <row r="143" spans="2:16" ht="17.25">
      <c r="B143" s="85" t="e">
        <f>IF(ISBLANK('5. Pp (3 años)'!#REF!),"",'5. Pp (3 años)'!#REF!)</f>
        <v>#REF!</v>
      </c>
      <c r="C143" s="62" t="e">
        <f>IF(ISBLANK('5. Pp (3 años)'!#REF!),"",'5. Pp (3 años)'!#REF!)</f>
        <v>#REF!</v>
      </c>
      <c r="D143" s="87" t="e">
        <f>IF(ISBLANK('5. Pp (3 años)'!#REF!),"",'5. Pp (3 años)'!#REF!)</f>
        <v>#REF!</v>
      </c>
      <c r="E143" s="87" t="e">
        <f>IF(ISBLANK('5. Pp (3 años)'!#REF!),"",'5. Pp (3 años)'!#REF!)</f>
        <v>#REF!</v>
      </c>
      <c r="F143" s="87" t="e">
        <f>IF(ISBLANK('5. Pp (3 años)'!#REF!),"",'5. Pp (3 años)'!#REF!)</f>
        <v>#REF!</v>
      </c>
      <c r="G143" s="62" t="e">
        <f>IF(ISBLANK('5. Pp (3 años)'!#REF!),"",'5. Pp (3 años)'!#REF!)</f>
        <v>#REF!</v>
      </c>
      <c r="H143" s="62" t="e">
        <f>IF(ISBLANK('5. Pp (3 años)'!#REF!),"",'5. Pp (3 años)'!#REF!)</f>
        <v>#REF!</v>
      </c>
      <c r="I143" s="87" t="e">
        <f>IF(ISBLANK('5. Pp (3 años)'!#REF!),"",'5. Pp (3 años)'!#REF!)</f>
        <v>#REF!</v>
      </c>
      <c r="J143" s="87" t="e">
        <f>IF(ISBLANK('5. Pp (3 años)'!#REF!),"",'5. Pp (3 años)'!#REF!)</f>
        <v>#REF!</v>
      </c>
      <c r="K143" s="62" t="e">
        <f>IF(ISBLANK('5. Pp (3 años)'!#REF!),"",'5. Pp (3 años)'!#REF!)</f>
        <v>#REF!</v>
      </c>
      <c r="L143" s="87" t="e">
        <f>IF(ISBLANK('5. Pp (3 años)'!#REF!),"",'5. Pp (3 años)'!#REF!)</f>
        <v>#REF!</v>
      </c>
      <c r="M143" s="87" t="e">
        <f>IF(ISBLANK('5. Pp (3 años)'!#REF!),"",'5. Pp (3 años)'!#REF!)</f>
        <v>#REF!</v>
      </c>
      <c r="N143" s="87" t="e">
        <f>IF(ISBLANK('5. Pp (3 años)'!#REF!),"",'5. Pp (3 años)'!#REF!)</f>
        <v>#REF!</v>
      </c>
      <c r="O143" s="87" t="e">
        <f>IF(ISBLANK('5. Pp (3 años)'!#REF!),"",'5. Pp (3 años)'!#REF!)</f>
        <v>#REF!</v>
      </c>
      <c r="P143" s="88" t="e">
        <f>IF(ISBLANK('5. Pp (3 años)'!#REF!),"",'5. Pp (3 años)'!#REF!)</f>
        <v>#REF!</v>
      </c>
    </row>
    <row r="144" spans="2:16" ht="17.25">
      <c r="B144" s="89" t="e">
        <f>IF(ISBLANK('5. Pp (3 años)'!#REF!),"",'5. Pp (3 años)'!#REF!)</f>
        <v>#REF!</v>
      </c>
      <c r="C144" s="32" t="e">
        <f>IF(ISBLANK('5. Pp (3 años)'!#REF!),"",'5. Pp (3 años)'!#REF!)</f>
        <v>#REF!</v>
      </c>
      <c r="D144" s="34" t="e">
        <f>IF(ISBLANK('5. Pp (3 años)'!#REF!),"",'5. Pp (3 años)'!#REF!)</f>
        <v>#REF!</v>
      </c>
      <c r="E144" s="34" t="e">
        <f>IF(ISBLANK('5. Pp (3 años)'!#REF!),"",'5. Pp (3 años)'!#REF!)</f>
        <v>#REF!</v>
      </c>
      <c r="F144" s="34" t="e">
        <f>IF(ISBLANK('5. Pp (3 años)'!#REF!),"",'5. Pp (3 años)'!#REF!)</f>
        <v>#REF!</v>
      </c>
      <c r="G144" s="32" t="e">
        <f>IF(ISBLANK('5. Pp (3 años)'!#REF!),"",'5. Pp (3 años)'!#REF!)</f>
        <v>#REF!</v>
      </c>
      <c r="H144" s="32" t="e">
        <f>IF(ISBLANK('5. Pp (3 años)'!#REF!),"",'5. Pp (3 años)'!#REF!)</f>
        <v>#REF!</v>
      </c>
      <c r="I144" s="34" t="e">
        <f>IF(ISBLANK('5. Pp (3 años)'!#REF!),"",'5. Pp (3 años)'!#REF!)</f>
        <v>#REF!</v>
      </c>
      <c r="J144" s="34" t="e">
        <f>IF(ISBLANK('5. Pp (3 años)'!#REF!),"",'5. Pp (3 años)'!#REF!)</f>
        <v>#REF!</v>
      </c>
      <c r="K144" s="32" t="e">
        <f>IF(ISBLANK('5. Pp (3 años)'!#REF!),"",'5. Pp (3 años)'!#REF!)</f>
        <v>#REF!</v>
      </c>
      <c r="L144" s="34" t="e">
        <f>IF(ISBLANK('5. Pp (3 años)'!#REF!),"",'5. Pp (3 años)'!#REF!)</f>
        <v>#REF!</v>
      </c>
      <c r="M144" s="34" t="e">
        <f>IF(ISBLANK('5. Pp (3 años)'!#REF!),"",'5. Pp (3 años)'!#REF!)</f>
        <v>#REF!</v>
      </c>
      <c r="N144" s="34" t="e">
        <f>IF(ISBLANK('5. Pp (3 años)'!#REF!),"",'5. Pp (3 años)'!#REF!)</f>
        <v>#REF!</v>
      </c>
      <c r="O144" s="34" t="e">
        <f>IF(ISBLANK('5. Pp (3 años)'!#REF!),"",'5. Pp (3 años)'!#REF!)</f>
        <v>#REF!</v>
      </c>
      <c r="P144" s="201" t="e">
        <f>IF(ISBLANK('5. Pp (3 años)'!#REF!),"",'5. Pp (3 años)'!#REF!)</f>
        <v>#REF!</v>
      </c>
    </row>
    <row r="145" spans="2:16" ht="17.25">
      <c r="B145" s="89" t="e">
        <f>IF(ISBLANK('5. Pp (3 años)'!#REF!),"",'5. Pp (3 años)'!#REF!)</f>
        <v>#REF!</v>
      </c>
      <c r="C145" s="32" t="e">
        <f>IF(ISBLANK('5. Pp (3 años)'!#REF!),"",'5. Pp (3 años)'!#REF!)</f>
        <v>#REF!</v>
      </c>
      <c r="D145" s="34" t="e">
        <f>IF(ISBLANK('5. Pp (3 años)'!#REF!),"",'5. Pp (3 años)'!#REF!)</f>
        <v>#REF!</v>
      </c>
      <c r="E145" s="34" t="e">
        <f>IF(ISBLANK('5. Pp (3 años)'!#REF!),"",'5. Pp (3 años)'!#REF!)</f>
        <v>#REF!</v>
      </c>
      <c r="F145" s="34" t="e">
        <f>IF(ISBLANK('5. Pp (3 años)'!#REF!),"",'5. Pp (3 años)'!#REF!)</f>
        <v>#REF!</v>
      </c>
      <c r="G145" s="32" t="e">
        <f>IF(ISBLANK('5. Pp (3 años)'!#REF!),"",'5. Pp (3 años)'!#REF!)</f>
        <v>#REF!</v>
      </c>
      <c r="H145" s="32" t="e">
        <f>IF(ISBLANK('5. Pp (3 años)'!#REF!),"",'5. Pp (3 años)'!#REF!)</f>
        <v>#REF!</v>
      </c>
      <c r="I145" s="34" t="e">
        <f>IF(ISBLANK('5. Pp (3 años)'!#REF!),"",'5. Pp (3 años)'!#REF!)</f>
        <v>#REF!</v>
      </c>
      <c r="J145" s="34" t="e">
        <f>IF(ISBLANK('5. Pp (3 años)'!#REF!),"",'5. Pp (3 años)'!#REF!)</f>
        <v>#REF!</v>
      </c>
      <c r="K145" s="32" t="e">
        <f>IF(ISBLANK('5. Pp (3 años)'!#REF!),"",'5. Pp (3 años)'!#REF!)</f>
        <v>#REF!</v>
      </c>
      <c r="L145" s="34" t="e">
        <f>IF(ISBLANK('5. Pp (3 años)'!#REF!),"",'5. Pp (3 años)'!#REF!)</f>
        <v>#REF!</v>
      </c>
      <c r="M145" s="34" t="e">
        <f>IF(ISBLANK('5. Pp (3 años)'!#REF!),"",'5. Pp (3 años)'!#REF!)</f>
        <v>#REF!</v>
      </c>
      <c r="N145" s="34" t="e">
        <f>IF(ISBLANK('5. Pp (3 años)'!#REF!),"",'5. Pp (3 años)'!#REF!)</f>
        <v>#REF!</v>
      </c>
      <c r="O145" s="34" t="e">
        <f>IF(ISBLANK('5. Pp (3 años)'!#REF!),"",'5. Pp (3 años)'!#REF!)</f>
        <v>#REF!</v>
      </c>
      <c r="P145" s="201" t="e">
        <f>IF(ISBLANK('5. Pp (3 años)'!#REF!),"",'5. Pp (3 años)'!#REF!)</f>
        <v>#REF!</v>
      </c>
    </row>
    <row r="146" spans="2:16" ht="17.25">
      <c r="B146" s="89" t="e">
        <f>IF(ISBLANK('5. Pp (3 años)'!#REF!),"",'5. Pp (3 años)'!#REF!)</f>
        <v>#REF!</v>
      </c>
      <c r="C146" s="32" t="e">
        <f>IF(ISBLANK('5. Pp (3 años)'!#REF!),"",'5. Pp (3 años)'!#REF!)</f>
        <v>#REF!</v>
      </c>
      <c r="D146" s="34" t="e">
        <f>IF(ISBLANK('5. Pp (3 años)'!#REF!),"",'5. Pp (3 años)'!#REF!)</f>
        <v>#REF!</v>
      </c>
      <c r="E146" s="34" t="e">
        <f>IF(ISBLANK('5. Pp (3 años)'!#REF!),"",'5. Pp (3 años)'!#REF!)</f>
        <v>#REF!</v>
      </c>
      <c r="F146" s="34" t="e">
        <f>IF(ISBLANK('5. Pp (3 años)'!#REF!),"",'5. Pp (3 años)'!#REF!)</f>
        <v>#REF!</v>
      </c>
      <c r="G146" s="32" t="e">
        <f>IF(ISBLANK('5. Pp (3 años)'!#REF!),"",'5. Pp (3 años)'!#REF!)</f>
        <v>#REF!</v>
      </c>
      <c r="H146" s="32" t="e">
        <f>IF(ISBLANK('5. Pp (3 años)'!#REF!),"",'5. Pp (3 años)'!#REF!)</f>
        <v>#REF!</v>
      </c>
      <c r="I146" s="34" t="e">
        <f>IF(ISBLANK('5. Pp (3 años)'!#REF!),"",'5. Pp (3 años)'!#REF!)</f>
        <v>#REF!</v>
      </c>
      <c r="J146" s="34" t="e">
        <f>IF(ISBLANK('5. Pp (3 años)'!#REF!),"",'5. Pp (3 años)'!#REF!)</f>
        <v>#REF!</v>
      </c>
      <c r="K146" s="32" t="e">
        <f>IF(ISBLANK('5. Pp (3 años)'!#REF!),"",'5. Pp (3 años)'!#REF!)</f>
        <v>#REF!</v>
      </c>
      <c r="L146" s="34" t="e">
        <f>IF(ISBLANK('5. Pp (3 años)'!#REF!),"",'5. Pp (3 años)'!#REF!)</f>
        <v>#REF!</v>
      </c>
      <c r="M146" s="34" t="e">
        <f>IF(ISBLANK('5. Pp (3 años)'!#REF!),"",'5. Pp (3 años)'!#REF!)</f>
        <v>#REF!</v>
      </c>
      <c r="N146" s="34" t="e">
        <f>IF(ISBLANK('5. Pp (3 años)'!#REF!),"",'5. Pp (3 años)'!#REF!)</f>
        <v>#REF!</v>
      </c>
      <c r="O146" s="34" t="e">
        <f>IF(ISBLANK('5. Pp (3 años)'!#REF!),"",'5. Pp (3 años)'!#REF!)</f>
        <v>#REF!</v>
      </c>
      <c r="P146" s="201" t="e">
        <f>IF(ISBLANK('5. Pp (3 años)'!#REF!),"",'5. Pp (3 años)'!#REF!)</f>
        <v>#REF!</v>
      </c>
    </row>
    <row r="147" spans="2:16" ht="17.25">
      <c r="B147" s="89" t="e">
        <f>IF(ISBLANK('5. Pp (3 años)'!#REF!),"",'5. Pp (3 años)'!#REF!)</f>
        <v>#REF!</v>
      </c>
      <c r="C147" s="32" t="e">
        <f>IF(ISBLANK('5. Pp (3 años)'!#REF!),"",'5. Pp (3 años)'!#REF!)</f>
        <v>#REF!</v>
      </c>
      <c r="D147" s="34" t="e">
        <f>IF(ISBLANK('5. Pp (3 años)'!#REF!),"",'5. Pp (3 años)'!#REF!)</f>
        <v>#REF!</v>
      </c>
      <c r="E147" s="34" t="e">
        <f>IF(ISBLANK('5. Pp (3 años)'!#REF!),"",'5. Pp (3 años)'!#REF!)</f>
        <v>#REF!</v>
      </c>
      <c r="F147" s="34" t="e">
        <f>IF(ISBLANK('5. Pp (3 años)'!#REF!),"",'5. Pp (3 años)'!#REF!)</f>
        <v>#REF!</v>
      </c>
      <c r="G147" s="32" t="e">
        <f>IF(ISBLANK('5. Pp (3 años)'!#REF!),"",'5. Pp (3 años)'!#REF!)</f>
        <v>#REF!</v>
      </c>
      <c r="H147" s="32" t="e">
        <f>IF(ISBLANK('5. Pp (3 años)'!#REF!),"",'5. Pp (3 años)'!#REF!)</f>
        <v>#REF!</v>
      </c>
      <c r="I147" s="34" t="e">
        <f>IF(ISBLANK('5. Pp (3 años)'!#REF!),"",'5. Pp (3 años)'!#REF!)</f>
        <v>#REF!</v>
      </c>
      <c r="J147" s="34" t="e">
        <f>IF(ISBLANK('5. Pp (3 años)'!#REF!),"",'5. Pp (3 años)'!#REF!)</f>
        <v>#REF!</v>
      </c>
      <c r="K147" s="32" t="e">
        <f>IF(ISBLANK('5. Pp (3 años)'!#REF!),"",'5. Pp (3 años)'!#REF!)</f>
        <v>#REF!</v>
      </c>
      <c r="L147" s="34" t="e">
        <f>IF(ISBLANK('5. Pp (3 años)'!#REF!),"",'5. Pp (3 años)'!#REF!)</f>
        <v>#REF!</v>
      </c>
      <c r="M147" s="34" t="e">
        <f>IF(ISBLANK('5. Pp (3 años)'!#REF!),"",'5. Pp (3 años)'!#REF!)</f>
        <v>#REF!</v>
      </c>
      <c r="N147" s="34" t="e">
        <f>IF(ISBLANK('5. Pp (3 años)'!#REF!),"",'5. Pp (3 años)'!#REF!)</f>
        <v>#REF!</v>
      </c>
      <c r="O147" s="34" t="e">
        <f>IF(ISBLANK('5. Pp (3 años)'!#REF!),"",'5. Pp (3 años)'!#REF!)</f>
        <v>#REF!</v>
      </c>
      <c r="P147" s="201" t="e">
        <f>IF(ISBLANK('5. Pp (3 años)'!#REF!),"",'5. Pp (3 años)'!#REF!)</f>
        <v>#REF!</v>
      </c>
    </row>
    <row r="148" spans="2:16" ht="17.25">
      <c r="B148" s="89" t="e">
        <f>IF(ISBLANK('5. Pp (3 años)'!#REF!),"",'5. Pp (3 años)'!#REF!)</f>
        <v>#REF!</v>
      </c>
      <c r="C148" s="32" t="e">
        <f>IF(ISBLANK('5. Pp (3 años)'!#REF!),"",'5. Pp (3 años)'!#REF!)</f>
        <v>#REF!</v>
      </c>
      <c r="D148" s="34" t="e">
        <f>IF(ISBLANK('5. Pp (3 años)'!#REF!),"",'5. Pp (3 años)'!#REF!)</f>
        <v>#REF!</v>
      </c>
      <c r="E148" s="34" t="e">
        <f>IF(ISBLANK('5. Pp (3 años)'!#REF!),"",'5. Pp (3 años)'!#REF!)</f>
        <v>#REF!</v>
      </c>
      <c r="F148" s="34" t="e">
        <f>IF(ISBLANK('5. Pp (3 años)'!#REF!),"",'5. Pp (3 años)'!#REF!)</f>
        <v>#REF!</v>
      </c>
      <c r="G148" s="32" t="e">
        <f>IF(ISBLANK('5. Pp (3 años)'!#REF!),"",'5. Pp (3 años)'!#REF!)</f>
        <v>#REF!</v>
      </c>
      <c r="H148" s="32" t="e">
        <f>IF(ISBLANK('5. Pp (3 años)'!#REF!),"",'5. Pp (3 años)'!#REF!)</f>
        <v>#REF!</v>
      </c>
      <c r="I148" s="34" t="e">
        <f>IF(ISBLANK('5. Pp (3 años)'!#REF!),"",'5. Pp (3 años)'!#REF!)</f>
        <v>#REF!</v>
      </c>
      <c r="J148" s="34" t="e">
        <f>IF(ISBLANK('5. Pp (3 años)'!#REF!),"",'5. Pp (3 años)'!#REF!)</f>
        <v>#REF!</v>
      </c>
      <c r="K148" s="32" t="e">
        <f>IF(ISBLANK('5. Pp (3 años)'!#REF!),"",'5. Pp (3 años)'!#REF!)</f>
        <v>#REF!</v>
      </c>
      <c r="L148" s="34" t="e">
        <f>IF(ISBLANK('5. Pp (3 años)'!#REF!),"",'5. Pp (3 años)'!#REF!)</f>
        <v>#REF!</v>
      </c>
      <c r="M148" s="34" t="e">
        <f>IF(ISBLANK('5. Pp (3 años)'!#REF!),"",'5. Pp (3 años)'!#REF!)</f>
        <v>#REF!</v>
      </c>
      <c r="N148" s="34" t="e">
        <f>IF(ISBLANK('5. Pp (3 años)'!#REF!),"",'5. Pp (3 años)'!#REF!)</f>
        <v>#REF!</v>
      </c>
      <c r="O148" s="34" t="e">
        <f>IF(ISBLANK('5. Pp (3 años)'!#REF!),"",'5. Pp (3 años)'!#REF!)</f>
        <v>#REF!</v>
      </c>
      <c r="P148" s="201" t="e">
        <f>IF(ISBLANK('5. Pp (3 años)'!#REF!),"",'5. Pp (3 años)'!#REF!)</f>
        <v>#REF!</v>
      </c>
    </row>
    <row r="149" spans="2:16" ht="17.25">
      <c r="B149" s="85" t="e">
        <f>IF(ISBLANK('5. Pp (3 años)'!#REF!),"",'5. Pp (3 años)'!#REF!)</f>
        <v>#REF!</v>
      </c>
      <c r="C149" s="62" t="e">
        <f>IF(ISBLANK('5. Pp (3 años)'!#REF!),"",'5. Pp (3 años)'!#REF!)</f>
        <v>#REF!</v>
      </c>
      <c r="D149" s="87" t="e">
        <f>IF(ISBLANK('5. Pp (3 años)'!#REF!),"",'5. Pp (3 años)'!#REF!)</f>
        <v>#REF!</v>
      </c>
      <c r="E149" s="87" t="e">
        <f>IF(ISBLANK('5. Pp (3 años)'!#REF!),"",'5. Pp (3 años)'!#REF!)</f>
        <v>#REF!</v>
      </c>
      <c r="F149" s="87" t="e">
        <f>IF(ISBLANK('5. Pp (3 años)'!#REF!),"",'5. Pp (3 años)'!#REF!)</f>
        <v>#REF!</v>
      </c>
      <c r="G149" s="62" t="e">
        <f>IF(ISBLANK('5. Pp (3 años)'!#REF!),"",'5. Pp (3 años)'!#REF!)</f>
        <v>#REF!</v>
      </c>
      <c r="H149" s="62" t="e">
        <f>IF(ISBLANK('5. Pp (3 años)'!#REF!),"",'5. Pp (3 años)'!#REF!)</f>
        <v>#REF!</v>
      </c>
      <c r="I149" s="87" t="e">
        <f>IF(ISBLANK('5. Pp (3 años)'!#REF!),"",'5. Pp (3 años)'!#REF!)</f>
        <v>#REF!</v>
      </c>
      <c r="J149" s="87" t="e">
        <f>IF(ISBLANK('5. Pp (3 años)'!#REF!),"",'5. Pp (3 años)'!#REF!)</f>
        <v>#REF!</v>
      </c>
      <c r="K149" s="62" t="e">
        <f>IF(ISBLANK('5. Pp (3 años)'!#REF!),"",'5. Pp (3 años)'!#REF!)</f>
        <v>#REF!</v>
      </c>
      <c r="L149" s="87" t="e">
        <f>IF(ISBLANK('5. Pp (3 años)'!#REF!),"",'5. Pp (3 años)'!#REF!)</f>
        <v>#REF!</v>
      </c>
      <c r="M149" s="87" t="e">
        <f>IF(ISBLANK('5. Pp (3 años)'!#REF!),"",'5. Pp (3 años)'!#REF!)</f>
        <v>#REF!</v>
      </c>
      <c r="N149" s="87" t="e">
        <f>IF(ISBLANK('5. Pp (3 años)'!#REF!),"",'5. Pp (3 años)'!#REF!)</f>
        <v>#REF!</v>
      </c>
      <c r="O149" s="87" t="e">
        <f>IF(ISBLANK('5. Pp (3 años)'!#REF!),"",'5. Pp (3 años)'!#REF!)</f>
        <v>#REF!</v>
      </c>
      <c r="P149" s="88" t="e">
        <f>IF(ISBLANK('5. Pp (3 años)'!#REF!),"",'5. Pp (3 años)'!#REF!)</f>
        <v>#REF!</v>
      </c>
    </row>
    <row r="150" spans="2:16" ht="17.25">
      <c r="B150" s="89" t="e">
        <f>IF(ISBLANK('5. Pp (3 años)'!#REF!),"",'5. Pp (3 años)'!#REF!)</f>
        <v>#REF!</v>
      </c>
      <c r="C150" s="32" t="e">
        <f>IF(ISBLANK('5. Pp (3 años)'!#REF!),"",'5. Pp (3 años)'!#REF!)</f>
        <v>#REF!</v>
      </c>
      <c r="D150" s="34" t="e">
        <f>IF(ISBLANK('5. Pp (3 años)'!#REF!),"",'5. Pp (3 años)'!#REF!)</f>
        <v>#REF!</v>
      </c>
      <c r="E150" s="34" t="e">
        <f>IF(ISBLANK('5. Pp (3 años)'!#REF!),"",'5. Pp (3 años)'!#REF!)</f>
        <v>#REF!</v>
      </c>
      <c r="F150" s="34" t="e">
        <f>IF(ISBLANK('5. Pp (3 años)'!#REF!),"",'5. Pp (3 años)'!#REF!)</f>
        <v>#REF!</v>
      </c>
      <c r="G150" s="32" t="e">
        <f>IF(ISBLANK('5. Pp (3 años)'!#REF!),"",'5. Pp (3 años)'!#REF!)</f>
        <v>#REF!</v>
      </c>
      <c r="H150" s="32" t="e">
        <f>IF(ISBLANK('5. Pp (3 años)'!#REF!),"",'5. Pp (3 años)'!#REF!)</f>
        <v>#REF!</v>
      </c>
      <c r="I150" s="34" t="e">
        <f>IF(ISBLANK('5. Pp (3 años)'!#REF!),"",'5. Pp (3 años)'!#REF!)</f>
        <v>#REF!</v>
      </c>
      <c r="J150" s="34" t="e">
        <f>IF(ISBLANK('5. Pp (3 años)'!#REF!),"",'5. Pp (3 años)'!#REF!)</f>
        <v>#REF!</v>
      </c>
      <c r="K150" s="32" t="e">
        <f>IF(ISBLANK('5. Pp (3 años)'!#REF!),"",'5. Pp (3 años)'!#REF!)</f>
        <v>#REF!</v>
      </c>
      <c r="L150" s="34" t="e">
        <f>IF(ISBLANK('5. Pp (3 años)'!#REF!),"",'5. Pp (3 años)'!#REF!)</f>
        <v>#REF!</v>
      </c>
      <c r="M150" s="34" t="e">
        <f>IF(ISBLANK('5. Pp (3 años)'!#REF!),"",'5. Pp (3 años)'!#REF!)</f>
        <v>#REF!</v>
      </c>
      <c r="N150" s="34" t="e">
        <f>IF(ISBLANK('5. Pp (3 años)'!#REF!),"",'5. Pp (3 años)'!#REF!)</f>
        <v>#REF!</v>
      </c>
      <c r="O150" s="34" t="e">
        <f>IF(ISBLANK('5. Pp (3 años)'!#REF!),"",'5. Pp (3 años)'!#REF!)</f>
        <v>#REF!</v>
      </c>
      <c r="P150" s="201" t="e">
        <f>IF(ISBLANK('5. Pp (3 años)'!#REF!),"",'5. Pp (3 años)'!#REF!)</f>
        <v>#REF!</v>
      </c>
    </row>
    <row r="151" spans="2:16" ht="17.25">
      <c r="B151" s="89" t="e">
        <f>IF(ISBLANK('5. Pp (3 años)'!#REF!),"",'5. Pp (3 años)'!#REF!)</f>
        <v>#REF!</v>
      </c>
      <c r="C151" s="32" t="e">
        <f>IF(ISBLANK('5. Pp (3 años)'!#REF!),"",'5. Pp (3 años)'!#REF!)</f>
        <v>#REF!</v>
      </c>
      <c r="D151" s="34" t="e">
        <f>IF(ISBLANK('5. Pp (3 años)'!#REF!),"",'5. Pp (3 años)'!#REF!)</f>
        <v>#REF!</v>
      </c>
      <c r="E151" s="34" t="e">
        <f>IF(ISBLANK('5. Pp (3 años)'!#REF!),"",'5. Pp (3 años)'!#REF!)</f>
        <v>#REF!</v>
      </c>
      <c r="F151" s="34" t="e">
        <f>IF(ISBLANK('5. Pp (3 años)'!#REF!),"",'5. Pp (3 años)'!#REF!)</f>
        <v>#REF!</v>
      </c>
      <c r="G151" s="32" t="e">
        <f>IF(ISBLANK('5. Pp (3 años)'!#REF!),"",'5. Pp (3 años)'!#REF!)</f>
        <v>#REF!</v>
      </c>
      <c r="H151" s="32" t="e">
        <f>IF(ISBLANK('5. Pp (3 años)'!#REF!),"",'5. Pp (3 años)'!#REF!)</f>
        <v>#REF!</v>
      </c>
      <c r="I151" s="34" t="e">
        <f>IF(ISBLANK('5. Pp (3 años)'!#REF!),"",'5. Pp (3 años)'!#REF!)</f>
        <v>#REF!</v>
      </c>
      <c r="J151" s="34" t="e">
        <f>IF(ISBLANK('5. Pp (3 años)'!#REF!),"",'5. Pp (3 años)'!#REF!)</f>
        <v>#REF!</v>
      </c>
      <c r="K151" s="32" t="e">
        <f>IF(ISBLANK('5. Pp (3 años)'!#REF!),"",'5. Pp (3 años)'!#REF!)</f>
        <v>#REF!</v>
      </c>
      <c r="L151" s="34" t="e">
        <f>IF(ISBLANK('5. Pp (3 años)'!#REF!),"",'5. Pp (3 años)'!#REF!)</f>
        <v>#REF!</v>
      </c>
      <c r="M151" s="34" t="e">
        <f>IF(ISBLANK('5. Pp (3 años)'!#REF!),"",'5. Pp (3 años)'!#REF!)</f>
        <v>#REF!</v>
      </c>
      <c r="N151" s="34" t="e">
        <f>IF(ISBLANK('5. Pp (3 años)'!#REF!),"",'5. Pp (3 años)'!#REF!)</f>
        <v>#REF!</v>
      </c>
      <c r="O151" s="34" t="e">
        <f>IF(ISBLANK('5. Pp (3 años)'!#REF!),"",'5. Pp (3 años)'!#REF!)</f>
        <v>#REF!</v>
      </c>
      <c r="P151" s="201" t="e">
        <f>IF(ISBLANK('5. Pp (3 años)'!#REF!),"",'5. Pp (3 años)'!#REF!)</f>
        <v>#REF!</v>
      </c>
    </row>
    <row r="152" spans="2:16" ht="17.25">
      <c r="B152" s="89" t="e">
        <f>IF(ISBLANK('5. Pp (3 años)'!#REF!),"",'5. Pp (3 años)'!#REF!)</f>
        <v>#REF!</v>
      </c>
      <c r="C152" s="32" t="e">
        <f>IF(ISBLANK('5. Pp (3 años)'!#REF!),"",'5. Pp (3 años)'!#REF!)</f>
        <v>#REF!</v>
      </c>
      <c r="D152" s="34" t="e">
        <f>IF(ISBLANK('5. Pp (3 años)'!#REF!),"",'5. Pp (3 años)'!#REF!)</f>
        <v>#REF!</v>
      </c>
      <c r="E152" s="34" t="e">
        <f>IF(ISBLANK('5. Pp (3 años)'!#REF!),"",'5. Pp (3 años)'!#REF!)</f>
        <v>#REF!</v>
      </c>
      <c r="F152" s="34" t="e">
        <f>IF(ISBLANK('5. Pp (3 años)'!#REF!),"",'5. Pp (3 años)'!#REF!)</f>
        <v>#REF!</v>
      </c>
      <c r="G152" s="32" t="e">
        <f>IF(ISBLANK('5. Pp (3 años)'!#REF!),"",'5. Pp (3 años)'!#REF!)</f>
        <v>#REF!</v>
      </c>
      <c r="H152" s="32" t="e">
        <f>IF(ISBLANK('5. Pp (3 años)'!#REF!),"",'5. Pp (3 años)'!#REF!)</f>
        <v>#REF!</v>
      </c>
      <c r="I152" s="34" t="e">
        <f>IF(ISBLANK('5. Pp (3 años)'!#REF!),"",'5. Pp (3 años)'!#REF!)</f>
        <v>#REF!</v>
      </c>
      <c r="J152" s="34" t="e">
        <f>IF(ISBLANK('5. Pp (3 años)'!#REF!),"",'5. Pp (3 años)'!#REF!)</f>
        <v>#REF!</v>
      </c>
      <c r="K152" s="32" t="e">
        <f>IF(ISBLANK('5. Pp (3 años)'!#REF!),"",'5. Pp (3 años)'!#REF!)</f>
        <v>#REF!</v>
      </c>
      <c r="L152" s="34" t="e">
        <f>IF(ISBLANK('5. Pp (3 años)'!#REF!),"",'5. Pp (3 años)'!#REF!)</f>
        <v>#REF!</v>
      </c>
      <c r="M152" s="34" t="e">
        <f>IF(ISBLANK('5. Pp (3 años)'!#REF!),"",'5. Pp (3 años)'!#REF!)</f>
        <v>#REF!</v>
      </c>
      <c r="N152" s="34" t="e">
        <f>IF(ISBLANK('5. Pp (3 años)'!#REF!),"",'5. Pp (3 años)'!#REF!)</f>
        <v>#REF!</v>
      </c>
      <c r="O152" s="34" t="e">
        <f>IF(ISBLANK('5. Pp (3 años)'!#REF!),"",'5. Pp (3 años)'!#REF!)</f>
        <v>#REF!</v>
      </c>
      <c r="P152" s="201" t="e">
        <f>IF(ISBLANK('5. Pp (3 años)'!#REF!),"",'5. Pp (3 años)'!#REF!)</f>
        <v>#REF!</v>
      </c>
    </row>
    <row r="153" spans="2:16" ht="17.25">
      <c r="B153" s="89" t="e">
        <f>IF(ISBLANK('5. Pp (3 años)'!#REF!),"",'5. Pp (3 años)'!#REF!)</f>
        <v>#REF!</v>
      </c>
      <c r="C153" s="32" t="e">
        <f>IF(ISBLANK('5. Pp (3 años)'!#REF!),"",'5. Pp (3 años)'!#REF!)</f>
        <v>#REF!</v>
      </c>
      <c r="D153" s="34" t="e">
        <f>IF(ISBLANK('5. Pp (3 años)'!#REF!),"",'5. Pp (3 años)'!#REF!)</f>
        <v>#REF!</v>
      </c>
      <c r="E153" s="34" t="e">
        <f>IF(ISBLANK('5. Pp (3 años)'!#REF!),"",'5. Pp (3 años)'!#REF!)</f>
        <v>#REF!</v>
      </c>
      <c r="F153" s="34" t="e">
        <f>IF(ISBLANK('5. Pp (3 años)'!#REF!),"",'5. Pp (3 años)'!#REF!)</f>
        <v>#REF!</v>
      </c>
      <c r="G153" s="32" t="e">
        <f>IF(ISBLANK('5. Pp (3 años)'!#REF!),"",'5. Pp (3 años)'!#REF!)</f>
        <v>#REF!</v>
      </c>
      <c r="H153" s="32" t="e">
        <f>IF(ISBLANK('5. Pp (3 años)'!#REF!),"",'5. Pp (3 años)'!#REF!)</f>
        <v>#REF!</v>
      </c>
      <c r="I153" s="34" t="e">
        <f>IF(ISBLANK('5. Pp (3 años)'!#REF!),"",'5. Pp (3 años)'!#REF!)</f>
        <v>#REF!</v>
      </c>
      <c r="J153" s="34" t="e">
        <f>IF(ISBLANK('5. Pp (3 años)'!#REF!),"",'5. Pp (3 años)'!#REF!)</f>
        <v>#REF!</v>
      </c>
      <c r="K153" s="32" t="e">
        <f>IF(ISBLANK('5. Pp (3 años)'!#REF!),"",'5. Pp (3 años)'!#REF!)</f>
        <v>#REF!</v>
      </c>
      <c r="L153" s="34" t="e">
        <f>IF(ISBLANK('5. Pp (3 años)'!#REF!),"",'5. Pp (3 años)'!#REF!)</f>
        <v>#REF!</v>
      </c>
      <c r="M153" s="34" t="e">
        <f>IF(ISBLANK('5. Pp (3 años)'!#REF!),"",'5. Pp (3 años)'!#REF!)</f>
        <v>#REF!</v>
      </c>
      <c r="N153" s="34" t="e">
        <f>IF(ISBLANK('5. Pp (3 años)'!#REF!),"",'5. Pp (3 años)'!#REF!)</f>
        <v>#REF!</v>
      </c>
      <c r="O153" s="34" t="e">
        <f>IF(ISBLANK('5. Pp (3 años)'!#REF!),"",'5. Pp (3 años)'!#REF!)</f>
        <v>#REF!</v>
      </c>
      <c r="P153" s="201" t="e">
        <f>IF(ISBLANK('5. Pp (3 años)'!#REF!),"",'5. Pp (3 años)'!#REF!)</f>
        <v>#REF!</v>
      </c>
    </row>
    <row r="154" spans="2:16" ht="17.25">
      <c r="B154" s="89" t="e">
        <f>IF(ISBLANK('5. Pp (3 años)'!#REF!),"",'5. Pp (3 años)'!#REF!)</f>
        <v>#REF!</v>
      </c>
      <c r="C154" s="32" t="e">
        <f>IF(ISBLANK('5. Pp (3 años)'!#REF!),"",'5. Pp (3 años)'!#REF!)</f>
        <v>#REF!</v>
      </c>
      <c r="D154" s="34" t="e">
        <f>IF(ISBLANK('5. Pp (3 años)'!#REF!),"",'5. Pp (3 años)'!#REF!)</f>
        <v>#REF!</v>
      </c>
      <c r="E154" s="34" t="e">
        <f>IF(ISBLANK('5. Pp (3 años)'!#REF!),"",'5. Pp (3 años)'!#REF!)</f>
        <v>#REF!</v>
      </c>
      <c r="F154" s="34" t="e">
        <f>IF(ISBLANK('5. Pp (3 años)'!#REF!),"",'5. Pp (3 años)'!#REF!)</f>
        <v>#REF!</v>
      </c>
      <c r="G154" s="32" t="e">
        <f>IF(ISBLANK('5. Pp (3 años)'!#REF!),"",'5. Pp (3 años)'!#REF!)</f>
        <v>#REF!</v>
      </c>
      <c r="H154" s="32" t="e">
        <f>IF(ISBLANK('5. Pp (3 años)'!#REF!),"",'5. Pp (3 años)'!#REF!)</f>
        <v>#REF!</v>
      </c>
      <c r="I154" s="34" t="e">
        <f>IF(ISBLANK('5. Pp (3 años)'!#REF!),"",'5. Pp (3 años)'!#REF!)</f>
        <v>#REF!</v>
      </c>
      <c r="J154" s="34" t="e">
        <f>IF(ISBLANK('5. Pp (3 años)'!#REF!),"",'5. Pp (3 años)'!#REF!)</f>
        <v>#REF!</v>
      </c>
      <c r="K154" s="32" t="e">
        <f>IF(ISBLANK('5. Pp (3 años)'!#REF!),"",'5. Pp (3 años)'!#REF!)</f>
        <v>#REF!</v>
      </c>
      <c r="L154" s="34" t="e">
        <f>IF(ISBLANK('5. Pp (3 años)'!#REF!),"",'5. Pp (3 años)'!#REF!)</f>
        <v>#REF!</v>
      </c>
      <c r="M154" s="34" t="e">
        <f>IF(ISBLANK('5. Pp (3 años)'!#REF!),"",'5. Pp (3 años)'!#REF!)</f>
        <v>#REF!</v>
      </c>
      <c r="N154" s="34" t="e">
        <f>IF(ISBLANK('5. Pp (3 años)'!#REF!),"",'5. Pp (3 años)'!#REF!)</f>
        <v>#REF!</v>
      </c>
      <c r="O154" s="34" t="e">
        <f>IF(ISBLANK('5. Pp (3 años)'!#REF!),"",'5. Pp (3 años)'!#REF!)</f>
        <v>#REF!</v>
      </c>
      <c r="P154" s="201" t="e">
        <f>IF(ISBLANK('5. Pp (3 años)'!#REF!),"",'5. Pp (3 años)'!#REF!)</f>
        <v>#REF!</v>
      </c>
    </row>
    <row r="155" spans="2:16" ht="17.25">
      <c r="B155" s="85" t="e">
        <f>IF(ISBLANK('5. Pp (3 años)'!#REF!),"",'5. Pp (3 años)'!#REF!)</f>
        <v>#REF!</v>
      </c>
      <c r="C155" s="62" t="e">
        <f>IF(ISBLANK('5. Pp (3 años)'!#REF!),"",'5. Pp (3 años)'!#REF!)</f>
        <v>#REF!</v>
      </c>
      <c r="D155" s="87" t="e">
        <f>IF(ISBLANK('5. Pp (3 años)'!#REF!),"",'5. Pp (3 años)'!#REF!)</f>
        <v>#REF!</v>
      </c>
      <c r="E155" s="87" t="e">
        <f>IF(ISBLANK('5. Pp (3 años)'!#REF!),"",'5. Pp (3 años)'!#REF!)</f>
        <v>#REF!</v>
      </c>
      <c r="F155" s="87" t="e">
        <f>IF(ISBLANK('5. Pp (3 años)'!#REF!),"",'5. Pp (3 años)'!#REF!)</f>
        <v>#REF!</v>
      </c>
      <c r="G155" s="62" t="e">
        <f>IF(ISBLANK('5. Pp (3 años)'!#REF!),"",'5. Pp (3 años)'!#REF!)</f>
        <v>#REF!</v>
      </c>
      <c r="H155" s="62" t="e">
        <f>IF(ISBLANK('5. Pp (3 años)'!#REF!),"",'5. Pp (3 años)'!#REF!)</f>
        <v>#REF!</v>
      </c>
      <c r="I155" s="87" t="e">
        <f>IF(ISBLANK('5. Pp (3 años)'!#REF!),"",'5. Pp (3 años)'!#REF!)</f>
        <v>#REF!</v>
      </c>
      <c r="J155" s="87" t="e">
        <f>IF(ISBLANK('5. Pp (3 años)'!#REF!),"",'5. Pp (3 años)'!#REF!)</f>
        <v>#REF!</v>
      </c>
      <c r="K155" s="62" t="e">
        <f>IF(ISBLANK('5. Pp (3 años)'!#REF!),"",'5. Pp (3 años)'!#REF!)</f>
        <v>#REF!</v>
      </c>
      <c r="L155" s="87" t="e">
        <f>IF(ISBLANK('5. Pp (3 años)'!#REF!),"",'5. Pp (3 años)'!#REF!)</f>
        <v>#REF!</v>
      </c>
      <c r="M155" s="87" t="e">
        <f>IF(ISBLANK('5. Pp (3 años)'!#REF!),"",'5. Pp (3 años)'!#REF!)</f>
        <v>#REF!</v>
      </c>
      <c r="N155" s="87" t="e">
        <f>IF(ISBLANK('5. Pp (3 años)'!#REF!),"",'5. Pp (3 años)'!#REF!)</f>
        <v>#REF!</v>
      </c>
      <c r="O155" s="87" t="e">
        <f>IF(ISBLANK('5. Pp (3 años)'!#REF!),"",'5. Pp (3 años)'!#REF!)</f>
        <v>#REF!</v>
      </c>
      <c r="P155" s="88" t="e">
        <f>IF(ISBLANK('5. Pp (3 años)'!#REF!),"",'5. Pp (3 años)'!#REF!)</f>
        <v>#REF!</v>
      </c>
    </row>
    <row r="156" spans="2:16" ht="17.25">
      <c r="B156" s="89" t="e">
        <f>IF(ISBLANK('5. Pp (3 años)'!#REF!),"",'5. Pp (3 años)'!#REF!)</f>
        <v>#REF!</v>
      </c>
      <c r="C156" s="32" t="e">
        <f>IF(ISBLANK('5. Pp (3 años)'!#REF!),"",'5. Pp (3 años)'!#REF!)</f>
        <v>#REF!</v>
      </c>
      <c r="D156" s="34" t="e">
        <f>IF(ISBLANK('5. Pp (3 años)'!#REF!),"",'5. Pp (3 años)'!#REF!)</f>
        <v>#REF!</v>
      </c>
      <c r="E156" s="34" t="e">
        <f>IF(ISBLANK('5. Pp (3 años)'!#REF!),"",'5. Pp (3 años)'!#REF!)</f>
        <v>#REF!</v>
      </c>
      <c r="F156" s="34" t="e">
        <f>IF(ISBLANK('5. Pp (3 años)'!#REF!),"",'5. Pp (3 años)'!#REF!)</f>
        <v>#REF!</v>
      </c>
      <c r="G156" s="32" t="e">
        <f>IF(ISBLANK('5. Pp (3 años)'!#REF!),"",'5. Pp (3 años)'!#REF!)</f>
        <v>#REF!</v>
      </c>
      <c r="H156" s="32" t="e">
        <f>IF(ISBLANK('5. Pp (3 años)'!#REF!),"",'5. Pp (3 años)'!#REF!)</f>
        <v>#REF!</v>
      </c>
      <c r="I156" s="34" t="e">
        <f>IF(ISBLANK('5. Pp (3 años)'!#REF!),"",'5. Pp (3 años)'!#REF!)</f>
        <v>#REF!</v>
      </c>
      <c r="J156" s="34" t="e">
        <f>IF(ISBLANK('5. Pp (3 años)'!#REF!),"",'5. Pp (3 años)'!#REF!)</f>
        <v>#REF!</v>
      </c>
      <c r="K156" s="32" t="e">
        <f>IF(ISBLANK('5. Pp (3 años)'!#REF!),"",'5. Pp (3 años)'!#REF!)</f>
        <v>#REF!</v>
      </c>
      <c r="L156" s="34" t="e">
        <f>IF(ISBLANK('5. Pp (3 años)'!#REF!),"",'5. Pp (3 años)'!#REF!)</f>
        <v>#REF!</v>
      </c>
      <c r="M156" s="34" t="e">
        <f>IF(ISBLANK('5. Pp (3 años)'!#REF!),"",'5. Pp (3 años)'!#REF!)</f>
        <v>#REF!</v>
      </c>
      <c r="N156" s="34" t="e">
        <f>IF(ISBLANK('5. Pp (3 años)'!#REF!),"",'5. Pp (3 años)'!#REF!)</f>
        <v>#REF!</v>
      </c>
      <c r="O156" s="34" t="e">
        <f>IF(ISBLANK('5. Pp (3 años)'!#REF!),"",'5. Pp (3 años)'!#REF!)</f>
        <v>#REF!</v>
      </c>
      <c r="P156" s="201" t="e">
        <f>IF(ISBLANK('5. Pp (3 años)'!#REF!),"",'5. Pp (3 años)'!#REF!)</f>
        <v>#REF!</v>
      </c>
    </row>
    <row r="157" spans="2:16" ht="17.25">
      <c r="B157" s="89" t="e">
        <f>IF(ISBLANK('5. Pp (3 años)'!#REF!),"",'5. Pp (3 años)'!#REF!)</f>
        <v>#REF!</v>
      </c>
      <c r="C157" s="32" t="e">
        <f>IF(ISBLANK('5. Pp (3 años)'!#REF!),"",'5. Pp (3 años)'!#REF!)</f>
        <v>#REF!</v>
      </c>
      <c r="D157" s="34" t="e">
        <f>IF(ISBLANK('5. Pp (3 años)'!#REF!),"",'5. Pp (3 años)'!#REF!)</f>
        <v>#REF!</v>
      </c>
      <c r="E157" s="34" t="e">
        <f>IF(ISBLANK('5. Pp (3 años)'!#REF!),"",'5. Pp (3 años)'!#REF!)</f>
        <v>#REF!</v>
      </c>
      <c r="F157" s="34" t="e">
        <f>IF(ISBLANK('5. Pp (3 años)'!#REF!),"",'5. Pp (3 años)'!#REF!)</f>
        <v>#REF!</v>
      </c>
      <c r="G157" s="32" t="e">
        <f>IF(ISBLANK('5. Pp (3 años)'!#REF!),"",'5. Pp (3 años)'!#REF!)</f>
        <v>#REF!</v>
      </c>
      <c r="H157" s="32" t="e">
        <f>IF(ISBLANK('5. Pp (3 años)'!#REF!),"",'5. Pp (3 años)'!#REF!)</f>
        <v>#REF!</v>
      </c>
      <c r="I157" s="34" t="e">
        <f>IF(ISBLANK('5. Pp (3 años)'!#REF!),"",'5. Pp (3 años)'!#REF!)</f>
        <v>#REF!</v>
      </c>
      <c r="J157" s="34" t="e">
        <f>IF(ISBLANK('5. Pp (3 años)'!#REF!),"",'5. Pp (3 años)'!#REF!)</f>
        <v>#REF!</v>
      </c>
      <c r="K157" s="32" t="e">
        <f>IF(ISBLANK('5. Pp (3 años)'!#REF!),"",'5. Pp (3 años)'!#REF!)</f>
        <v>#REF!</v>
      </c>
      <c r="L157" s="34" t="e">
        <f>IF(ISBLANK('5. Pp (3 años)'!#REF!),"",'5. Pp (3 años)'!#REF!)</f>
        <v>#REF!</v>
      </c>
      <c r="M157" s="34" t="e">
        <f>IF(ISBLANK('5. Pp (3 años)'!#REF!),"",'5. Pp (3 años)'!#REF!)</f>
        <v>#REF!</v>
      </c>
      <c r="N157" s="34" t="e">
        <f>IF(ISBLANK('5. Pp (3 años)'!#REF!),"",'5. Pp (3 años)'!#REF!)</f>
        <v>#REF!</v>
      </c>
      <c r="O157" s="34" t="e">
        <f>IF(ISBLANK('5. Pp (3 años)'!#REF!),"",'5. Pp (3 años)'!#REF!)</f>
        <v>#REF!</v>
      </c>
      <c r="P157" s="201" t="e">
        <f>IF(ISBLANK('5. Pp (3 años)'!#REF!),"",'5. Pp (3 años)'!#REF!)</f>
        <v>#REF!</v>
      </c>
    </row>
    <row r="158" spans="2:16" ht="17.25">
      <c r="B158" s="89" t="e">
        <f>IF(ISBLANK('5. Pp (3 años)'!#REF!),"",'5. Pp (3 años)'!#REF!)</f>
        <v>#REF!</v>
      </c>
      <c r="C158" s="32" t="e">
        <f>IF(ISBLANK('5. Pp (3 años)'!#REF!),"",'5. Pp (3 años)'!#REF!)</f>
        <v>#REF!</v>
      </c>
      <c r="D158" s="34" t="e">
        <f>IF(ISBLANK('5. Pp (3 años)'!#REF!),"",'5. Pp (3 años)'!#REF!)</f>
        <v>#REF!</v>
      </c>
      <c r="E158" s="34" t="e">
        <f>IF(ISBLANK('5. Pp (3 años)'!#REF!),"",'5. Pp (3 años)'!#REF!)</f>
        <v>#REF!</v>
      </c>
      <c r="F158" s="34" t="e">
        <f>IF(ISBLANK('5. Pp (3 años)'!#REF!),"",'5. Pp (3 años)'!#REF!)</f>
        <v>#REF!</v>
      </c>
      <c r="G158" s="32" t="e">
        <f>IF(ISBLANK('5. Pp (3 años)'!#REF!),"",'5. Pp (3 años)'!#REF!)</f>
        <v>#REF!</v>
      </c>
      <c r="H158" s="32" t="e">
        <f>IF(ISBLANK('5. Pp (3 años)'!#REF!),"",'5. Pp (3 años)'!#REF!)</f>
        <v>#REF!</v>
      </c>
      <c r="I158" s="34" t="e">
        <f>IF(ISBLANK('5. Pp (3 años)'!#REF!),"",'5. Pp (3 años)'!#REF!)</f>
        <v>#REF!</v>
      </c>
      <c r="J158" s="34" t="e">
        <f>IF(ISBLANK('5. Pp (3 años)'!#REF!),"",'5. Pp (3 años)'!#REF!)</f>
        <v>#REF!</v>
      </c>
      <c r="K158" s="32" t="e">
        <f>IF(ISBLANK('5. Pp (3 años)'!#REF!),"",'5. Pp (3 años)'!#REF!)</f>
        <v>#REF!</v>
      </c>
      <c r="L158" s="34" t="e">
        <f>IF(ISBLANK('5. Pp (3 años)'!#REF!),"",'5. Pp (3 años)'!#REF!)</f>
        <v>#REF!</v>
      </c>
      <c r="M158" s="34" t="e">
        <f>IF(ISBLANK('5. Pp (3 años)'!#REF!),"",'5. Pp (3 años)'!#REF!)</f>
        <v>#REF!</v>
      </c>
      <c r="N158" s="34" t="e">
        <f>IF(ISBLANK('5. Pp (3 años)'!#REF!),"",'5. Pp (3 años)'!#REF!)</f>
        <v>#REF!</v>
      </c>
      <c r="O158" s="34" t="e">
        <f>IF(ISBLANK('5. Pp (3 años)'!#REF!),"",'5. Pp (3 años)'!#REF!)</f>
        <v>#REF!</v>
      </c>
      <c r="P158" s="201" t="e">
        <f>IF(ISBLANK('5. Pp (3 años)'!#REF!),"",'5. Pp (3 años)'!#REF!)</f>
        <v>#REF!</v>
      </c>
    </row>
    <row r="159" spans="2:16" ht="17.25">
      <c r="B159" s="89" t="e">
        <f>IF(ISBLANK('5. Pp (3 años)'!#REF!),"",'5. Pp (3 años)'!#REF!)</f>
        <v>#REF!</v>
      </c>
      <c r="C159" s="32" t="e">
        <f>IF(ISBLANK('5. Pp (3 años)'!#REF!),"",'5. Pp (3 años)'!#REF!)</f>
        <v>#REF!</v>
      </c>
      <c r="D159" s="34" t="e">
        <f>IF(ISBLANK('5. Pp (3 años)'!#REF!),"",'5. Pp (3 años)'!#REF!)</f>
        <v>#REF!</v>
      </c>
      <c r="E159" s="34" t="e">
        <f>IF(ISBLANK('5. Pp (3 años)'!#REF!),"",'5. Pp (3 años)'!#REF!)</f>
        <v>#REF!</v>
      </c>
      <c r="F159" s="34" t="e">
        <f>IF(ISBLANK('5. Pp (3 años)'!#REF!),"",'5. Pp (3 años)'!#REF!)</f>
        <v>#REF!</v>
      </c>
      <c r="G159" s="32" t="e">
        <f>IF(ISBLANK('5. Pp (3 años)'!#REF!),"",'5. Pp (3 años)'!#REF!)</f>
        <v>#REF!</v>
      </c>
      <c r="H159" s="32" t="e">
        <f>IF(ISBLANK('5. Pp (3 años)'!#REF!),"",'5. Pp (3 años)'!#REF!)</f>
        <v>#REF!</v>
      </c>
      <c r="I159" s="34" t="e">
        <f>IF(ISBLANK('5. Pp (3 años)'!#REF!),"",'5. Pp (3 años)'!#REF!)</f>
        <v>#REF!</v>
      </c>
      <c r="J159" s="34" t="e">
        <f>IF(ISBLANK('5. Pp (3 años)'!#REF!),"",'5. Pp (3 años)'!#REF!)</f>
        <v>#REF!</v>
      </c>
      <c r="K159" s="32" t="e">
        <f>IF(ISBLANK('5. Pp (3 años)'!#REF!),"",'5. Pp (3 años)'!#REF!)</f>
        <v>#REF!</v>
      </c>
      <c r="L159" s="34" t="e">
        <f>IF(ISBLANK('5. Pp (3 años)'!#REF!),"",'5. Pp (3 años)'!#REF!)</f>
        <v>#REF!</v>
      </c>
      <c r="M159" s="34" t="e">
        <f>IF(ISBLANK('5. Pp (3 años)'!#REF!),"",'5. Pp (3 años)'!#REF!)</f>
        <v>#REF!</v>
      </c>
      <c r="N159" s="34" t="e">
        <f>IF(ISBLANK('5. Pp (3 años)'!#REF!),"",'5. Pp (3 años)'!#REF!)</f>
        <v>#REF!</v>
      </c>
      <c r="O159" s="34" t="e">
        <f>IF(ISBLANK('5. Pp (3 años)'!#REF!),"",'5. Pp (3 años)'!#REF!)</f>
        <v>#REF!</v>
      </c>
      <c r="P159" s="201" t="e">
        <f>IF(ISBLANK('5. Pp (3 años)'!#REF!),"",'5. Pp (3 años)'!#REF!)</f>
        <v>#REF!</v>
      </c>
    </row>
    <row r="160" spans="2:16" ht="17.25">
      <c r="B160" s="89" t="e">
        <f>IF(ISBLANK('5. Pp (3 años)'!#REF!),"",'5. Pp (3 años)'!#REF!)</f>
        <v>#REF!</v>
      </c>
      <c r="C160" s="32" t="e">
        <f>IF(ISBLANK('5. Pp (3 años)'!#REF!),"",'5. Pp (3 años)'!#REF!)</f>
        <v>#REF!</v>
      </c>
      <c r="D160" s="34" t="e">
        <f>IF(ISBLANK('5. Pp (3 años)'!#REF!),"",'5. Pp (3 años)'!#REF!)</f>
        <v>#REF!</v>
      </c>
      <c r="E160" s="34" t="e">
        <f>IF(ISBLANK('5. Pp (3 años)'!#REF!),"",'5. Pp (3 años)'!#REF!)</f>
        <v>#REF!</v>
      </c>
      <c r="F160" s="34" t="e">
        <f>IF(ISBLANK('5. Pp (3 años)'!#REF!),"",'5. Pp (3 años)'!#REF!)</f>
        <v>#REF!</v>
      </c>
      <c r="G160" s="32" t="e">
        <f>IF(ISBLANK('5. Pp (3 años)'!#REF!),"",'5. Pp (3 años)'!#REF!)</f>
        <v>#REF!</v>
      </c>
      <c r="H160" s="32" t="e">
        <f>IF(ISBLANK('5. Pp (3 años)'!#REF!),"",'5. Pp (3 años)'!#REF!)</f>
        <v>#REF!</v>
      </c>
      <c r="I160" s="34" t="e">
        <f>IF(ISBLANK('5. Pp (3 años)'!#REF!),"",'5. Pp (3 años)'!#REF!)</f>
        <v>#REF!</v>
      </c>
      <c r="J160" s="34" t="e">
        <f>IF(ISBLANK('5. Pp (3 años)'!#REF!),"",'5. Pp (3 años)'!#REF!)</f>
        <v>#REF!</v>
      </c>
      <c r="K160" s="32" t="e">
        <f>IF(ISBLANK('5. Pp (3 años)'!#REF!),"",'5. Pp (3 años)'!#REF!)</f>
        <v>#REF!</v>
      </c>
      <c r="L160" s="34" t="e">
        <f>IF(ISBLANK('5. Pp (3 años)'!#REF!),"",'5. Pp (3 años)'!#REF!)</f>
        <v>#REF!</v>
      </c>
      <c r="M160" s="34" t="e">
        <f>IF(ISBLANK('5. Pp (3 años)'!#REF!),"",'5. Pp (3 años)'!#REF!)</f>
        <v>#REF!</v>
      </c>
      <c r="N160" s="34" t="e">
        <f>IF(ISBLANK('5. Pp (3 años)'!#REF!),"",'5. Pp (3 años)'!#REF!)</f>
        <v>#REF!</v>
      </c>
      <c r="O160" s="34" t="e">
        <f>IF(ISBLANK('5. Pp (3 años)'!#REF!),"",'5. Pp (3 años)'!#REF!)</f>
        <v>#REF!</v>
      </c>
      <c r="P160" s="201" t="e">
        <f>IF(ISBLANK('5. Pp (3 años)'!#REF!),"",'5. Pp (3 años)'!#REF!)</f>
        <v>#REF!</v>
      </c>
    </row>
    <row r="161" spans="2:16" ht="17.25">
      <c r="B161" s="85" t="e">
        <f>IF(ISBLANK('5. Pp (3 años)'!#REF!),"",'5. Pp (3 años)'!#REF!)</f>
        <v>#REF!</v>
      </c>
      <c r="C161" s="62" t="e">
        <f>IF(ISBLANK('5. Pp (3 años)'!#REF!),"",'5. Pp (3 años)'!#REF!)</f>
        <v>#REF!</v>
      </c>
      <c r="D161" s="87" t="e">
        <f>IF(ISBLANK('5. Pp (3 años)'!#REF!),"",'5. Pp (3 años)'!#REF!)</f>
        <v>#REF!</v>
      </c>
      <c r="E161" s="87" t="e">
        <f>IF(ISBLANK('5. Pp (3 años)'!#REF!),"",'5. Pp (3 años)'!#REF!)</f>
        <v>#REF!</v>
      </c>
      <c r="F161" s="87" t="e">
        <f>IF(ISBLANK('5. Pp (3 años)'!#REF!),"",'5. Pp (3 años)'!#REF!)</f>
        <v>#REF!</v>
      </c>
      <c r="G161" s="62" t="e">
        <f>IF(ISBLANK('5. Pp (3 años)'!#REF!),"",'5. Pp (3 años)'!#REF!)</f>
        <v>#REF!</v>
      </c>
      <c r="H161" s="62" t="e">
        <f>IF(ISBLANK('5. Pp (3 años)'!#REF!),"",'5. Pp (3 años)'!#REF!)</f>
        <v>#REF!</v>
      </c>
      <c r="I161" s="87" t="e">
        <f>IF(ISBLANK('5. Pp (3 años)'!#REF!),"",'5. Pp (3 años)'!#REF!)</f>
        <v>#REF!</v>
      </c>
      <c r="J161" s="87" t="e">
        <f>IF(ISBLANK('5. Pp (3 años)'!#REF!),"",'5. Pp (3 años)'!#REF!)</f>
        <v>#REF!</v>
      </c>
      <c r="K161" s="62" t="e">
        <f>IF(ISBLANK('5. Pp (3 años)'!#REF!),"",'5. Pp (3 años)'!#REF!)</f>
        <v>#REF!</v>
      </c>
      <c r="L161" s="87" t="e">
        <f>IF(ISBLANK('5. Pp (3 años)'!#REF!),"",'5. Pp (3 años)'!#REF!)</f>
        <v>#REF!</v>
      </c>
      <c r="M161" s="87" t="e">
        <f>IF(ISBLANK('5. Pp (3 años)'!#REF!),"",'5. Pp (3 años)'!#REF!)</f>
        <v>#REF!</v>
      </c>
      <c r="N161" s="87" t="e">
        <f>IF(ISBLANK('5. Pp (3 años)'!#REF!),"",'5. Pp (3 años)'!#REF!)</f>
        <v>#REF!</v>
      </c>
      <c r="O161" s="87" t="e">
        <f>IF(ISBLANK('5. Pp (3 años)'!#REF!),"",'5. Pp (3 años)'!#REF!)</f>
        <v>#REF!</v>
      </c>
      <c r="P161" s="88" t="e">
        <f>IF(ISBLANK('5. Pp (3 años)'!#REF!),"",'5. Pp (3 años)'!#REF!)</f>
        <v>#REF!</v>
      </c>
    </row>
    <row r="162" spans="2:16" ht="17.25">
      <c r="B162" s="89" t="e">
        <f>IF(ISBLANK('5. Pp (3 años)'!#REF!),"",'5. Pp (3 años)'!#REF!)</f>
        <v>#REF!</v>
      </c>
      <c r="C162" s="32" t="e">
        <f>IF(ISBLANK('5. Pp (3 años)'!#REF!),"",'5. Pp (3 años)'!#REF!)</f>
        <v>#REF!</v>
      </c>
      <c r="D162" s="34" t="e">
        <f>IF(ISBLANK('5. Pp (3 años)'!#REF!),"",'5. Pp (3 años)'!#REF!)</f>
        <v>#REF!</v>
      </c>
      <c r="E162" s="34" t="e">
        <f>IF(ISBLANK('5. Pp (3 años)'!#REF!),"",'5. Pp (3 años)'!#REF!)</f>
        <v>#REF!</v>
      </c>
      <c r="F162" s="34" t="e">
        <f>IF(ISBLANK('5. Pp (3 años)'!#REF!),"",'5. Pp (3 años)'!#REF!)</f>
        <v>#REF!</v>
      </c>
      <c r="G162" s="32" t="e">
        <f>IF(ISBLANK('5. Pp (3 años)'!#REF!),"",'5. Pp (3 años)'!#REF!)</f>
        <v>#REF!</v>
      </c>
      <c r="H162" s="32" t="e">
        <f>IF(ISBLANK('5. Pp (3 años)'!#REF!),"",'5. Pp (3 años)'!#REF!)</f>
        <v>#REF!</v>
      </c>
      <c r="I162" s="34" t="e">
        <f>IF(ISBLANK('5. Pp (3 años)'!#REF!),"",'5. Pp (3 años)'!#REF!)</f>
        <v>#REF!</v>
      </c>
      <c r="J162" s="34" t="e">
        <f>IF(ISBLANK('5. Pp (3 años)'!#REF!),"",'5. Pp (3 años)'!#REF!)</f>
        <v>#REF!</v>
      </c>
      <c r="K162" s="32" t="e">
        <f>IF(ISBLANK('5. Pp (3 años)'!#REF!),"",'5. Pp (3 años)'!#REF!)</f>
        <v>#REF!</v>
      </c>
      <c r="L162" s="34" t="e">
        <f>IF(ISBLANK('5. Pp (3 años)'!#REF!),"",'5. Pp (3 años)'!#REF!)</f>
        <v>#REF!</v>
      </c>
      <c r="M162" s="34" t="e">
        <f>IF(ISBLANK('5. Pp (3 años)'!#REF!),"",'5. Pp (3 años)'!#REF!)</f>
        <v>#REF!</v>
      </c>
      <c r="N162" s="34" t="e">
        <f>IF(ISBLANK('5. Pp (3 años)'!#REF!),"",'5. Pp (3 años)'!#REF!)</f>
        <v>#REF!</v>
      </c>
      <c r="O162" s="34" t="e">
        <f>IF(ISBLANK('5. Pp (3 años)'!#REF!),"",'5. Pp (3 años)'!#REF!)</f>
        <v>#REF!</v>
      </c>
      <c r="P162" s="201" t="e">
        <f>IF(ISBLANK('5. Pp (3 años)'!#REF!),"",'5. Pp (3 años)'!#REF!)</f>
        <v>#REF!</v>
      </c>
    </row>
    <row r="163" spans="2:16" ht="17.25">
      <c r="B163" s="89" t="e">
        <f>IF(ISBLANK('5. Pp (3 años)'!#REF!),"",'5. Pp (3 años)'!#REF!)</f>
        <v>#REF!</v>
      </c>
      <c r="C163" s="32" t="e">
        <f>IF(ISBLANK('5. Pp (3 años)'!#REF!),"",'5. Pp (3 años)'!#REF!)</f>
        <v>#REF!</v>
      </c>
      <c r="D163" s="34" t="e">
        <f>IF(ISBLANK('5. Pp (3 años)'!#REF!),"",'5. Pp (3 años)'!#REF!)</f>
        <v>#REF!</v>
      </c>
      <c r="E163" s="34" t="e">
        <f>IF(ISBLANK('5. Pp (3 años)'!#REF!),"",'5. Pp (3 años)'!#REF!)</f>
        <v>#REF!</v>
      </c>
      <c r="F163" s="34" t="e">
        <f>IF(ISBLANK('5. Pp (3 años)'!#REF!),"",'5. Pp (3 años)'!#REF!)</f>
        <v>#REF!</v>
      </c>
      <c r="G163" s="32" t="e">
        <f>IF(ISBLANK('5. Pp (3 años)'!#REF!),"",'5. Pp (3 años)'!#REF!)</f>
        <v>#REF!</v>
      </c>
      <c r="H163" s="32" t="e">
        <f>IF(ISBLANK('5. Pp (3 años)'!#REF!),"",'5. Pp (3 años)'!#REF!)</f>
        <v>#REF!</v>
      </c>
      <c r="I163" s="34" t="e">
        <f>IF(ISBLANK('5. Pp (3 años)'!#REF!),"",'5. Pp (3 años)'!#REF!)</f>
        <v>#REF!</v>
      </c>
      <c r="J163" s="34" t="e">
        <f>IF(ISBLANK('5. Pp (3 años)'!#REF!),"",'5. Pp (3 años)'!#REF!)</f>
        <v>#REF!</v>
      </c>
      <c r="K163" s="32" t="e">
        <f>IF(ISBLANK('5. Pp (3 años)'!#REF!),"",'5. Pp (3 años)'!#REF!)</f>
        <v>#REF!</v>
      </c>
      <c r="L163" s="34" t="e">
        <f>IF(ISBLANK('5. Pp (3 años)'!#REF!),"",'5. Pp (3 años)'!#REF!)</f>
        <v>#REF!</v>
      </c>
      <c r="M163" s="34" t="e">
        <f>IF(ISBLANK('5. Pp (3 años)'!#REF!),"",'5. Pp (3 años)'!#REF!)</f>
        <v>#REF!</v>
      </c>
      <c r="N163" s="34" t="e">
        <f>IF(ISBLANK('5. Pp (3 años)'!#REF!),"",'5. Pp (3 años)'!#REF!)</f>
        <v>#REF!</v>
      </c>
      <c r="O163" s="34" t="e">
        <f>IF(ISBLANK('5. Pp (3 años)'!#REF!),"",'5. Pp (3 años)'!#REF!)</f>
        <v>#REF!</v>
      </c>
      <c r="P163" s="201" t="e">
        <f>IF(ISBLANK('5. Pp (3 años)'!#REF!),"",'5. Pp (3 años)'!#REF!)</f>
        <v>#REF!</v>
      </c>
    </row>
    <row r="164" spans="2:16" ht="17.25">
      <c r="B164" s="89" t="e">
        <f>IF(ISBLANK('5. Pp (3 años)'!#REF!),"",'5. Pp (3 años)'!#REF!)</f>
        <v>#REF!</v>
      </c>
      <c r="C164" s="32" t="e">
        <f>IF(ISBLANK('5. Pp (3 años)'!#REF!),"",'5. Pp (3 años)'!#REF!)</f>
        <v>#REF!</v>
      </c>
      <c r="D164" s="34" t="e">
        <f>IF(ISBLANK('5. Pp (3 años)'!#REF!),"",'5. Pp (3 años)'!#REF!)</f>
        <v>#REF!</v>
      </c>
      <c r="E164" s="34" t="e">
        <f>IF(ISBLANK('5. Pp (3 años)'!#REF!),"",'5. Pp (3 años)'!#REF!)</f>
        <v>#REF!</v>
      </c>
      <c r="F164" s="34" t="e">
        <f>IF(ISBLANK('5. Pp (3 años)'!#REF!),"",'5. Pp (3 años)'!#REF!)</f>
        <v>#REF!</v>
      </c>
      <c r="G164" s="32" t="e">
        <f>IF(ISBLANK('5. Pp (3 años)'!#REF!),"",'5. Pp (3 años)'!#REF!)</f>
        <v>#REF!</v>
      </c>
      <c r="H164" s="32" t="e">
        <f>IF(ISBLANK('5. Pp (3 años)'!#REF!),"",'5. Pp (3 años)'!#REF!)</f>
        <v>#REF!</v>
      </c>
      <c r="I164" s="34" t="e">
        <f>IF(ISBLANK('5. Pp (3 años)'!#REF!),"",'5. Pp (3 años)'!#REF!)</f>
        <v>#REF!</v>
      </c>
      <c r="J164" s="34" t="e">
        <f>IF(ISBLANK('5. Pp (3 años)'!#REF!),"",'5. Pp (3 años)'!#REF!)</f>
        <v>#REF!</v>
      </c>
      <c r="K164" s="32" t="e">
        <f>IF(ISBLANK('5. Pp (3 años)'!#REF!),"",'5. Pp (3 años)'!#REF!)</f>
        <v>#REF!</v>
      </c>
      <c r="L164" s="34" t="e">
        <f>IF(ISBLANK('5. Pp (3 años)'!#REF!),"",'5. Pp (3 años)'!#REF!)</f>
        <v>#REF!</v>
      </c>
      <c r="M164" s="34" t="e">
        <f>IF(ISBLANK('5. Pp (3 años)'!#REF!),"",'5. Pp (3 años)'!#REF!)</f>
        <v>#REF!</v>
      </c>
      <c r="N164" s="34" t="e">
        <f>IF(ISBLANK('5. Pp (3 años)'!#REF!),"",'5. Pp (3 años)'!#REF!)</f>
        <v>#REF!</v>
      </c>
      <c r="O164" s="34" t="e">
        <f>IF(ISBLANK('5. Pp (3 años)'!#REF!),"",'5. Pp (3 años)'!#REF!)</f>
        <v>#REF!</v>
      </c>
      <c r="P164" s="201" t="e">
        <f>IF(ISBLANK('5. Pp (3 años)'!#REF!),"",'5. Pp (3 años)'!#REF!)</f>
        <v>#REF!</v>
      </c>
    </row>
    <row r="165" spans="2:16" ht="17.25">
      <c r="B165" s="89" t="e">
        <f>IF(ISBLANK('5. Pp (3 años)'!#REF!),"",'5. Pp (3 años)'!#REF!)</f>
        <v>#REF!</v>
      </c>
      <c r="C165" s="32" t="e">
        <f>IF(ISBLANK('5. Pp (3 años)'!#REF!),"",'5. Pp (3 años)'!#REF!)</f>
        <v>#REF!</v>
      </c>
      <c r="D165" s="34" t="e">
        <f>IF(ISBLANK('5. Pp (3 años)'!#REF!),"",'5. Pp (3 años)'!#REF!)</f>
        <v>#REF!</v>
      </c>
      <c r="E165" s="34" t="e">
        <f>IF(ISBLANK('5. Pp (3 años)'!#REF!),"",'5. Pp (3 años)'!#REF!)</f>
        <v>#REF!</v>
      </c>
      <c r="F165" s="34" t="e">
        <f>IF(ISBLANK('5. Pp (3 años)'!#REF!),"",'5. Pp (3 años)'!#REF!)</f>
        <v>#REF!</v>
      </c>
      <c r="G165" s="32" t="e">
        <f>IF(ISBLANK('5. Pp (3 años)'!#REF!),"",'5. Pp (3 años)'!#REF!)</f>
        <v>#REF!</v>
      </c>
      <c r="H165" s="32" t="e">
        <f>IF(ISBLANK('5. Pp (3 años)'!#REF!),"",'5. Pp (3 años)'!#REF!)</f>
        <v>#REF!</v>
      </c>
      <c r="I165" s="34" t="e">
        <f>IF(ISBLANK('5. Pp (3 años)'!#REF!),"",'5. Pp (3 años)'!#REF!)</f>
        <v>#REF!</v>
      </c>
      <c r="J165" s="34" t="e">
        <f>IF(ISBLANK('5. Pp (3 años)'!#REF!),"",'5. Pp (3 años)'!#REF!)</f>
        <v>#REF!</v>
      </c>
      <c r="K165" s="32" t="e">
        <f>IF(ISBLANK('5. Pp (3 años)'!#REF!),"",'5. Pp (3 años)'!#REF!)</f>
        <v>#REF!</v>
      </c>
      <c r="L165" s="34" t="e">
        <f>IF(ISBLANK('5. Pp (3 años)'!#REF!),"",'5. Pp (3 años)'!#REF!)</f>
        <v>#REF!</v>
      </c>
      <c r="M165" s="34" t="e">
        <f>IF(ISBLANK('5. Pp (3 años)'!#REF!),"",'5. Pp (3 años)'!#REF!)</f>
        <v>#REF!</v>
      </c>
      <c r="N165" s="34" t="e">
        <f>IF(ISBLANK('5. Pp (3 años)'!#REF!),"",'5. Pp (3 años)'!#REF!)</f>
        <v>#REF!</v>
      </c>
      <c r="O165" s="34" t="e">
        <f>IF(ISBLANK('5. Pp (3 años)'!#REF!),"",'5. Pp (3 años)'!#REF!)</f>
        <v>#REF!</v>
      </c>
      <c r="P165" s="201" t="e">
        <f>IF(ISBLANK('5. Pp (3 años)'!#REF!),"",'5. Pp (3 años)'!#REF!)</f>
        <v>#REF!</v>
      </c>
    </row>
    <row r="166" spans="2:16" ht="17.25">
      <c r="B166" s="89" t="e">
        <f>IF(ISBLANK('5. Pp (3 años)'!#REF!),"",'5. Pp (3 años)'!#REF!)</f>
        <v>#REF!</v>
      </c>
      <c r="C166" s="32" t="e">
        <f>IF(ISBLANK('5. Pp (3 años)'!#REF!),"",'5. Pp (3 años)'!#REF!)</f>
        <v>#REF!</v>
      </c>
      <c r="D166" s="34" t="e">
        <f>IF(ISBLANK('5. Pp (3 años)'!#REF!),"",'5. Pp (3 años)'!#REF!)</f>
        <v>#REF!</v>
      </c>
      <c r="E166" s="34" t="e">
        <f>IF(ISBLANK('5. Pp (3 años)'!#REF!),"",'5. Pp (3 años)'!#REF!)</f>
        <v>#REF!</v>
      </c>
      <c r="F166" s="34" t="e">
        <f>IF(ISBLANK('5. Pp (3 años)'!#REF!),"",'5. Pp (3 años)'!#REF!)</f>
        <v>#REF!</v>
      </c>
      <c r="G166" s="32" t="e">
        <f>IF(ISBLANK('5. Pp (3 años)'!#REF!),"",'5. Pp (3 años)'!#REF!)</f>
        <v>#REF!</v>
      </c>
      <c r="H166" s="32" t="e">
        <f>IF(ISBLANK('5. Pp (3 años)'!#REF!),"",'5. Pp (3 años)'!#REF!)</f>
        <v>#REF!</v>
      </c>
      <c r="I166" s="34" t="e">
        <f>IF(ISBLANK('5. Pp (3 años)'!#REF!),"",'5. Pp (3 años)'!#REF!)</f>
        <v>#REF!</v>
      </c>
      <c r="J166" s="34" t="e">
        <f>IF(ISBLANK('5. Pp (3 años)'!#REF!),"",'5. Pp (3 años)'!#REF!)</f>
        <v>#REF!</v>
      </c>
      <c r="K166" s="32" t="e">
        <f>IF(ISBLANK('5. Pp (3 años)'!#REF!),"",'5. Pp (3 años)'!#REF!)</f>
        <v>#REF!</v>
      </c>
      <c r="L166" s="34" t="e">
        <f>IF(ISBLANK('5. Pp (3 años)'!#REF!),"",'5. Pp (3 años)'!#REF!)</f>
        <v>#REF!</v>
      </c>
      <c r="M166" s="34" t="e">
        <f>IF(ISBLANK('5. Pp (3 años)'!#REF!),"",'5. Pp (3 años)'!#REF!)</f>
        <v>#REF!</v>
      </c>
      <c r="N166" s="34" t="e">
        <f>IF(ISBLANK('5. Pp (3 años)'!#REF!),"",'5. Pp (3 años)'!#REF!)</f>
        <v>#REF!</v>
      </c>
      <c r="O166" s="34" t="e">
        <f>IF(ISBLANK('5. Pp (3 años)'!#REF!),"",'5. Pp (3 años)'!#REF!)</f>
        <v>#REF!</v>
      </c>
      <c r="P166" s="201" t="e">
        <f>IF(ISBLANK('5. Pp (3 años)'!#REF!),"",'5. Pp (3 años)'!#REF!)</f>
        <v>#REF!</v>
      </c>
    </row>
    <row r="167" spans="2:16" ht="17.25">
      <c r="B167" s="85" t="e">
        <f>IF(ISBLANK('5. Pp (3 años)'!#REF!),"",'5. Pp (3 años)'!#REF!)</f>
        <v>#REF!</v>
      </c>
      <c r="C167" s="62" t="e">
        <f>IF(ISBLANK('5. Pp (3 años)'!#REF!),"",'5. Pp (3 años)'!#REF!)</f>
        <v>#REF!</v>
      </c>
      <c r="D167" s="87" t="e">
        <f>IF(ISBLANK('5. Pp (3 años)'!#REF!),"",'5. Pp (3 años)'!#REF!)</f>
        <v>#REF!</v>
      </c>
      <c r="E167" s="87" t="e">
        <f>IF(ISBLANK('5. Pp (3 años)'!#REF!),"",'5. Pp (3 años)'!#REF!)</f>
        <v>#REF!</v>
      </c>
      <c r="F167" s="87" t="e">
        <f>IF(ISBLANK('5. Pp (3 años)'!#REF!),"",'5. Pp (3 años)'!#REF!)</f>
        <v>#REF!</v>
      </c>
      <c r="G167" s="62" t="e">
        <f>IF(ISBLANK('5. Pp (3 años)'!#REF!),"",'5. Pp (3 años)'!#REF!)</f>
        <v>#REF!</v>
      </c>
      <c r="H167" s="62" t="e">
        <f>IF(ISBLANK('5. Pp (3 años)'!#REF!),"",'5. Pp (3 años)'!#REF!)</f>
        <v>#REF!</v>
      </c>
      <c r="I167" s="87" t="e">
        <f>IF(ISBLANK('5. Pp (3 años)'!#REF!),"",'5. Pp (3 años)'!#REF!)</f>
        <v>#REF!</v>
      </c>
      <c r="J167" s="87" t="e">
        <f>IF(ISBLANK('5. Pp (3 años)'!#REF!),"",'5. Pp (3 años)'!#REF!)</f>
        <v>#REF!</v>
      </c>
      <c r="K167" s="62" t="e">
        <f>IF(ISBLANK('5. Pp (3 años)'!#REF!),"",'5. Pp (3 años)'!#REF!)</f>
        <v>#REF!</v>
      </c>
      <c r="L167" s="87" t="e">
        <f>IF(ISBLANK('5. Pp (3 años)'!#REF!),"",'5. Pp (3 años)'!#REF!)</f>
        <v>#REF!</v>
      </c>
      <c r="M167" s="87" t="e">
        <f>IF(ISBLANK('5. Pp (3 años)'!#REF!),"",'5. Pp (3 años)'!#REF!)</f>
        <v>#REF!</v>
      </c>
      <c r="N167" s="87" t="e">
        <f>IF(ISBLANK('5. Pp (3 años)'!#REF!),"",'5. Pp (3 años)'!#REF!)</f>
        <v>#REF!</v>
      </c>
      <c r="O167" s="87" t="e">
        <f>IF(ISBLANK('5. Pp (3 años)'!#REF!),"",'5. Pp (3 años)'!#REF!)</f>
        <v>#REF!</v>
      </c>
      <c r="P167" s="88" t="e">
        <f>IF(ISBLANK('5. Pp (3 años)'!#REF!),"",'5. Pp (3 años)'!#REF!)</f>
        <v>#REF!</v>
      </c>
    </row>
    <row r="168" spans="2:16" ht="17.25">
      <c r="B168" s="89" t="e">
        <f>IF(ISBLANK('5. Pp (3 años)'!#REF!),"",'5. Pp (3 años)'!#REF!)</f>
        <v>#REF!</v>
      </c>
      <c r="C168" s="32" t="e">
        <f>IF(ISBLANK('5. Pp (3 años)'!#REF!),"",'5. Pp (3 años)'!#REF!)</f>
        <v>#REF!</v>
      </c>
      <c r="D168" s="34" t="e">
        <f>IF(ISBLANK('5. Pp (3 años)'!#REF!),"",'5. Pp (3 años)'!#REF!)</f>
        <v>#REF!</v>
      </c>
      <c r="E168" s="34" t="e">
        <f>IF(ISBLANK('5. Pp (3 años)'!#REF!),"",'5. Pp (3 años)'!#REF!)</f>
        <v>#REF!</v>
      </c>
      <c r="F168" s="34" t="e">
        <f>IF(ISBLANK('5. Pp (3 años)'!#REF!),"",'5. Pp (3 años)'!#REF!)</f>
        <v>#REF!</v>
      </c>
      <c r="G168" s="32" t="e">
        <f>IF(ISBLANK('5. Pp (3 años)'!#REF!),"",'5. Pp (3 años)'!#REF!)</f>
        <v>#REF!</v>
      </c>
      <c r="H168" s="32" t="e">
        <f>IF(ISBLANK('5. Pp (3 años)'!#REF!),"",'5. Pp (3 años)'!#REF!)</f>
        <v>#REF!</v>
      </c>
      <c r="I168" s="34" t="e">
        <f>IF(ISBLANK('5. Pp (3 años)'!#REF!),"",'5. Pp (3 años)'!#REF!)</f>
        <v>#REF!</v>
      </c>
      <c r="J168" s="34" t="e">
        <f>IF(ISBLANK('5. Pp (3 años)'!#REF!),"",'5. Pp (3 años)'!#REF!)</f>
        <v>#REF!</v>
      </c>
      <c r="K168" s="32" t="e">
        <f>IF(ISBLANK('5. Pp (3 años)'!#REF!),"",'5. Pp (3 años)'!#REF!)</f>
        <v>#REF!</v>
      </c>
      <c r="L168" s="34" t="e">
        <f>IF(ISBLANK('5. Pp (3 años)'!#REF!),"",'5. Pp (3 años)'!#REF!)</f>
        <v>#REF!</v>
      </c>
      <c r="M168" s="34" t="e">
        <f>IF(ISBLANK('5. Pp (3 años)'!#REF!),"",'5. Pp (3 años)'!#REF!)</f>
        <v>#REF!</v>
      </c>
      <c r="N168" s="34" t="e">
        <f>IF(ISBLANK('5. Pp (3 años)'!#REF!),"",'5. Pp (3 años)'!#REF!)</f>
        <v>#REF!</v>
      </c>
      <c r="O168" s="34" t="e">
        <f>IF(ISBLANK('5. Pp (3 años)'!#REF!),"",'5. Pp (3 años)'!#REF!)</f>
        <v>#REF!</v>
      </c>
      <c r="P168" s="201" t="e">
        <f>IF(ISBLANK('5. Pp (3 años)'!#REF!),"",'5. Pp (3 años)'!#REF!)</f>
        <v>#REF!</v>
      </c>
    </row>
    <row r="169" spans="2:16" ht="17.25">
      <c r="B169" s="89" t="e">
        <f>IF(ISBLANK('5. Pp (3 años)'!#REF!),"",'5. Pp (3 años)'!#REF!)</f>
        <v>#REF!</v>
      </c>
      <c r="C169" s="32" t="e">
        <f>IF(ISBLANK('5. Pp (3 años)'!#REF!),"",'5. Pp (3 años)'!#REF!)</f>
        <v>#REF!</v>
      </c>
      <c r="D169" s="34" t="e">
        <f>IF(ISBLANK('5. Pp (3 años)'!#REF!),"",'5. Pp (3 años)'!#REF!)</f>
        <v>#REF!</v>
      </c>
      <c r="E169" s="34" t="e">
        <f>IF(ISBLANK('5. Pp (3 años)'!#REF!),"",'5. Pp (3 años)'!#REF!)</f>
        <v>#REF!</v>
      </c>
      <c r="F169" s="34" t="e">
        <f>IF(ISBLANK('5. Pp (3 años)'!#REF!),"",'5. Pp (3 años)'!#REF!)</f>
        <v>#REF!</v>
      </c>
      <c r="G169" s="32" t="e">
        <f>IF(ISBLANK('5. Pp (3 años)'!#REF!),"",'5. Pp (3 años)'!#REF!)</f>
        <v>#REF!</v>
      </c>
      <c r="H169" s="32" t="e">
        <f>IF(ISBLANK('5. Pp (3 años)'!#REF!),"",'5. Pp (3 años)'!#REF!)</f>
        <v>#REF!</v>
      </c>
      <c r="I169" s="34" t="e">
        <f>IF(ISBLANK('5. Pp (3 años)'!#REF!),"",'5. Pp (3 años)'!#REF!)</f>
        <v>#REF!</v>
      </c>
      <c r="J169" s="34" t="e">
        <f>IF(ISBLANK('5. Pp (3 años)'!#REF!),"",'5. Pp (3 años)'!#REF!)</f>
        <v>#REF!</v>
      </c>
      <c r="K169" s="32" t="e">
        <f>IF(ISBLANK('5. Pp (3 años)'!#REF!),"",'5. Pp (3 años)'!#REF!)</f>
        <v>#REF!</v>
      </c>
      <c r="L169" s="34" t="e">
        <f>IF(ISBLANK('5. Pp (3 años)'!#REF!),"",'5. Pp (3 años)'!#REF!)</f>
        <v>#REF!</v>
      </c>
      <c r="M169" s="34" t="e">
        <f>IF(ISBLANK('5. Pp (3 años)'!#REF!),"",'5. Pp (3 años)'!#REF!)</f>
        <v>#REF!</v>
      </c>
      <c r="N169" s="34" t="e">
        <f>IF(ISBLANK('5. Pp (3 años)'!#REF!),"",'5. Pp (3 años)'!#REF!)</f>
        <v>#REF!</v>
      </c>
      <c r="O169" s="34" t="e">
        <f>IF(ISBLANK('5. Pp (3 años)'!#REF!),"",'5. Pp (3 años)'!#REF!)</f>
        <v>#REF!</v>
      </c>
      <c r="P169" s="201" t="e">
        <f>IF(ISBLANK('5. Pp (3 años)'!#REF!),"",'5. Pp (3 años)'!#REF!)</f>
        <v>#REF!</v>
      </c>
    </row>
    <row r="170" spans="2:16" ht="17.25">
      <c r="B170" s="89" t="e">
        <f>IF(ISBLANK('5. Pp (3 años)'!#REF!),"",'5. Pp (3 años)'!#REF!)</f>
        <v>#REF!</v>
      </c>
      <c r="C170" s="32" t="e">
        <f>IF(ISBLANK('5. Pp (3 años)'!#REF!),"",'5. Pp (3 años)'!#REF!)</f>
        <v>#REF!</v>
      </c>
      <c r="D170" s="34" t="e">
        <f>IF(ISBLANK('5. Pp (3 años)'!#REF!),"",'5. Pp (3 años)'!#REF!)</f>
        <v>#REF!</v>
      </c>
      <c r="E170" s="34" t="e">
        <f>IF(ISBLANK('5. Pp (3 años)'!#REF!),"",'5. Pp (3 años)'!#REF!)</f>
        <v>#REF!</v>
      </c>
      <c r="F170" s="34" t="e">
        <f>IF(ISBLANK('5. Pp (3 años)'!#REF!),"",'5. Pp (3 años)'!#REF!)</f>
        <v>#REF!</v>
      </c>
      <c r="G170" s="32" t="e">
        <f>IF(ISBLANK('5. Pp (3 años)'!#REF!),"",'5. Pp (3 años)'!#REF!)</f>
        <v>#REF!</v>
      </c>
      <c r="H170" s="32" t="e">
        <f>IF(ISBLANK('5. Pp (3 años)'!#REF!),"",'5. Pp (3 años)'!#REF!)</f>
        <v>#REF!</v>
      </c>
      <c r="I170" s="34" t="e">
        <f>IF(ISBLANK('5. Pp (3 años)'!#REF!),"",'5. Pp (3 años)'!#REF!)</f>
        <v>#REF!</v>
      </c>
      <c r="J170" s="34" t="e">
        <f>IF(ISBLANK('5. Pp (3 años)'!#REF!),"",'5. Pp (3 años)'!#REF!)</f>
        <v>#REF!</v>
      </c>
      <c r="K170" s="32" t="e">
        <f>IF(ISBLANK('5. Pp (3 años)'!#REF!),"",'5. Pp (3 años)'!#REF!)</f>
        <v>#REF!</v>
      </c>
      <c r="L170" s="34" t="e">
        <f>IF(ISBLANK('5. Pp (3 años)'!#REF!),"",'5. Pp (3 años)'!#REF!)</f>
        <v>#REF!</v>
      </c>
      <c r="M170" s="34" t="e">
        <f>IF(ISBLANK('5. Pp (3 años)'!#REF!),"",'5. Pp (3 años)'!#REF!)</f>
        <v>#REF!</v>
      </c>
      <c r="N170" s="34" t="e">
        <f>IF(ISBLANK('5. Pp (3 años)'!#REF!),"",'5. Pp (3 años)'!#REF!)</f>
        <v>#REF!</v>
      </c>
      <c r="O170" s="34" t="e">
        <f>IF(ISBLANK('5. Pp (3 años)'!#REF!),"",'5. Pp (3 años)'!#REF!)</f>
        <v>#REF!</v>
      </c>
      <c r="P170" s="201" t="e">
        <f>IF(ISBLANK('5. Pp (3 años)'!#REF!),"",'5. Pp (3 años)'!#REF!)</f>
        <v>#REF!</v>
      </c>
    </row>
    <row r="171" spans="2:16" ht="17.25">
      <c r="B171" s="89" t="e">
        <f>IF(ISBLANK('5. Pp (3 años)'!#REF!),"",'5. Pp (3 años)'!#REF!)</f>
        <v>#REF!</v>
      </c>
      <c r="C171" s="32" t="e">
        <f>IF(ISBLANK('5. Pp (3 años)'!#REF!),"",'5. Pp (3 años)'!#REF!)</f>
        <v>#REF!</v>
      </c>
      <c r="D171" s="34" t="e">
        <f>IF(ISBLANK('5. Pp (3 años)'!#REF!),"",'5. Pp (3 años)'!#REF!)</f>
        <v>#REF!</v>
      </c>
      <c r="E171" s="34" t="e">
        <f>IF(ISBLANK('5. Pp (3 años)'!#REF!),"",'5. Pp (3 años)'!#REF!)</f>
        <v>#REF!</v>
      </c>
      <c r="F171" s="34" t="e">
        <f>IF(ISBLANK('5. Pp (3 años)'!#REF!),"",'5. Pp (3 años)'!#REF!)</f>
        <v>#REF!</v>
      </c>
      <c r="G171" s="32" t="e">
        <f>IF(ISBLANK('5. Pp (3 años)'!#REF!),"",'5. Pp (3 años)'!#REF!)</f>
        <v>#REF!</v>
      </c>
      <c r="H171" s="32" t="e">
        <f>IF(ISBLANK('5. Pp (3 años)'!#REF!),"",'5. Pp (3 años)'!#REF!)</f>
        <v>#REF!</v>
      </c>
      <c r="I171" s="34" t="e">
        <f>IF(ISBLANK('5. Pp (3 años)'!#REF!),"",'5. Pp (3 años)'!#REF!)</f>
        <v>#REF!</v>
      </c>
      <c r="J171" s="34" t="e">
        <f>IF(ISBLANK('5. Pp (3 años)'!#REF!),"",'5. Pp (3 años)'!#REF!)</f>
        <v>#REF!</v>
      </c>
      <c r="K171" s="32" t="e">
        <f>IF(ISBLANK('5. Pp (3 años)'!#REF!),"",'5. Pp (3 años)'!#REF!)</f>
        <v>#REF!</v>
      </c>
      <c r="L171" s="34" t="e">
        <f>IF(ISBLANK('5. Pp (3 años)'!#REF!),"",'5. Pp (3 años)'!#REF!)</f>
        <v>#REF!</v>
      </c>
      <c r="M171" s="34" t="e">
        <f>IF(ISBLANK('5. Pp (3 años)'!#REF!),"",'5. Pp (3 años)'!#REF!)</f>
        <v>#REF!</v>
      </c>
      <c r="N171" s="34" t="e">
        <f>IF(ISBLANK('5. Pp (3 años)'!#REF!),"",'5. Pp (3 años)'!#REF!)</f>
        <v>#REF!</v>
      </c>
      <c r="O171" s="34" t="e">
        <f>IF(ISBLANK('5. Pp (3 años)'!#REF!),"",'5. Pp (3 años)'!#REF!)</f>
        <v>#REF!</v>
      </c>
      <c r="P171" s="201" t="e">
        <f>IF(ISBLANK('5. Pp (3 años)'!#REF!),"",'5. Pp (3 años)'!#REF!)</f>
        <v>#REF!</v>
      </c>
    </row>
    <row r="172" spans="2:16" ht="17.25">
      <c r="B172" s="89" t="e">
        <f>IF(ISBLANK('5. Pp (3 años)'!#REF!),"",'5. Pp (3 años)'!#REF!)</f>
        <v>#REF!</v>
      </c>
      <c r="C172" s="32" t="e">
        <f>IF(ISBLANK('5. Pp (3 años)'!#REF!),"",'5. Pp (3 años)'!#REF!)</f>
        <v>#REF!</v>
      </c>
      <c r="D172" s="34" t="e">
        <f>IF(ISBLANK('5. Pp (3 años)'!#REF!),"",'5. Pp (3 años)'!#REF!)</f>
        <v>#REF!</v>
      </c>
      <c r="E172" s="34" t="e">
        <f>IF(ISBLANK('5. Pp (3 años)'!#REF!),"",'5. Pp (3 años)'!#REF!)</f>
        <v>#REF!</v>
      </c>
      <c r="F172" s="34" t="e">
        <f>IF(ISBLANK('5. Pp (3 años)'!#REF!),"",'5. Pp (3 años)'!#REF!)</f>
        <v>#REF!</v>
      </c>
      <c r="G172" s="32" t="e">
        <f>IF(ISBLANK('5. Pp (3 años)'!#REF!),"",'5. Pp (3 años)'!#REF!)</f>
        <v>#REF!</v>
      </c>
      <c r="H172" s="32" t="e">
        <f>IF(ISBLANK('5. Pp (3 años)'!#REF!),"",'5. Pp (3 años)'!#REF!)</f>
        <v>#REF!</v>
      </c>
      <c r="I172" s="34" t="e">
        <f>IF(ISBLANK('5. Pp (3 años)'!#REF!),"",'5. Pp (3 años)'!#REF!)</f>
        <v>#REF!</v>
      </c>
      <c r="J172" s="34" t="e">
        <f>IF(ISBLANK('5. Pp (3 años)'!#REF!),"",'5. Pp (3 años)'!#REF!)</f>
        <v>#REF!</v>
      </c>
      <c r="K172" s="32" t="e">
        <f>IF(ISBLANK('5. Pp (3 años)'!#REF!),"",'5. Pp (3 años)'!#REF!)</f>
        <v>#REF!</v>
      </c>
      <c r="L172" s="34" t="e">
        <f>IF(ISBLANK('5. Pp (3 años)'!#REF!),"",'5. Pp (3 años)'!#REF!)</f>
        <v>#REF!</v>
      </c>
      <c r="M172" s="34" t="e">
        <f>IF(ISBLANK('5. Pp (3 años)'!#REF!),"",'5. Pp (3 años)'!#REF!)</f>
        <v>#REF!</v>
      </c>
      <c r="N172" s="34" t="e">
        <f>IF(ISBLANK('5. Pp (3 años)'!#REF!),"",'5. Pp (3 años)'!#REF!)</f>
        <v>#REF!</v>
      </c>
      <c r="O172" s="34" t="e">
        <f>IF(ISBLANK('5. Pp (3 años)'!#REF!),"",'5. Pp (3 años)'!#REF!)</f>
        <v>#REF!</v>
      </c>
      <c r="P172" s="201" t="e">
        <f>IF(ISBLANK('5. Pp (3 años)'!#REF!),"",'5. Pp (3 años)'!#REF!)</f>
        <v>#REF!</v>
      </c>
    </row>
    <row r="173" spans="2:16" ht="17.25">
      <c r="B173" s="85" t="e">
        <f>IF(ISBLANK('5. Pp (3 años)'!#REF!),"",'5. Pp (3 años)'!#REF!)</f>
        <v>#REF!</v>
      </c>
      <c r="C173" s="62" t="e">
        <f>IF(ISBLANK('5. Pp (3 años)'!#REF!),"",'5. Pp (3 años)'!#REF!)</f>
        <v>#REF!</v>
      </c>
      <c r="D173" s="87" t="e">
        <f>IF(ISBLANK('5. Pp (3 años)'!#REF!),"",'5. Pp (3 años)'!#REF!)</f>
        <v>#REF!</v>
      </c>
      <c r="E173" s="87" t="e">
        <f>IF(ISBLANK('5. Pp (3 años)'!#REF!),"",'5. Pp (3 años)'!#REF!)</f>
        <v>#REF!</v>
      </c>
      <c r="F173" s="87" t="e">
        <f>IF(ISBLANK('5. Pp (3 años)'!#REF!),"",'5. Pp (3 años)'!#REF!)</f>
        <v>#REF!</v>
      </c>
      <c r="G173" s="62" t="e">
        <f>IF(ISBLANK('5. Pp (3 años)'!#REF!),"",'5. Pp (3 años)'!#REF!)</f>
        <v>#REF!</v>
      </c>
      <c r="H173" s="62" t="e">
        <f>IF(ISBLANK('5. Pp (3 años)'!#REF!),"",'5. Pp (3 años)'!#REF!)</f>
        <v>#REF!</v>
      </c>
      <c r="I173" s="87" t="e">
        <f>IF(ISBLANK('5. Pp (3 años)'!#REF!),"",'5. Pp (3 años)'!#REF!)</f>
        <v>#REF!</v>
      </c>
      <c r="J173" s="87" t="e">
        <f>IF(ISBLANK('5. Pp (3 años)'!#REF!),"",'5. Pp (3 años)'!#REF!)</f>
        <v>#REF!</v>
      </c>
      <c r="K173" s="62" t="e">
        <f>IF(ISBLANK('5. Pp (3 años)'!#REF!),"",'5. Pp (3 años)'!#REF!)</f>
        <v>#REF!</v>
      </c>
      <c r="L173" s="87" t="e">
        <f>IF(ISBLANK('5. Pp (3 años)'!#REF!),"",'5. Pp (3 años)'!#REF!)</f>
        <v>#REF!</v>
      </c>
      <c r="M173" s="87" t="e">
        <f>IF(ISBLANK('5. Pp (3 años)'!#REF!),"",'5. Pp (3 años)'!#REF!)</f>
        <v>#REF!</v>
      </c>
      <c r="N173" s="87" t="e">
        <f>IF(ISBLANK('5. Pp (3 años)'!#REF!),"",'5. Pp (3 años)'!#REF!)</f>
        <v>#REF!</v>
      </c>
      <c r="O173" s="87" t="e">
        <f>IF(ISBLANK('5. Pp (3 años)'!#REF!),"",'5. Pp (3 años)'!#REF!)</f>
        <v>#REF!</v>
      </c>
      <c r="P173" s="88" t="e">
        <f>IF(ISBLANK('5. Pp (3 años)'!#REF!),"",'5. Pp (3 años)'!#REF!)</f>
        <v>#REF!</v>
      </c>
    </row>
    <row r="174" spans="2:16" ht="17.25">
      <c r="B174" s="89" t="e">
        <f>IF(ISBLANK('5. Pp (3 años)'!#REF!),"",'5. Pp (3 años)'!#REF!)</f>
        <v>#REF!</v>
      </c>
      <c r="C174" s="32" t="e">
        <f>IF(ISBLANK('5. Pp (3 años)'!#REF!),"",'5. Pp (3 años)'!#REF!)</f>
        <v>#REF!</v>
      </c>
      <c r="D174" s="34" t="e">
        <f>IF(ISBLANK('5. Pp (3 años)'!#REF!),"",'5. Pp (3 años)'!#REF!)</f>
        <v>#REF!</v>
      </c>
      <c r="E174" s="34" t="e">
        <f>IF(ISBLANK('5. Pp (3 años)'!#REF!),"",'5. Pp (3 años)'!#REF!)</f>
        <v>#REF!</v>
      </c>
      <c r="F174" s="34" t="e">
        <f>IF(ISBLANK('5. Pp (3 años)'!#REF!),"",'5. Pp (3 años)'!#REF!)</f>
        <v>#REF!</v>
      </c>
      <c r="G174" s="32" t="e">
        <f>IF(ISBLANK('5. Pp (3 años)'!#REF!),"",'5. Pp (3 años)'!#REF!)</f>
        <v>#REF!</v>
      </c>
      <c r="H174" s="32" t="e">
        <f>IF(ISBLANK('5. Pp (3 años)'!#REF!),"",'5. Pp (3 años)'!#REF!)</f>
        <v>#REF!</v>
      </c>
      <c r="I174" s="34" t="e">
        <f>IF(ISBLANK('5. Pp (3 años)'!#REF!),"",'5. Pp (3 años)'!#REF!)</f>
        <v>#REF!</v>
      </c>
      <c r="J174" s="34" t="e">
        <f>IF(ISBLANK('5. Pp (3 años)'!#REF!),"",'5. Pp (3 años)'!#REF!)</f>
        <v>#REF!</v>
      </c>
      <c r="K174" s="32" t="e">
        <f>IF(ISBLANK('5. Pp (3 años)'!#REF!),"",'5. Pp (3 años)'!#REF!)</f>
        <v>#REF!</v>
      </c>
      <c r="L174" s="34" t="e">
        <f>IF(ISBLANK('5. Pp (3 años)'!#REF!),"",'5. Pp (3 años)'!#REF!)</f>
        <v>#REF!</v>
      </c>
      <c r="M174" s="34" t="e">
        <f>IF(ISBLANK('5. Pp (3 años)'!#REF!),"",'5. Pp (3 años)'!#REF!)</f>
        <v>#REF!</v>
      </c>
      <c r="N174" s="34" t="e">
        <f>IF(ISBLANK('5. Pp (3 años)'!#REF!),"",'5. Pp (3 años)'!#REF!)</f>
        <v>#REF!</v>
      </c>
      <c r="O174" s="34" t="e">
        <f>IF(ISBLANK('5. Pp (3 años)'!#REF!),"",'5. Pp (3 años)'!#REF!)</f>
        <v>#REF!</v>
      </c>
      <c r="P174" s="201" t="e">
        <f>IF(ISBLANK('5. Pp (3 años)'!#REF!),"",'5. Pp (3 años)'!#REF!)</f>
        <v>#REF!</v>
      </c>
    </row>
    <row r="175" spans="2:16" ht="17.25">
      <c r="B175" s="89" t="e">
        <f>IF(ISBLANK('5. Pp (3 años)'!#REF!),"",'5. Pp (3 años)'!#REF!)</f>
        <v>#REF!</v>
      </c>
      <c r="C175" s="32" t="e">
        <f>IF(ISBLANK('5. Pp (3 años)'!#REF!),"",'5. Pp (3 años)'!#REF!)</f>
        <v>#REF!</v>
      </c>
      <c r="D175" s="34" t="e">
        <f>IF(ISBLANK('5. Pp (3 años)'!#REF!),"",'5. Pp (3 años)'!#REF!)</f>
        <v>#REF!</v>
      </c>
      <c r="E175" s="34" t="e">
        <f>IF(ISBLANK('5. Pp (3 años)'!#REF!),"",'5. Pp (3 años)'!#REF!)</f>
        <v>#REF!</v>
      </c>
      <c r="F175" s="34" t="e">
        <f>IF(ISBLANK('5. Pp (3 años)'!#REF!),"",'5. Pp (3 años)'!#REF!)</f>
        <v>#REF!</v>
      </c>
      <c r="G175" s="32" t="e">
        <f>IF(ISBLANK('5. Pp (3 años)'!#REF!),"",'5. Pp (3 años)'!#REF!)</f>
        <v>#REF!</v>
      </c>
      <c r="H175" s="32" t="e">
        <f>IF(ISBLANK('5. Pp (3 años)'!#REF!),"",'5. Pp (3 años)'!#REF!)</f>
        <v>#REF!</v>
      </c>
      <c r="I175" s="34" t="e">
        <f>IF(ISBLANK('5. Pp (3 años)'!#REF!),"",'5. Pp (3 años)'!#REF!)</f>
        <v>#REF!</v>
      </c>
      <c r="J175" s="34" t="e">
        <f>IF(ISBLANK('5. Pp (3 años)'!#REF!),"",'5. Pp (3 años)'!#REF!)</f>
        <v>#REF!</v>
      </c>
      <c r="K175" s="32" t="e">
        <f>IF(ISBLANK('5. Pp (3 años)'!#REF!),"",'5. Pp (3 años)'!#REF!)</f>
        <v>#REF!</v>
      </c>
      <c r="L175" s="34" t="e">
        <f>IF(ISBLANK('5. Pp (3 años)'!#REF!),"",'5. Pp (3 años)'!#REF!)</f>
        <v>#REF!</v>
      </c>
      <c r="M175" s="34" t="e">
        <f>IF(ISBLANK('5. Pp (3 años)'!#REF!),"",'5. Pp (3 años)'!#REF!)</f>
        <v>#REF!</v>
      </c>
      <c r="N175" s="34" t="e">
        <f>IF(ISBLANK('5. Pp (3 años)'!#REF!),"",'5. Pp (3 años)'!#REF!)</f>
        <v>#REF!</v>
      </c>
      <c r="O175" s="34" t="e">
        <f>IF(ISBLANK('5. Pp (3 años)'!#REF!),"",'5. Pp (3 años)'!#REF!)</f>
        <v>#REF!</v>
      </c>
      <c r="P175" s="201" t="e">
        <f>IF(ISBLANK('5. Pp (3 años)'!#REF!),"",'5. Pp (3 años)'!#REF!)</f>
        <v>#REF!</v>
      </c>
    </row>
    <row r="176" spans="2:16" ht="17.25">
      <c r="B176" s="89" t="e">
        <f>IF(ISBLANK('5. Pp (3 años)'!#REF!),"",'5. Pp (3 años)'!#REF!)</f>
        <v>#REF!</v>
      </c>
      <c r="C176" s="32" t="e">
        <f>IF(ISBLANK('5. Pp (3 años)'!#REF!),"",'5. Pp (3 años)'!#REF!)</f>
        <v>#REF!</v>
      </c>
      <c r="D176" s="34" t="e">
        <f>IF(ISBLANK('5. Pp (3 años)'!#REF!),"",'5. Pp (3 años)'!#REF!)</f>
        <v>#REF!</v>
      </c>
      <c r="E176" s="34" t="e">
        <f>IF(ISBLANK('5. Pp (3 años)'!#REF!),"",'5. Pp (3 años)'!#REF!)</f>
        <v>#REF!</v>
      </c>
      <c r="F176" s="34" t="e">
        <f>IF(ISBLANK('5. Pp (3 años)'!#REF!),"",'5. Pp (3 años)'!#REF!)</f>
        <v>#REF!</v>
      </c>
      <c r="G176" s="32" t="e">
        <f>IF(ISBLANK('5. Pp (3 años)'!#REF!),"",'5. Pp (3 años)'!#REF!)</f>
        <v>#REF!</v>
      </c>
      <c r="H176" s="32" t="e">
        <f>IF(ISBLANK('5. Pp (3 años)'!#REF!),"",'5. Pp (3 años)'!#REF!)</f>
        <v>#REF!</v>
      </c>
      <c r="I176" s="34" t="e">
        <f>IF(ISBLANK('5. Pp (3 años)'!#REF!),"",'5. Pp (3 años)'!#REF!)</f>
        <v>#REF!</v>
      </c>
      <c r="J176" s="34" t="e">
        <f>IF(ISBLANK('5. Pp (3 años)'!#REF!),"",'5. Pp (3 años)'!#REF!)</f>
        <v>#REF!</v>
      </c>
      <c r="K176" s="32" t="e">
        <f>IF(ISBLANK('5. Pp (3 años)'!#REF!),"",'5. Pp (3 años)'!#REF!)</f>
        <v>#REF!</v>
      </c>
      <c r="L176" s="34" t="e">
        <f>IF(ISBLANK('5. Pp (3 años)'!#REF!),"",'5. Pp (3 años)'!#REF!)</f>
        <v>#REF!</v>
      </c>
      <c r="M176" s="34" t="e">
        <f>IF(ISBLANK('5. Pp (3 años)'!#REF!),"",'5. Pp (3 años)'!#REF!)</f>
        <v>#REF!</v>
      </c>
      <c r="N176" s="34" t="e">
        <f>IF(ISBLANK('5. Pp (3 años)'!#REF!),"",'5. Pp (3 años)'!#REF!)</f>
        <v>#REF!</v>
      </c>
      <c r="O176" s="34" t="e">
        <f>IF(ISBLANK('5. Pp (3 años)'!#REF!),"",'5. Pp (3 años)'!#REF!)</f>
        <v>#REF!</v>
      </c>
      <c r="P176" s="201" t="e">
        <f>IF(ISBLANK('5. Pp (3 años)'!#REF!),"",'5. Pp (3 años)'!#REF!)</f>
        <v>#REF!</v>
      </c>
    </row>
    <row r="177" spans="2:16" ht="17.25">
      <c r="B177" s="89" t="e">
        <f>IF(ISBLANK('5. Pp (3 años)'!#REF!),"",'5. Pp (3 años)'!#REF!)</f>
        <v>#REF!</v>
      </c>
      <c r="C177" s="32" t="e">
        <f>IF(ISBLANK('5. Pp (3 años)'!#REF!),"",'5. Pp (3 años)'!#REF!)</f>
        <v>#REF!</v>
      </c>
      <c r="D177" s="34" t="e">
        <f>IF(ISBLANK('5. Pp (3 años)'!#REF!),"",'5. Pp (3 años)'!#REF!)</f>
        <v>#REF!</v>
      </c>
      <c r="E177" s="34" t="e">
        <f>IF(ISBLANK('5. Pp (3 años)'!#REF!),"",'5. Pp (3 años)'!#REF!)</f>
        <v>#REF!</v>
      </c>
      <c r="F177" s="34" t="e">
        <f>IF(ISBLANK('5. Pp (3 años)'!#REF!),"",'5. Pp (3 años)'!#REF!)</f>
        <v>#REF!</v>
      </c>
      <c r="G177" s="32" t="e">
        <f>IF(ISBLANK('5. Pp (3 años)'!#REF!),"",'5. Pp (3 años)'!#REF!)</f>
        <v>#REF!</v>
      </c>
      <c r="H177" s="32" t="e">
        <f>IF(ISBLANK('5. Pp (3 años)'!#REF!),"",'5. Pp (3 años)'!#REF!)</f>
        <v>#REF!</v>
      </c>
      <c r="I177" s="34" t="e">
        <f>IF(ISBLANK('5. Pp (3 años)'!#REF!),"",'5. Pp (3 años)'!#REF!)</f>
        <v>#REF!</v>
      </c>
      <c r="J177" s="34" t="e">
        <f>IF(ISBLANK('5. Pp (3 años)'!#REF!),"",'5. Pp (3 años)'!#REF!)</f>
        <v>#REF!</v>
      </c>
      <c r="K177" s="32" t="e">
        <f>IF(ISBLANK('5. Pp (3 años)'!#REF!),"",'5. Pp (3 años)'!#REF!)</f>
        <v>#REF!</v>
      </c>
      <c r="L177" s="34" t="e">
        <f>IF(ISBLANK('5. Pp (3 años)'!#REF!),"",'5. Pp (3 años)'!#REF!)</f>
        <v>#REF!</v>
      </c>
      <c r="M177" s="34" t="e">
        <f>IF(ISBLANK('5. Pp (3 años)'!#REF!),"",'5. Pp (3 años)'!#REF!)</f>
        <v>#REF!</v>
      </c>
      <c r="N177" s="34" t="e">
        <f>IF(ISBLANK('5. Pp (3 años)'!#REF!),"",'5. Pp (3 años)'!#REF!)</f>
        <v>#REF!</v>
      </c>
      <c r="O177" s="34" t="e">
        <f>IF(ISBLANK('5. Pp (3 años)'!#REF!),"",'5. Pp (3 años)'!#REF!)</f>
        <v>#REF!</v>
      </c>
      <c r="P177" s="201" t="e">
        <f>IF(ISBLANK('5. Pp (3 años)'!#REF!),"",'5. Pp (3 años)'!#REF!)</f>
        <v>#REF!</v>
      </c>
    </row>
    <row r="178" spans="2:16" ht="17.25">
      <c r="B178" s="89" t="e">
        <f>IF(ISBLANK('5. Pp (3 años)'!#REF!),"",'5. Pp (3 años)'!#REF!)</f>
        <v>#REF!</v>
      </c>
      <c r="C178" s="32" t="e">
        <f>IF(ISBLANK('5. Pp (3 años)'!#REF!),"",'5. Pp (3 años)'!#REF!)</f>
        <v>#REF!</v>
      </c>
      <c r="D178" s="34" t="e">
        <f>IF(ISBLANK('5. Pp (3 años)'!#REF!),"",'5. Pp (3 años)'!#REF!)</f>
        <v>#REF!</v>
      </c>
      <c r="E178" s="34" t="e">
        <f>IF(ISBLANK('5. Pp (3 años)'!#REF!),"",'5. Pp (3 años)'!#REF!)</f>
        <v>#REF!</v>
      </c>
      <c r="F178" s="34" t="e">
        <f>IF(ISBLANK('5. Pp (3 años)'!#REF!),"",'5. Pp (3 años)'!#REF!)</f>
        <v>#REF!</v>
      </c>
      <c r="G178" s="32" t="e">
        <f>IF(ISBLANK('5. Pp (3 años)'!#REF!),"",'5. Pp (3 años)'!#REF!)</f>
        <v>#REF!</v>
      </c>
      <c r="H178" s="32" t="e">
        <f>IF(ISBLANK('5. Pp (3 años)'!#REF!),"",'5. Pp (3 años)'!#REF!)</f>
        <v>#REF!</v>
      </c>
      <c r="I178" s="34" t="e">
        <f>IF(ISBLANK('5. Pp (3 años)'!#REF!),"",'5. Pp (3 años)'!#REF!)</f>
        <v>#REF!</v>
      </c>
      <c r="J178" s="34" t="e">
        <f>IF(ISBLANK('5. Pp (3 años)'!#REF!),"",'5. Pp (3 años)'!#REF!)</f>
        <v>#REF!</v>
      </c>
      <c r="K178" s="32" t="e">
        <f>IF(ISBLANK('5. Pp (3 años)'!#REF!),"",'5. Pp (3 años)'!#REF!)</f>
        <v>#REF!</v>
      </c>
      <c r="L178" s="34" t="e">
        <f>IF(ISBLANK('5. Pp (3 años)'!#REF!),"",'5. Pp (3 años)'!#REF!)</f>
        <v>#REF!</v>
      </c>
      <c r="M178" s="34" t="e">
        <f>IF(ISBLANK('5. Pp (3 años)'!#REF!),"",'5. Pp (3 años)'!#REF!)</f>
        <v>#REF!</v>
      </c>
      <c r="N178" s="34" t="e">
        <f>IF(ISBLANK('5. Pp (3 años)'!#REF!),"",'5. Pp (3 años)'!#REF!)</f>
        <v>#REF!</v>
      </c>
      <c r="O178" s="34" t="e">
        <f>IF(ISBLANK('5. Pp (3 años)'!#REF!),"",'5. Pp (3 años)'!#REF!)</f>
        <v>#REF!</v>
      </c>
      <c r="P178" s="201" t="e">
        <f>IF(ISBLANK('5. Pp (3 años)'!#REF!),"",'5. Pp (3 años)'!#REF!)</f>
        <v>#REF!</v>
      </c>
    </row>
    <row r="179" spans="2:16" ht="17.25">
      <c r="B179" s="85" t="e">
        <f>IF(ISBLANK('5. Pp (3 años)'!#REF!),"",'5. Pp (3 años)'!#REF!)</f>
        <v>#REF!</v>
      </c>
      <c r="C179" s="62" t="e">
        <f>IF(ISBLANK('5. Pp (3 años)'!#REF!),"",'5. Pp (3 años)'!#REF!)</f>
        <v>#REF!</v>
      </c>
      <c r="D179" s="87" t="e">
        <f>IF(ISBLANK('5. Pp (3 años)'!#REF!),"",'5. Pp (3 años)'!#REF!)</f>
        <v>#REF!</v>
      </c>
      <c r="E179" s="87" t="e">
        <f>IF(ISBLANK('5. Pp (3 años)'!#REF!),"",'5. Pp (3 años)'!#REF!)</f>
        <v>#REF!</v>
      </c>
      <c r="F179" s="87" t="e">
        <f>IF(ISBLANK('5. Pp (3 años)'!#REF!),"",'5. Pp (3 años)'!#REF!)</f>
        <v>#REF!</v>
      </c>
      <c r="G179" s="62" t="e">
        <f>IF(ISBLANK('5. Pp (3 años)'!#REF!),"",'5. Pp (3 años)'!#REF!)</f>
        <v>#REF!</v>
      </c>
      <c r="H179" s="62" t="e">
        <f>IF(ISBLANK('5. Pp (3 años)'!#REF!),"",'5. Pp (3 años)'!#REF!)</f>
        <v>#REF!</v>
      </c>
      <c r="I179" s="87" t="e">
        <f>IF(ISBLANK('5. Pp (3 años)'!#REF!),"",'5. Pp (3 años)'!#REF!)</f>
        <v>#REF!</v>
      </c>
      <c r="J179" s="87" t="e">
        <f>IF(ISBLANK('5. Pp (3 años)'!#REF!),"",'5. Pp (3 años)'!#REF!)</f>
        <v>#REF!</v>
      </c>
      <c r="K179" s="62" t="e">
        <f>IF(ISBLANK('5. Pp (3 años)'!#REF!),"",'5. Pp (3 años)'!#REF!)</f>
        <v>#REF!</v>
      </c>
      <c r="L179" s="87" t="e">
        <f>IF(ISBLANK('5. Pp (3 años)'!#REF!),"",'5. Pp (3 años)'!#REF!)</f>
        <v>#REF!</v>
      </c>
      <c r="M179" s="87" t="e">
        <f>IF(ISBLANK('5. Pp (3 años)'!#REF!),"",'5. Pp (3 años)'!#REF!)</f>
        <v>#REF!</v>
      </c>
      <c r="N179" s="87" t="e">
        <f>IF(ISBLANK('5. Pp (3 años)'!#REF!),"",'5. Pp (3 años)'!#REF!)</f>
        <v>#REF!</v>
      </c>
      <c r="O179" s="87" t="e">
        <f>IF(ISBLANK('5. Pp (3 años)'!#REF!),"",'5. Pp (3 años)'!#REF!)</f>
        <v>#REF!</v>
      </c>
      <c r="P179" s="88" t="e">
        <f>IF(ISBLANK('5. Pp (3 años)'!#REF!),"",'5. Pp (3 años)'!#REF!)</f>
        <v>#REF!</v>
      </c>
    </row>
    <row r="180" spans="2:16" ht="17.25">
      <c r="B180" s="89" t="e">
        <f>IF(ISBLANK('5. Pp (3 años)'!#REF!),"",'5. Pp (3 años)'!#REF!)</f>
        <v>#REF!</v>
      </c>
      <c r="C180" s="32" t="e">
        <f>IF(ISBLANK('5. Pp (3 años)'!#REF!),"",'5. Pp (3 años)'!#REF!)</f>
        <v>#REF!</v>
      </c>
      <c r="D180" s="34" t="e">
        <f>IF(ISBLANK('5. Pp (3 años)'!#REF!),"",'5. Pp (3 años)'!#REF!)</f>
        <v>#REF!</v>
      </c>
      <c r="E180" s="34" t="e">
        <f>IF(ISBLANK('5. Pp (3 años)'!#REF!),"",'5. Pp (3 años)'!#REF!)</f>
        <v>#REF!</v>
      </c>
      <c r="F180" s="34" t="e">
        <f>IF(ISBLANK('5. Pp (3 años)'!#REF!),"",'5. Pp (3 años)'!#REF!)</f>
        <v>#REF!</v>
      </c>
      <c r="G180" s="32" t="e">
        <f>IF(ISBLANK('5. Pp (3 años)'!#REF!),"",'5. Pp (3 años)'!#REF!)</f>
        <v>#REF!</v>
      </c>
      <c r="H180" s="32" t="e">
        <f>IF(ISBLANK('5. Pp (3 años)'!#REF!),"",'5. Pp (3 años)'!#REF!)</f>
        <v>#REF!</v>
      </c>
      <c r="I180" s="34" t="e">
        <f>IF(ISBLANK('5. Pp (3 años)'!#REF!),"",'5. Pp (3 años)'!#REF!)</f>
        <v>#REF!</v>
      </c>
      <c r="J180" s="34" t="e">
        <f>IF(ISBLANK('5. Pp (3 años)'!#REF!),"",'5. Pp (3 años)'!#REF!)</f>
        <v>#REF!</v>
      </c>
      <c r="K180" s="32" t="e">
        <f>IF(ISBLANK('5. Pp (3 años)'!#REF!),"",'5. Pp (3 años)'!#REF!)</f>
        <v>#REF!</v>
      </c>
      <c r="L180" s="34" t="e">
        <f>IF(ISBLANK('5. Pp (3 años)'!#REF!),"",'5. Pp (3 años)'!#REF!)</f>
        <v>#REF!</v>
      </c>
      <c r="M180" s="34" t="e">
        <f>IF(ISBLANK('5. Pp (3 años)'!#REF!),"",'5. Pp (3 años)'!#REF!)</f>
        <v>#REF!</v>
      </c>
      <c r="N180" s="34" t="e">
        <f>IF(ISBLANK('5. Pp (3 años)'!#REF!),"",'5. Pp (3 años)'!#REF!)</f>
        <v>#REF!</v>
      </c>
      <c r="O180" s="34" t="e">
        <f>IF(ISBLANK('5. Pp (3 años)'!#REF!),"",'5. Pp (3 años)'!#REF!)</f>
        <v>#REF!</v>
      </c>
      <c r="P180" s="201" t="e">
        <f>IF(ISBLANK('5. Pp (3 años)'!#REF!),"",'5. Pp (3 años)'!#REF!)</f>
        <v>#REF!</v>
      </c>
    </row>
    <row r="181" spans="2:16" ht="17.25">
      <c r="B181" s="89" t="e">
        <f>IF(ISBLANK('5. Pp (3 años)'!#REF!),"",'5. Pp (3 años)'!#REF!)</f>
        <v>#REF!</v>
      </c>
      <c r="C181" s="32" t="e">
        <f>IF(ISBLANK('5. Pp (3 años)'!#REF!),"",'5. Pp (3 años)'!#REF!)</f>
        <v>#REF!</v>
      </c>
      <c r="D181" s="34" t="e">
        <f>IF(ISBLANK('5. Pp (3 años)'!#REF!),"",'5. Pp (3 años)'!#REF!)</f>
        <v>#REF!</v>
      </c>
      <c r="E181" s="34" t="e">
        <f>IF(ISBLANK('5. Pp (3 años)'!#REF!),"",'5. Pp (3 años)'!#REF!)</f>
        <v>#REF!</v>
      </c>
      <c r="F181" s="34" t="e">
        <f>IF(ISBLANK('5. Pp (3 años)'!#REF!),"",'5. Pp (3 años)'!#REF!)</f>
        <v>#REF!</v>
      </c>
      <c r="G181" s="32" t="e">
        <f>IF(ISBLANK('5. Pp (3 años)'!#REF!),"",'5. Pp (3 años)'!#REF!)</f>
        <v>#REF!</v>
      </c>
      <c r="H181" s="32" t="e">
        <f>IF(ISBLANK('5. Pp (3 años)'!#REF!),"",'5. Pp (3 años)'!#REF!)</f>
        <v>#REF!</v>
      </c>
      <c r="I181" s="34" t="e">
        <f>IF(ISBLANK('5. Pp (3 años)'!#REF!),"",'5. Pp (3 años)'!#REF!)</f>
        <v>#REF!</v>
      </c>
      <c r="J181" s="34" t="e">
        <f>IF(ISBLANK('5. Pp (3 años)'!#REF!),"",'5. Pp (3 años)'!#REF!)</f>
        <v>#REF!</v>
      </c>
      <c r="K181" s="32" t="e">
        <f>IF(ISBLANK('5. Pp (3 años)'!#REF!),"",'5. Pp (3 años)'!#REF!)</f>
        <v>#REF!</v>
      </c>
      <c r="L181" s="34" t="e">
        <f>IF(ISBLANK('5. Pp (3 años)'!#REF!),"",'5. Pp (3 años)'!#REF!)</f>
        <v>#REF!</v>
      </c>
      <c r="M181" s="34" t="e">
        <f>IF(ISBLANK('5. Pp (3 años)'!#REF!),"",'5. Pp (3 años)'!#REF!)</f>
        <v>#REF!</v>
      </c>
      <c r="N181" s="34" t="e">
        <f>IF(ISBLANK('5. Pp (3 años)'!#REF!),"",'5. Pp (3 años)'!#REF!)</f>
        <v>#REF!</v>
      </c>
      <c r="O181" s="34" t="e">
        <f>IF(ISBLANK('5. Pp (3 años)'!#REF!),"",'5. Pp (3 años)'!#REF!)</f>
        <v>#REF!</v>
      </c>
      <c r="P181" s="201" t="e">
        <f>IF(ISBLANK('5. Pp (3 años)'!#REF!),"",'5. Pp (3 años)'!#REF!)</f>
        <v>#REF!</v>
      </c>
    </row>
    <row r="182" spans="2:16" ht="17.25">
      <c r="B182" s="89" t="e">
        <f>IF(ISBLANK('5. Pp (3 años)'!#REF!),"",'5. Pp (3 años)'!#REF!)</f>
        <v>#REF!</v>
      </c>
      <c r="C182" s="32" t="e">
        <f>IF(ISBLANK('5. Pp (3 años)'!#REF!),"",'5. Pp (3 años)'!#REF!)</f>
        <v>#REF!</v>
      </c>
      <c r="D182" s="34" t="e">
        <f>IF(ISBLANK('5. Pp (3 años)'!#REF!),"",'5. Pp (3 años)'!#REF!)</f>
        <v>#REF!</v>
      </c>
      <c r="E182" s="34" t="e">
        <f>IF(ISBLANK('5. Pp (3 años)'!#REF!),"",'5. Pp (3 años)'!#REF!)</f>
        <v>#REF!</v>
      </c>
      <c r="F182" s="34" t="e">
        <f>IF(ISBLANK('5. Pp (3 años)'!#REF!),"",'5. Pp (3 años)'!#REF!)</f>
        <v>#REF!</v>
      </c>
      <c r="G182" s="32" t="e">
        <f>IF(ISBLANK('5. Pp (3 años)'!#REF!),"",'5. Pp (3 años)'!#REF!)</f>
        <v>#REF!</v>
      </c>
      <c r="H182" s="32" t="e">
        <f>IF(ISBLANK('5. Pp (3 años)'!#REF!),"",'5. Pp (3 años)'!#REF!)</f>
        <v>#REF!</v>
      </c>
      <c r="I182" s="34" t="e">
        <f>IF(ISBLANK('5. Pp (3 años)'!#REF!),"",'5. Pp (3 años)'!#REF!)</f>
        <v>#REF!</v>
      </c>
      <c r="J182" s="34" t="e">
        <f>IF(ISBLANK('5. Pp (3 años)'!#REF!),"",'5. Pp (3 años)'!#REF!)</f>
        <v>#REF!</v>
      </c>
      <c r="K182" s="32" t="e">
        <f>IF(ISBLANK('5. Pp (3 años)'!#REF!),"",'5. Pp (3 años)'!#REF!)</f>
        <v>#REF!</v>
      </c>
      <c r="L182" s="34" t="e">
        <f>IF(ISBLANK('5. Pp (3 años)'!#REF!),"",'5. Pp (3 años)'!#REF!)</f>
        <v>#REF!</v>
      </c>
      <c r="M182" s="34" t="e">
        <f>IF(ISBLANK('5. Pp (3 años)'!#REF!),"",'5. Pp (3 años)'!#REF!)</f>
        <v>#REF!</v>
      </c>
      <c r="N182" s="34" t="e">
        <f>IF(ISBLANK('5. Pp (3 años)'!#REF!),"",'5. Pp (3 años)'!#REF!)</f>
        <v>#REF!</v>
      </c>
      <c r="O182" s="34" t="e">
        <f>IF(ISBLANK('5. Pp (3 años)'!#REF!),"",'5. Pp (3 años)'!#REF!)</f>
        <v>#REF!</v>
      </c>
      <c r="P182" s="201" t="e">
        <f>IF(ISBLANK('5. Pp (3 años)'!#REF!),"",'5. Pp (3 años)'!#REF!)</f>
        <v>#REF!</v>
      </c>
    </row>
    <row r="183" spans="2:16" ht="17.25">
      <c r="B183" s="89" t="e">
        <f>IF(ISBLANK('5. Pp (3 años)'!#REF!),"",'5. Pp (3 años)'!#REF!)</f>
        <v>#REF!</v>
      </c>
      <c r="C183" s="32" t="e">
        <f>IF(ISBLANK('5. Pp (3 años)'!#REF!),"",'5. Pp (3 años)'!#REF!)</f>
        <v>#REF!</v>
      </c>
      <c r="D183" s="34" t="e">
        <f>IF(ISBLANK('5. Pp (3 años)'!#REF!),"",'5. Pp (3 años)'!#REF!)</f>
        <v>#REF!</v>
      </c>
      <c r="E183" s="34" t="e">
        <f>IF(ISBLANK('5. Pp (3 años)'!#REF!),"",'5. Pp (3 años)'!#REF!)</f>
        <v>#REF!</v>
      </c>
      <c r="F183" s="34" t="e">
        <f>IF(ISBLANK('5. Pp (3 años)'!#REF!),"",'5. Pp (3 años)'!#REF!)</f>
        <v>#REF!</v>
      </c>
      <c r="G183" s="32" t="e">
        <f>IF(ISBLANK('5. Pp (3 años)'!#REF!),"",'5. Pp (3 años)'!#REF!)</f>
        <v>#REF!</v>
      </c>
      <c r="H183" s="32" t="e">
        <f>IF(ISBLANK('5. Pp (3 años)'!#REF!),"",'5. Pp (3 años)'!#REF!)</f>
        <v>#REF!</v>
      </c>
      <c r="I183" s="34" t="e">
        <f>IF(ISBLANK('5. Pp (3 años)'!#REF!),"",'5. Pp (3 años)'!#REF!)</f>
        <v>#REF!</v>
      </c>
      <c r="J183" s="34" t="e">
        <f>IF(ISBLANK('5. Pp (3 años)'!#REF!),"",'5. Pp (3 años)'!#REF!)</f>
        <v>#REF!</v>
      </c>
      <c r="K183" s="32" t="e">
        <f>IF(ISBLANK('5. Pp (3 años)'!#REF!),"",'5. Pp (3 años)'!#REF!)</f>
        <v>#REF!</v>
      </c>
      <c r="L183" s="34" t="e">
        <f>IF(ISBLANK('5. Pp (3 años)'!#REF!),"",'5. Pp (3 años)'!#REF!)</f>
        <v>#REF!</v>
      </c>
      <c r="M183" s="34" t="e">
        <f>IF(ISBLANK('5. Pp (3 años)'!#REF!),"",'5. Pp (3 años)'!#REF!)</f>
        <v>#REF!</v>
      </c>
      <c r="N183" s="34" t="e">
        <f>IF(ISBLANK('5. Pp (3 años)'!#REF!),"",'5. Pp (3 años)'!#REF!)</f>
        <v>#REF!</v>
      </c>
      <c r="O183" s="34" t="e">
        <f>IF(ISBLANK('5. Pp (3 años)'!#REF!),"",'5. Pp (3 años)'!#REF!)</f>
        <v>#REF!</v>
      </c>
      <c r="P183" s="201" t="e">
        <f>IF(ISBLANK('5. Pp (3 años)'!#REF!),"",'5. Pp (3 años)'!#REF!)</f>
        <v>#REF!</v>
      </c>
    </row>
    <row r="184" spans="2:16" ht="17.25">
      <c r="B184" s="89" t="e">
        <f>IF(ISBLANK('5. Pp (3 años)'!#REF!),"",'5. Pp (3 años)'!#REF!)</f>
        <v>#REF!</v>
      </c>
      <c r="C184" s="32" t="e">
        <f>IF(ISBLANK('5. Pp (3 años)'!#REF!),"",'5. Pp (3 años)'!#REF!)</f>
        <v>#REF!</v>
      </c>
      <c r="D184" s="34" t="e">
        <f>IF(ISBLANK('5. Pp (3 años)'!#REF!),"",'5. Pp (3 años)'!#REF!)</f>
        <v>#REF!</v>
      </c>
      <c r="E184" s="34" t="e">
        <f>IF(ISBLANK('5. Pp (3 años)'!#REF!),"",'5. Pp (3 años)'!#REF!)</f>
        <v>#REF!</v>
      </c>
      <c r="F184" s="34" t="e">
        <f>IF(ISBLANK('5. Pp (3 años)'!#REF!),"",'5. Pp (3 años)'!#REF!)</f>
        <v>#REF!</v>
      </c>
      <c r="G184" s="32" t="e">
        <f>IF(ISBLANK('5. Pp (3 años)'!#REF!),"",'5. Pp (3 años)'!#REF!)</f>
        <v>#REF!</v>
      </c>
      <c r="H184" s="32" t="e">
        <f>IF(ISBLANK('5. Pp (3 años)'!#REF!),"",'5. Pp (3 años)'!#REF!)</f>
        <v>#REF!</v>
      </c>
      <c r="I184" s="34" t="e">
        <f>IF(ISBLANK('5. Pp (3 años)'!#REF!),"",'5. Pp (3 años)'!#REF!)</f>
        <v>#REF!</v>
      </c>
      <c r="J184" s="34" t="e">
        <f>IF(ISBLANK('5. Pp (3 años)'!#REF!),"",'5. Pp (3 años)'!#REF!)</f>
        <v>#REF!</v>
      </c>
      <c r="K184" s="32" t="e">
        <f>IF(ISBLANK('5. Pp (3 años)'!#REF!),"",'5. Pp (3 años)'!#REF!)</f>
        <v>#REF!</v>
      </c>
      <c r="L184" s="34" t="e">
        <f>IF(ISBLANK('5. Pp (3 años)'!#REF!),"",'5. Pp (3 años)'!#REF!)</f>
        <v>#REF!</v>
      </c>
      <c r="M184" s="34" t="e">
        <f>IF(ISBLANK('5. Pp (3 años)'!#REF!),"",'5. Pp (3 años)'!#REF!)</f>
        <v>#REF!</v>
      </c>
      <c r="N184" s="34" t="e">
        <f>IF(ISBLANK('5. Pp (3 años)'!#REF!),"",'5. Pp (3 años)'!#REF!)</f>
        <v>#REF!</v>
      </c>
      <c r="O184" s="34" t="e">
        <f>IF(ISBLANK('5. Pp (3 años)'!#REF!),"",'5. Pp (3 años)'!#REF!)</f>
        <v>#REF!</v>
      </c>
      <c r="P184" s="201" t="e">
        <f>IF(ISBLANK('5. Pp (3 años)'!#REF!),"",'5. Pp (3 años)'!#REF!)</f>
        <v>#REF!</v>
      </c>
    </row>
    <row r="185" spans="2:16" ht="17.25">
      <c r="B185" s="85" t="e">
        <f>IF(ISBLANK('5. Pp (3 años)'!#REF!),"",'5. Pp (3 años)'!#REF!)</f>
        <v>#REF!</v>
      </c>
      <c r="C185" s="62" t="e">
        <f>IF(ISBLANK('5. Pp (3 años)'!#REF!),"",'5. Pp (3 años)'!#REF!)</f>
        <v>#REF!</v>
      </c>
      <c r="D185" s="87" t="e">
        <f>IF(ISBLANK('5. Pp (3 años)'!#REF!),"",'5. Pp (3 años)'!#REF!)</f>
        <v>#REF!</v>
      </c>
      <c r="E185" s="87" t="e">
        <f>IF(ISBLANK('5. Pp (3 años)'!#REF!),"",'5. Pp (3 años)'!#REF!)</f>
        <v>#REF!</v>
      </c>
      <c r="F185" s="87" t="e">
        <f>IF(ISBLANK('5. Pp (3 años)'!#REF!),"",'5. Pp (3 años)'!#REF!)</f>
        <v>#REF!</v>
      </c>
      <c r="G185" s="62" t="e">
        <f>IF(ISBLANK('5. Pp (3 años)'!#REF!),"",'5. Pp (3 años)'!#REF!)</f>
        <v>#REF!</v>
      </c>
      <c r="H185" s="62" t="e">
        <f>IF(ISBLANK('5. Pp (3 años)'!#REF!),"",'5. Pp (3 años)'!#REF!)</f>
        <v>#REF!</v>
      </c>
      <c r="I185" s="87" t="e">
        <f>IF(ISBLANK('5. Pp (3 años)'!#REF!),"",'5. Pp (3 años)'!#REF!)</f>
        <v>#REF!</v>
      </c>
      <c r="J185" s="87" t="e">
        <f>IF(ISBLANK('5. Pp (3 años)'!#REF!),"",'5. Pp (3 años)'!#REF!)</f>
        <v>#REF!</v>
      </c>
      <c r="K185" s="62" t="e">
        <f>IF(ISBLANK('5. Pp (3 años)'!#REF!),"",'5. Pp (3 años)'!#REF!)</f>
        <v>#REF!</v>
      </c>
      <c r="L185" s="87" t="e">
        <f>IF(ISBLANK('5. Pp (3 años)'!#REF!),"",'5. Pp (3 años)'!#REF!)</f>
        <v>#REF!</v>
      </c>
      <c r="M185" s="87" t="e">
        <f>IF(ISBLANK('5. Pp (3 años)'!#REF!),"",'5. Pp (3 años)'!#REF!)</f>
        <v>#REF!</v>
      </c>
      <c r="N185" s="87" t="e">
        <f>IF(ISBLANK('5. Pp (3 años)'!#REF!),"",'5. Pp (3 años)'!#REF!)</f>
        <v>#REF!</v>
      </c>
      <c r="O185" s="87" t="e">
        <f>IF(ISBLANK('5. Pp (3 años)'!#REF!),"",'5. Pp (3 años)'!#REF!)</f>
        <v>#REF!</v>
      </c>
      <c r="P185" s="88" t="e">
        <f>IF(ISBLANK('5. Pp (3 años)'!#REF!),"",'5. Pp (3 años)'!#REF!)</f>
        <v>#REF!</v>
      </c>
    </row>
    <row r="186" spans="2:16" ht="17.25">
      <c r="B186" s="89" t="e">
        <f>IF(ISBLANK('5. Pp (3 años)'!#REF!),"",'5. Pp (3 años)'!#REF!)</f>
        <v>#REF!</v>
      </c>
      <c r="C186" s="32" t="e">
        <f>IF(ISBLANK('5. Pp (3 años)'!#REF!),"",'5. Pp (3 años)'!#REF!)</f>
        <v>#REF!</v>
      </c>
      <c r="D186" s="34" t="e">
        <f>IF(ISBLANK('5. Pp (3 años)'!#REF!),"",'5. Pp (3 años)'!#REF!)</f>
        <v>#REF!</v>
      </c>
      <c r="E186" s="34" t="e">
        <f>IF(ISBLANK('5. Pp (3 años)'!#REF!),"",'5. Pp (3 años)'!#REF!)</f>
        <v>#REF!</v>
      </c>
      <c r="F186" s="34" t="e">
        <f>IF(ISBLANK('5. Pp (3 años)'!#REF!),"",'5. Pp (3 años)'!#REF!)</f>
        <v>#REF!</v>
      </c>
      <c r="G186" s="32" t="e">
        <f>IF(ISBLANK('5. Pp (3 años)'!#REF!),"",'5. Pp (3 años)'!#REF!)</f>
        <v>#REF!</v>
      </c>
      <c r="H186" s="32" t="e">
        <f>IF(ISBLANK('5. Pp (3 años)'!#REF!),"",'5. Pp (3 años)'!#REF!)</f>
        <v>#REF!</v>
      </c>
      <c r="I186" s="34" t="e">
        <f>IF(ISBLANK('5. Pp (3 años)'!#REF!),"",'5. Pp (3 años)'!#REF!)</f>
        <v>#REF!</v>
      </c>
      <c r="J186" s="34" t="e">
        <f>IF(ISBLANK('5. Pp (3 años)'!#REF!),"",'5. Pp (3 años)'!#REF!)</f>
        <v>#REF!</v>
      </c>
      <c r="K186" s="32" t="e">
        <f>IF(ISBLANK('5. Pp (3 años)'!#REF!),"",'5. Pp (3 años)'!#REF!)</f>
        <v>#REF!</v>
      </c>
      <c r="L186" s="34" t="e">
        <f>IF(ISBLANK('5. Pp (3 años)'!#REF!),"",'5. Pp (3 años)'!#REF!)</f>
        <v>#REF!</v>
      </c>
      <c r="M186" s="34" t="e">
        <f>IF(ISBLANK('5. Pp (3 años)'!#REF!),"",'5. Pp (3 años)'!#REF!)</f>
        <v>#REF!</v>
      </c>
      <c r="N186" s="34" t="e">
        <f>IF(ISBLANK('5. Pp (3 años)'!#REF!),"",'5. Pp (3 años)'!#REF!)</f>
        <v>#REF!</v>
      </c>
      <c r="O186" s="34" t="e">
        <f>IF(ISBLANK('5. Pp (3 años)'!#REF!),"",'5. Pp (3 años)'!#REF!)</f>
        <v>#REF!</v>
      </c>
      <c r="P186" s="201" t="e">
        <f>IF(ISBLANK('5. Pp (3 años)'!#REF!),"",'5. Pp (3 años)'!#REF!)</f>
        <v>#REF!</v>
      </c>
    </row>
    <row r="187" spans="2:16" ht="17.25">
      <c r="B187" s="89" t="e">
        <f>IF(ISBLANK('5. Pp (3 años)'!#REF!),"",'5. Pp (3 años)'!#REF!)</f>
        <v>#REF!</v>
      </c>
      <c r="C187" s="32" t="e">
        <f>IF(ISBLANK('5. Pp (3 años)'!#REF!),"",'5. Pp (3 años)'!#REF!)</f>
        <v>#REF!</v>
      </c>
      <c r="D187" s="34" t="e">
        <f>IF(ISBLANK('5. Pp (3 años)'!#REF!),"",'5. Pp (3 años)'!#REF!)</f>
        <v>#REF!</v>
      </c>
      <c r="E187" s="34" t="e">
        <f>IF(ISBLANK('5. Pp (3 años)'!#REF!),"",'5. Pp (3 años)'!#REF!)</f>
        <v>#REF!</v>
      </c>
      <c r="F187" s="34" t="e">
        <f>IF(ISBLANK('5. Pp (3 años)'!#REF!),"",'5. Pp (3 años)'!#REF!)</f>
        <v>#REF!</v>
      </c>
      <c r="G187" s="32" t="e">
        <f>IF(ISBLANK('5. Pp (3 años)'!#REF!),"",'5. Pp (3 años)'!#REF!)</f>
        <v>#REF!</v>
      </c>
      <c r="H187" s="32" t="e">
        <f>IF(ISBLANK('5. Pp (3 años)'!#REF!),"",'5. Pp (3 años)'!#REF!)</f>
        <v>#REF!</v>
      </c>
      <c r="I187" s="34" t="e">
        <f>IF(ISBLANK('5. Pp (3 años)'!#REF!),"",'5. Pp (3 años)'!#REF!)</f>
        <v>#REF!</v>
      </c>
      <c r="J187" s="34" t="e">
        <f>IF(ISBLANK('5. Pp (3 años)'!#REF!),"",'5. Pp (3 años)'!#REF!)</f>
        <v>#REF!</v>
      </c>
      <c r="K187" s="32" t="e">
        <f>IF(ISBLANK('5. Pp (3 años)'!#REF!),"",'5. Pp (3 años)'!#REF!)</f>
        <v>#REF!</v>
      </c>
      <c r="L187" s="34" t="e">
        <f>IF(ISBLANK('5. Pp (3 años)'!#REF!),"",'5. Pp (3 años)'!#REF!)</f>
        <v>#REF!</v>
      </c>
      <c r="M187" s="34" t="e">
        <f>IF(ISBLANK('5. Pp (3 años)'!#REF!),"",'5. Pp (3 años)'!#REF!)</f>
        <v>#REF!</v>
      </c>
      <c r="N187" s="34" t="e">
        <f>IF(ISBLANK('5. Pp (3 años)'!#REF!),"",'5. Pp (3 años)'!#REF!)</f>
        <v>#REF!</v>
      </c>
      <c r="O187" s="34" t="e">
        <f>IF(ISBLANK('5. Pp (3 años)'!#REF!),"",'5. Pp (3 años)'!#REF!)</f>
        <v>#REF!</v>
      </c>
      <c r="P187" s="201" t="e">
        <f>IF(ISBLANK('5. Pp (3 años)'!#REF!),"",'5. Pp (3 años)'!#REF!)</f>
        <v>#REF!</v>
      </c>
    </row>
    <row r="188" spans="2:16" ht="17.25">
      <c r="B188" s="89" t="e">
        <f>IF(ISBLANK('5. Pp (3 años)'!#REF!),"",'5. Pp (3 años)'!#REF!)</f>
        <v>#REF!</v>
      </c>
      <c r="C188" s="32" t="e">
        <f>IF(ISBLANK('5. Pp (3 años)'!#REF!),"",'5. Pp (3 años)'!#REF!)</f>
        <v>#REF!</v>
      </c>
      <c r="D188" s="34" t="e">
        <f>IF(ISBLANK('5. Pp (3 años)'!#REF!),"",'5. Pp (3 años)'!#REF!)</f>
        <v>#REF!</v>
      </c>
      <c r="E188" s="34" t="e">
        <f>IF(ISBLANK('5. Pp (3 años)'!#REF!),"",'5. Pp (3 años)'!#REF!)</f>
        <v>#REF!</v>
      </c>
      <c r="F188" s="34" t="e">
        <f>IF(ISBLANK('5. Pp (3 años)'!#REF!),"",'5. Pp (3 años)'!#REF!)</f>
        <v>#REF!</v>
      </c>
      <c r="G188" s="32" t="e">
        <f>IF(ISBLANK('5. Pp (3 años)'!#REF!),"",'5. Pp (3 años)'!#REF!)</f>
        <v>#REF!</v>
      </c>
      <c r="H188" s="32" t="e">
        <f>IF(ISBLANK('5. Pp (3 años)'!#REF!),"",'5. Pp (3 años)'!#REF!)</f>
        <v>#REF!</v>
      </c>
      <c r="I188" s="34" t="e">
        <f>IF(ISBLANK('5. Pp (3 años)'!#REF!),"",'5. Pp (3 años)'!#REF!)</f>
        <v>#REF!</v>
      </c>
      <c r="J188" s="34" t="e">
        <f>IF(ISBLANK('5. Pp (3 años)'!#REF!),"",'5. Pp (3 años)'!#REF!)</f>
        <v>#REF!</v>
      </c>
      <c r="K188" s="32" t="e">
        <f>IF(ISBLANK('5. Pp (3 años)'!#REF!),"",'5. Pp (3 años)'!#REF!)</f>
        <v>#REF!</v>
      </c>
      <c r="L188" s="34" t="e">
        <f>IF(ISBLANK('5. Pp (3 años)'!#REF!),"",'5. Pp (3 años)'!#REF!)</f>
        <v>#REF!</v>
      </c>
      <c r="M188" s="34" t="e">
        <f>IF(ISBLANK('5. Pp (3 años)'!#REF!),"",'5. Pp (3 años)'!#REF!)</f>
        <v>#REF!</v>
      </c>
      <c r="N188" s="34" t="e">
        <f>IF(ISBLANK('5. Pp (3 años)'!#REF!),"",'5. Pp (3 años)'!#REF!)</f>
        <v>#REF!</v>
      </c>
      <c r="O188" s="34" t="e">
        <f>IF(ISBLANK('5. Pp (3 años)'!#REF!),"",'5. Pp (3 años)'!#REF!)</f>
        <v>#REF!</v>
      </c>
      <c r="P188" s="201" t="e">
        <f>IF(ISBLANK('5. Pp (3 años)'!#REF!),"",'5. Pp (3 años)'!#REF!)</f>
        <v>#REF!</v>
      </c>
    </row>
    <row r="189" spans="2:16" ht="17.25">
      <c r="B189" s="89" t="e">
        <f>IF(ISBLANK('5. Pp (3 años)'!#REF!),"",'5. Pp (3 años)'!#REF!)</f>
        <v>#REF!</v>
      </c>
      <c r="C189" s="32" t="e">
        <f>IF(ISBLANK('5. Pp (3 años)'!#REF!),"",'5. Pp (3 años)'!#REF!)</f>
        <v>#REF!</v>
      </c>
      <c r="D189" s="34" t="e">
        <f>IF(ISBLANK('5. Pp (3 años)'!#REF!),"",'5. Pp (3 años)'!#REF!)</f>
        <v>#REF!</v>
      </c>
      <c r="E189" s="34" t="e">
        <f>IF(ISBLANK('5. Pp (3 años)'!#REF!),"",'5. Pp (3 años)'!#REF!)</f>
        <v>#REF!</v>
      </c>
      <c r="F189" s="34" t="e">
        <f>IF(ISBLANK('5. Pp (3 años)'!#REF!),"",'5. Pp (3 años)'!#REF!)</f>
        <v>#REF!</v>
      </c>
      <c r="G189" s="32" t="e">
        <f>IF(ISBLANK('5. Pp (3 años)'!#REF!),"",'5. Pp (3 años)'!#REF!)</f>
        <v>#REF!</v>
      </c>
      <c r="H189" s="32" t="e">
        <f>IF(ISBLANK('5. Pp (3 años)'!#REF!),"",'5. Pp (3 años)'!#REF!)</f>
        <v>#REF!</v>
      </c>
      <c r="I189" s="34" t="e">
        <f>IF(ISBLANK('5. Pp (3 años)'!#REF!),"",'5. Pp (3 años)'!#REF!)</f>
        <v>#REF!</v>
      </c>
      <c r="J189" s="34" t="e">
        <f>IF(ISBLANK('5. Pp (3 años)'!#REF!),"",'5. Pp (3 años)'!#REF!)</f>
        <v>#REF!</v>
      </c>
      <c r="K189" s="32" t="e">
        <f>IF(ISBLANK('5. Pp (3 años)'!#REF!),"",'5. Pp (3 años)'!#REF!)</f>
        <v>#REF!</v>
      </c>
      <c r="L189" s="34" t="e">
        <f>IF(ISBLANK('5. Pp (3 años)'!#REF!),"",'5. Pp (3 años)'!#REF!)</f>
        <v>#REF!</v>
      </c>
      <c r="M189" s="34" t="e">
        <f>IF(ISBLANK('5. Pp (3 años)'!#REF!),"",'5. Pp (3 años)'!#REF!)</f>
        <v>#REF!</v>
      </c>
      <c r="N189" s="34" t="e">
        <f>IF(ISBLANK('5. Pp (3 años)'!#REF!),"",'5. Pp (3 años)'!#REF!)</f>
        <v>#REF!</v>
      </c>
      <c r="O189" s="34" t="e">
        <f>IF(ISBLANK('5. Pp (3 años)'!#REF!),"",'5. Pp (3 años)'!#REF!)</f>
        <v>#REF!</v>
      </c>
      <c r="P189" s="201" t="e">
        <f>IF(ISBLANK('5. Pp (3 años)'!#REF!),"",'5. Pp (3 años)'!#REF!)</f>
        <v>#REF!</v>
      </c>
    </row>
    <row r="190" spans="2:16" ht="17.25">
      <c r="B190" s="89" t="e">
        <f>IF(ISBLANK('5. Pp (3 años)'!#REF!),"",'5. Pp (3 años)'!#REF!)</f>
        <v>#REF!</v>
      </c>
      <c r="C190" s="32" t="e">
        <f>IF(ISBLANK('5. Pp (3 años)'!#REF!),"",'5. Pp (3 años)'!#REF!)</f>
        <v>#REF!</v>
      </c>
      <c r="D190" s="34" t="e">
        <f>IF(ISBLANK('5. Pp (3 años)'!#REF!),"",'5. Pp (3 años)'!#REF!)</f>
        <v>#REF!</v>
      </c>
      <c r="E190" s="34" t="e">
        <f>IF(ISBLANK('5. Pp (3 años)'!#REF!),"",'5. Pp (3 años)'!#REF!)</f>
        <v>#REF!</v>
      </c>
      <c r="F190" s="34" t="e">
        <f>IF(ISBLANK('5. Pp (3 años)'!#REF!),"",'5. Pp (3 años)'!#REF!)</f>
        <v>#REF!</v>
      </c>
      <c r="G190" s="32" t="e">
        <f>IF(ISBLANK('5. Pp (3 años)'!#REF!),"",'5. Pp (3 años)'!#REF!)</f>
        <v>#REF!</v>
      </c>
      <c r="H190" s="32" t="e">
        <f>IF(ISBLANK('5. Pp (3 años)'!#REF!),"",'5. Pp (3 años)'!#REF!)</f>
        <v>#REF!</v>
      </c>
      <c r="I190" s="34" t="e">
        <f>IF(ISBLANK('5. Pp (3 años)'!#REF!),"",'5. Pp (3 años)'!#REF!)</f>
        <v>#REF!</v>
      </c>
      <c r="J190" s="34" t="e">
        <f>IF(ISBLANK('5. Pp (3 años)'!#REF!),"",'5. Pp (3 años)'!#REF!)</f>
        <v>#REF!</v>
      </c>
      <c r="K190" s="32" t="e">
        <f>IF(ISBLANK('5. Pp (3 años)'!#REF!),"",'5. Pp (3 años)'!#REF!)</f>
        <v>#REF!</v>
      </c>
      <c r="L190" s="34" t="e">
        <f>IF(ISBLANK('5. Pp (3 años)'!#REF!),"",'5. Pp (3 años)'!#REF!)</f>
        <v>#REF!</v>
      </c>
      <c r="M190" s="34" t="e">
        <f>IF(ISBLANK('5. Pp (3 años)'!#REF!),"",'5. Pp (3 años)'!#REF!)</f>
        <v>#REF!</v>
      </c>
      <c r="N190" s="34" t="e">
        <f>IF(ISBLANK('5. Pp (3 años)'!#REF!),"",'5. Pp (3 años)'!#REF!)</f>
        <v>#REF!</v>
      </c>
      <c r="O190" s="34" t="e">
        <f>IF(ISBLANK('5. Pp (3 años)'!#REF!),"",'5. Pp (3 años)'!#REF!)</f>
        <v>#REF!</v>
      </c>
      <c r="P190" s="201" t="e">
        <f>IF(ISBLANK('5. Pp (3 años)'!#REF!),"",'5. Pp (3 años)'!#REF!)</f>
        <v>#REF!</v>
      </c>
    </row>
    <row r="191" spans="2:16" ht="17.25">
      <c r="B191" s="85" t="e">
        <f>IF(ISBLANK('5. Pp (3 años)'!#REF!),"",'5. Pp (3 años)'!#REF!)</f>
        <v>#REF!</v>
      </c>
      <c r="C191" s="62" t="e">
        <f>IF(ISBLANK('5. Pp (3 años)'!#REF!),"",'5. Pp (3 años)'!#REF!)</f>
        <v>#REF!</v>
      </c>
      <c r="D191" s="87" t="e">
        <f>IF(ISBLANK('5. Pp (3 años)'!#REF!),"",'5. Pp (3 años)'!#REF!)</f>
        <v>#REF!</v>
      </c>
      <c r="E191" s="87" t="e">
        <f>IF(ISBLANK('5. Pp (3 años)'!#REF!),"",'5. Pp (3 años)'!#REF!)</f>
        <v>#REF!</v>
      </c>
      <c r="F191" s="87" t="e">
        <f>IF(ISBLANK('5. Pp (3 años)'!#REF!),"",'5. Pp (3 años)'!#REF!)</f>
        <v>#REF!</v>
      </c>
      <c r="G191" s="62" t="e">
        <f>IF(ISBLANK('5. Pp (3 años)'!#REF!),"",'5. Pp (3 años)'!#REF!)</f>
        <v>#REF!</v>
      </c>
      <c r="H191" s="62" t="e">
        <f>IF(ISBLANK('5. Pp (3 años)'!#REF!),"",'5. Pp (3 años)'!#REF!)</f>
        <v>#REF!</v>
      </c>
      <c r="I191" s="87" t="e">
        <f>IF(ISBLANK('5. Pp (3 años)'!#REF!),"",'5. Pp (3 años)'!#REF!)</f>
        <v>#REF!</v>
      </c>
      <c r="J191" s="87" t="e">
        <f>IF(ISBLANK('5. Pp (3 años)'!#REF!),"",'5. Pp (3 años)'!#REF!)</f>
        <v>#REF!</v>
      </c>
      <c r="K191" s="62" t="e">
        <f>IF(ISBLANK('5. Pp (3 años)'!#REF!),"",'5. Pp (3 años)'!#REF!)</f>
        <v>#REF!</v>
      </c>
      <c r="L191" s="87" t="e">
        <f>IF(ISBLANK('5. Pp (3 años)'!#REF!),"",'5. Pp (3 años)'!#REF!)</f>
        <v>#REF!</v>
      </c>
      <c r="M191" s="87" t="e">
        <f>IF(ISBLANK('5. Pp (3 años)'!#REF!),"",'5. Pp (3 años)'!#REF!)</f>
        <v>#REF!</v>
      </c>
      <c r="N191" s="87" t="e">
        <f>IF(ISBLANK('5. Pp (3 años)'!#REF!),"",'5. Pp (3 años)'!#REF!)</f>
        <v>#REF!</v>
      </c>
      <c r="O191" s="87" t="e">
        <f>IF(ISBLANK('5. Pp (3 años)'!#REF!),"",'5. Pp (3 años)'!#REF!)</f>
        <v>#REF!</v>
      </c>
      <c r="P191" s="88" t="e">
        <f>IF(ISBLANK('5. Pp (3 años)'!#REF!),"",'5. Pp (3 años)'!#REF!)</f>
        <v>#REF!</v>
      </c>
    </row>
    <row r="192" spans="2:16" ht="17.25">
      <c r="B192" s="89" t="e">
        <f>IF(ISBLANK('5. Pp (3 años)'!#REF!),"",'5. Pp (3 años)'!#REF!)</f>
        <v>#REF!</v>
      </c>
      <c r="C192" s="32" t="e">
        <f>IF(ISBLANK('5. Pp (3 años)'!#REF!),"",'5. Pp (3 años)'!#REF!)</f>
        <v>#REF!</v>
      </c>
      <c r="D192" s="34" t="e">
        <f>IF(ISBLANK('5. Pp (3 años)'!#REF!),"",'5. Pp (3 años)'!#REF!)</f>
        <v>#REF!</v>
      </c>
      <c r="E192" s="34" t="e">
        <f>IF(ISBLANK('5. Pp (3 años)'!#REF!),"",'5. Pp (3 años)'!#REF!)</f>
        <v>#REF!</v>
      </c>
      <c r="F192" s="34" t="e">
        <f>IF(ISBLANK('5. Pp (3 años)'!#REF!),"",'5. Pp (3 años)'!#REF!)</f>
        <v>#REF!</v>
      </c>
      <c r="G192" s="32" t="e">
        <f>IF(ISBLANK('5. Pp (3 años)'!#REF!),"",'5. Pp (3 años)'!#REF!)</f>
        <v>#REF!</v>
      </c>
      <c r="H192" s="32" t="e">
        <f>IF(ISBLANK('5. Pp (3 años)'!#REF!),"",'5. Pp (3 años)'!#REF!)</f>
        <v>#REF!</v>
      </c>
      <c r="I192" s="34" t="e">
        <f>IF(ISBLANK('5. Pp (3 años)'!#REF!),"",'5. Pp (3 años)'!#REF!)</f>
        <v>#REF!</v>
      </c>
      <c r="J192" s="34" t="e">
        <f>IF(ISBLANK('5. Pp (3 años)'!#REF!),"",'5. Pp (3 años)'!#REF!)</f>
        <v>#REF!</v>
      </c>
      <c r="K192" s="32" t="e">
        <f>IF(ISBLANK('5. Pp (3 años)'!#REF!),"",'5. Pp (3 años)'!#REF!)</f>
        <v>#REF!</v>
      </c>
      <c r="L192" s="34" t="e">
        <f>IF(ISBLANK('5. Pp (3 años)'!#REF!),"",'5. Pp (3 años)'!#REF!)</f>
        <v>#REF!</v>
      </c>
      <c r="M192" s="34" t="e">
        <f>IF(ISBLANK('5. Pp (3 años)'!#REF!),"",'5. Pp (3 años)'!#REF!)</f>
        <v>#REF!</v>
      </c>
      <c r="N192" s="34" t="e">
        <f>IF(ISBLANK('5. Pp (3 años)'!#REF!),"",'5. Pp (3 años)'!#REF!)</f>
        <v>#REF!</v>
      </c>
      <c r="O192" s="34" t="e">
        <f>IF(ISBLANK('5. Pp (3 años)'!#REF!),"",'5. Pp (3 años)'!#REF!)</f>
        <v>#REF!</v>
      </c>
      <c r="P192" s="201" t="e">
        <f>IF(ISBLANK('5. Pp (3 años)'!#REF!),"",'5. Pp (3 años)'!#REF!)</f>
        <v>#REF!</v>
      </c>
    </row>
    <row r="193" spans="2:16" ht="17.25">
      <c r="B193" s="89" t="e">
        <f>IF(ISBLANK('5. Pp (3 años)'!#REF!),"",'5. Pp (3 años)'!#REF!)</f>
        <v>#REF!</v>
      </c>
      <c r="C193" s="32" t="e">
        <f>IF(ISBLANK('5. Pp (3 años)'!#REF!),"",'5. Pp (3 años)'!#REF!)</f>
        <v>#REF!</v>
      </c>
      <c r="D193" s="34" t="e">
        <f>IF(ISBLANK('5. Pp (3 años)'!#REF!),"",'5. Pp (3 años)'!#REF!)</f>
        <v>#REF!</v>
      </c>
      <c r="E193" s="34" t="e">
        <f>IF(ISBLANK('5. Pp (3 años)'!#REF!),"",'5. Pp (3 años)'!#REF!)</f>
        <v>#REF!</v>
      </c>
      <c r="F193" s="34" t="e">
        <f>IF(ISBLANK('5. Pp (3 años)'!#REF!),"",'5. Pp (3 años)'!#REF!)</f>
        <v>#REF!</v>
      </c>
      <c r="G193" s="32" t="e">
        <f>IF(ISBLANK('5. Pp (3 años)'!#REF!),"",'5. Pp (3 años)'!#REF!)</f>
        <v>#REF!</v>
      </c>
      <c r="H193" s="32" t="e">
        <f>IF(ISBLANK('5. Pp (3 años)'!#REF!),"",'5. Pp (3 años)'!#REF!)</f>
        <v>#REF!</v>
      </c>
      <c r="I193" s="34" t="e">
        <f>IF(ISBLANK('5. Pp (3 años)'!#REF!),"",'5. Pp (3 años)'!#REF!)</f>
        <v>#REF!</v>
      </c>
      <c r="J193" s="34" t="e">
        <f>IF(ISBLANK('5. Pp (3 años)'!#REF!),"",'5. Pp (3 años)'!#REF!)</f>
        <v>#REF!</v>
      </c>
      <c r="K193" s="32" t="e">
        <f>IF(ISBLANK('5. Pp (3 años)'!#REF!),"",'5. Pp (3 años)'!#REF!)</f>
        <v>#REF!</v>
      </c>
      <c r="L193" s="34" t="e">
        <f>IF(ISBLANK('5. Pp (3 años)'!#REF!),"",'5. Pp (3 años)'!#REF!)</f>
        <v>#REF!</v>
      </c>
      <c r="M193" s="34" t="e">
        <f>IF(ISBLANK('5. Pp (3 años)'!#REF!),"",'5. Pp (3 años)'!#REF!)</f>
        <v>#REF!</v>
      </c>
      <c r="N193" s="34" t="e">
        <f>IF(ISBLANK('5. Pp (3 años)'!#REF!),"",'5. Pp (3 años)'!#REF!)</f>
        <v>#REF!</v>
      </c>
      <c r="O193" s="34" t="e">
        <f>IF(ISBLANK('5. Pp (3 años)'!#REF!),"",'5. Pp (3 años)'!#REF!)</f>
        <v>#REF!</v>
      </c>
      <c r="P193" s="201" t="e">
        <f>IF(ISBLANK('5. Pp (3 años)'!#REF!),"",'5. Pp (3 años)'!#REF!)</f>
        <v>#REF!</v>
      </c>
    </row>
    <row r="194" spans="2:16" ht="17.25">
      <c r="B194" s="89" t="e">
        <f>IF(ISBLANK('5. Pp (3 años)'!#REF!),"",'5. Pp (3 años)'!#REF!)</f>
        <v>#REF!</v>
      </c>
      <c r="C194" s="32" t="e">
        <f>IF(ISBLANK('5. Pp (3 años)'!#REF!),"",'5. Pp (3 años)'!#REF!)</f>
        <v>#REF!</v>
      </c>
      <c r="D194" s="34" t="e">
        <f>IF(ISBLANK('5. Pp (3 años)'!#REF!),"",'5. Pp (3 años)'!#REF!)</f>
        <v>#REF!</v>
      </c>
      <c r="E194" s="34" t="e">
        <f>IF(ISBLANK('5. Pp (3 años)'!#REF!),"",'5. Pp (3 años)'!#REF!)</f>
        <v>#REF!</v>
      </c>
      <c r="F194" s="34" t="e">
        <f>IF(ISBLANK('5. Pp (3 años)'!#REF!),"",'5. Pp (3 años)'!#REF!)</f>
        <v>#REF!</v>
      </c>
      <c r="G194" s="32" t="e">
        <f>IF(ISBLANK('5. Pp (3 años)'!#REF!),"",'5. Pp (3 años)'!#REF!)</f>
        <v>#REF!</v>
      </c>
      <c r="H194" s="32" t="e">
        <f>IF(ISBLANK('5. Pp (3 años)'!#REF!),"",'5. Pp (3 años)'!#REF!)</f>
        <v>#REF!</v>
      </c>
      <c r="I194" s="34" t="e">
        <f>IF(ISBLANK('5. Pp (3 años)'!#REF!),"",'5. Pp (3 años)'!#REF!)</f>
        <v>#REF!</v>
      </c>
      <c r="J194" s="34" t="e">
        <f>IF(ISBLANK('5. Pp (3 años)'!#REF!),"",'5. Pp (3 años)'!#REF!)</f>
        <v>#REF!</v>
      </c>
      <c r="K194" s="32" t="e">
        <f>IF(ISBLANK('5. Pp (3 años)'!#REF!),"",'5. Pp (3 años)'!#REF!)</f>
        <v>#REF!</v>
      </c>
      <c r="L194" s="34" t="e">
        <f>IF(ISBLANK('5. Pp (3 años)'!#REF!),"",'5. Pp (3 años)'!#REF!)</f>
        <v>#REF!</v>
      </c>
      <c r="M194" s="34" t="e">
        <f>IF(ISBLANK('5. Pp (3 años)'!#REF!),"",'5. Pp (3 años)'!#REF!)</f>
        <v>#REF!</v>
      </c>
      <c r="N194" s="34" t="e">
        <f>IF(ISBLANK('5. Pp (3 años)'!#REF!),"",'5. Pp (3 años)'!#REF!)</f>
        <v>#REF!</v>
      </c>
      <c r="O194" s="34" t="e">
        <f>IF(ISBLANK('5. Pp (3 años)'!#REF!),"",'5. Pp (3 años)'!#REF!)</f>
        <v>#REF!</v>
      </c>
      <c r="P194" s="201" t="e">
        <f>IF(ISBLANK('5. Pp (3 años)'!#REF!),"",'5. Pp (3 años)'!#REF!)</f>
        <v>#REF!</v>
      </c>
    </row>
    <row r="195" spans="2:16" ht="17.25">
      <c r="B195" s="89" t="e">
        <f>IF(ISBLANK('5. Pp (3 años)'!#REF!),"",'5. Pp (3 años)'!#REF!)</f>
        <v>#REF!</v>
      </c>
      <c r="C195" s="32" t="e">
        <f>IF(ISBLANK('5. Pp (3 años)'!#REF!),"",'5. Pp (3 años)'!#REF!)</f>
        <v>#REF!</v>
      </c>
      <c r="D195" s="34" t="e">
        <f>IF(ISBLANK('5. Pp (3 años)'!#REF!),"",'5. Pp (3 años)'!#REF!)</f>
        <v>#REF!</v>
      </c>
      <c r="E195" s="34" t="e">
        <f>IF(ISBLANK('5. Pp (3 años)'!#REF!),"",'5. Pp (3 años)'!#REF!)</f>
        <v>#REF!</v>
      </c>
      <c r="F195" s="34" t="e">
        <f>IF(ISBLANK('5. Pp (3 años)'!#REF!),"",'5. Pp (3 años)'!#REF!)</f>
        <v>#REF!</v>
      </c>
      <c r="G195" s="32" t="e">
        <f>IF(ISBLANK('5. Pp (3 años)'!#REF!),"",'5. Pp (3 años)'!#REF!)</f>
        <v>#REF!</v>
      </c>
      <c r="H195" s="32" t="e">
        <f>IF(ISBLANK('5. Pp (3 años)'!#REF!),"",'5. Pp (3 años)'!#REF!)</f>
        <v>#REF!</v>
      </c>
      <c r="I195" s="34" t="e">
        <f>IF(ISBLANK('5. Pp (3 años)'!#REF!),"",'5. Pp (3 años)'!#REF!)</f>
        <v>#REF!</v>
      </c>
      <c r="J195" s="34" t="e">
        <f>IF(ISBLANK('5. Pp (3 años)'!#REF!),"",'5. Pp (3 años)'!#REF!)</f>
        <v>#REF!</v>
      </c>
      <c r="K195" s="32" t="e">
        <f>IF(ISBLANK('5. Pp (3 años)'!#REF!),"",'5. Pp (3 años)'!#REF!)</f>
        <v>#REF!</v>
      </c>
      <c r="L195" s="34" t="e">
        <f>IF(ISBLANK('5. Pp (3 años)'!#REF!),"",'5. Pp (3 años)'!#REF!)</f>
        <v>#REF!</v>
      </c>
      <c r="M195" s="34" t="e">
        <f>IF(ISBLANK('5. Pp (3 años)'!#REF!),"",'5. Pp (3 años)'!#REF!)</f>
        <v>#REF!</v>
      </c>
      <c r="N195" s="34" t="e">
        <f>IF(ISBLANK('5. Pp (3 años)'!#REF!),"",'5. Pp (3 años)'!#REF!)</f>
        <v>#REF!</v>
      </c>
      <c r="O195" s="34" t="e">
        <f>IF(ISBLANK('5. Pp (3 años)'!#REF!),"",'5. Pp (3 años)'!#REF!)</f>
        <v>#REF!</v>
      </c>
      <c r="P195" s="201" t="e">
        <f>IF(ISBLANK('5. Pp (3 años)'!#REF!),"",'5. Pp (3 años)'!#REF!)</f>
        <v>#REF!</v>
      </c>
    </row>
    <row r="196" spans="2:16" ht="17.25">
      <c r="B196" s="89" t="e">
        <f>IF(ISBLANK('5. Pp (3 años)'!#REF!),"",'5. Pp (3 años)'!#REF!)</f>
        <v>#REF!</v>
      </c>
      <c r="C196" s="32" t="e">
        <f>IF(ISBLANK('5. Pp (3 años)'!#REF!),"",'5. Pp (3 años)'!#REF!)</f>
        <v>#REF!</v>
      </c>
      <c r="D196" s="34" t="e">
        <f>IF(ISBLANK('5. Pp (3 años)'!#REF!),"",'5. Pp (3 años)'!#REF!)</f>
        <v>#REF!</v>
      </c>
      <c r="E196" s="34" t="e">
        <f>IF(ISBLANK('5. Pp (3 años)'!#REF!),"",'5. Pp (3 años)'!#REF!)</f>
        <v>#REF!</v>
      </c>
      <c r="F196" s="34" t="e">
        <f>IF(ISBLANK('5. Pp (3 años)'!#REF!),"",'5. Pp (3 años)'!#REF!)</f>
        <v>#REF!</v>
      </c>
      <c r="G196" s="32" t="e">
        <f>IF(ISBLANK('5. Pp (3 años)'!#REF!),"",'5. Pp (3 años)'!#REF!)</f>
        <v>#REF!</v>
      </c>
      <c r="H196" s="32" t="e">
        <f>IF(ISBLANK('5. Pp (3 años)'!#REF!),"",'5. Pp (3 años)'!#REF!)</f>
        <v>#REF!</v>
      </c>
      <c r="I196" s="34" t="e">
        <f>IF(ISBLANK('5. Pp (3 años)'!#REF!),"",'5. Pp (3 años)'!#REF!)</f>
        <v>#REF!</v>
      </c>
      <c r="J196" s="34" t="e">
        <f>IF(ISBLANK('5. Pp (3 años)'!#REF!),"",'5. Pp (3 años)'!#REF!)</f>
        <v>#REF!</v>
      </c>
      <c r="K196" s="32" t="e">
        <f>IF(ISBLANK('5. Pp (3 años)'!#REF!),"",'5. Pp (3 años)'!#REF!)</f>
        <v>#REF!</v>
      </c>
      <c r="L196" s="34" t="e">
        <f>IF(ISBLANK('5. Pp (3 años)'!#REF!),"",'5. Pp (3 años)'!#REF!)</f>
        <v>#REF!</v>
      </c>
      <c r="M196" s="34" t="e">
        <f>IF(ISBLANK('5. Pp (3 años)'!#REF!),"",'5. Pp (3 años)'!#REF!)</f>
        <v>#REF!</v>
      </c>
      <c r="N196" s="34" t="e">
        <f>IF(ISBLANK('5. Pp (3 años)'!#REF!),"",'5. Pp (3 años)'!#REF!)</f>
        <v>#REF!</v>
      </c>
      <c r="O196" s="34" t="e">
        <f>IF(ISBLANK('5. Pp (3 años)'!#REF!),"",'5. Pp (3 años)'!#REF!)</f>
        <v>#REF!</v>
      </c>
      <c r="P196" s="201" t="e">
        <f>IF(ISBLANK('5. Pp (3 años)'!#REF!),"",'5. Pp (3 años)'!#REF!)</f>
        <v>#REF!</v>
      </c>
    </row>
    <row r="197" spans="2:16" ht="17.25">
      <c r="B197" s="85" t="e">
        <f>IF(ISBLANK('5. Pp (3 años)'!#REF!),"",'5. Pp (3 años)'!#REF!)</f>
        <v>#REF!</v>
      </c>
      <c r="C197" s="62" t="e">
        <f>IF(ISBLANK('5. Pp (3 años)'!#REF!),"",'5. Pp (3 años)'!#REF!)</f>
        <v>#REF!</v>
      </c>
      <c r="D197" s="87" t="e">
        <f>IF(ISBLANK('5. Pp (3 años)'!#REF!),"",'5. Pp (3 años)'!#REF!)</f>
        <v>#REF!</v>
      </c>
      <c r="E197" s="87" t="e">
        <f>IF(ISBLANK('5. Pp (3 años)'!#REF!),"",'5. Pp (3 años)'!#REF!)</f>
        <v>#REF!</v>
      </c>
      <c r="F197" s="87" t="e">
        <f>IF(ISBLANK('5. Pp (3 años)'!#REF!),"",'5. Pp (3 años)'!#REF!)</f>
        <v>#REF!</v>
      </c>
      <c r="G197" s="62" t="e">
        <f>IF(ISBLANK('5. Pp (3 años)'!#REF!),"",'5. Pp (3 años)'!#REF!)</f>
        <v>#REF!</v>
      </c>
      <c r="H197" s="62" t="e">
        <f>IF(ISBLANK('5. Pp (3 años)'!#REF!),"",'5. Pp (3 años)'!#REF!)</f>
        <v>#REF!</v>
      </c>
      <c r="I197" s="87" t="e">
        <f>IF(ISBLANK('5. Pp (3 años)'!#REF!),"",'5. Pp (3 años)'!#REF!)</f>
        <v>#REF!</v>
      </c>
      <c r="J197" s="87" t="e">
        <f>IF(ISBLANK('5. Pp (3 años)'!#REF!),"",'5. Pp (3 años)'!#REF!)</f>
        <v>#REF!</v>
      </c>
      <c r="K197" s="62" t="e">
        <f>IF(ISBLANK('5. Pp (3 años)'!#REF!),"",'5. Pp (3 años)'!#REF!)</f>
        <v>#REF!</v>
      </c>
      <c r="L197" s="87" t="e">
        <f>IF(ISBLANK('5. Pp (3 años)'!#REF!),"",'5. Pp (3 años)'!#REF!)</f>
        <v>#REF!</v>
      </c>
      <c r="M197" s="87" t="e">
        <f>IF(ISBLANK('5. Pp (3 años)'!#REF!),"",'5. Pp (3 años)'!#REF!)</f>
        <v>#REF!</v>
      </c>
      <c r="N197" s="87" t="e">
        <f>IF(ISBLANK('5. Pp (3 años)'!#REF!),"",'5. Pp (3 años)'!#REF!)</f>
        <v>#REF!</v>
      </c>
      <c r="O197" s="87" t="e">
        <f>IF(ISBLANK('5. Pp (3 años)'!#REF!),"",'5. Pp (3 años)'!#REF!)</f>
        <v>#REF!</v>
      </c>
      <c r="P197" s="88" t="e">
        <f>IF(ISBLANK('5. Pp (3 años)'!#REF!),"",'5. Pp (3 años)'!#REF!)</f>
        <v>#REF!</v>
      </c>
    </row>
    <row r="198" spans="2:16" ht="17.25">
      <c r="B198" s="89" t="e">
        <f>IF(ISBLANK('5. Pp (3 años)'!#REF!),"",'5. Pp (3 años)'!#REF!)</f>
        <v>#REF!</v>
      </c>
      <c r="C198" s="32" t="e">
        <f>IF(ISBLANK('5. Pp (3 años)'!#REF!),"",'5. Pp (3 años)'!#REF!)</f>
        <v>#REF!</v>
      </c>
      <c r="D198" s="34" t="e">
        <f>IF(ISBLANK('5. Pp (3 años)'!#REF!),"",'5. Pp (3 años)'!#REF!)</f>
        <v>#REF!</v>
      </c>
      <c r="E198" s="34" t="e">
        <f>IF(ISBLANK('5. Pp (3 años)'!#REF!),"",'5. Pp (3 años)'!#REF!)</f>
        <v>#REF!</v>
      </c>
      <c r="F198" s="34" t="e">
        <f>IF(ISBLANK('5. Pp (3 años)'!#REF!),"",'5. Pp (3 años)'!#REF!)</f>
        <v>#REF!</v>
      </c>
      <c r="G198" s="32" t="e">
        <f>IF(ISBLANK('5. Pp (3 años)'!#REF!),"",'5. Pp (3 años)'!#REF!)</f>
        <v>#REF!</v>
      </c>
      <c r="H198" s="32" t="e">
        <f>IF(ISBLANK('5. Pp (3 años)'!#REF!),"",'5. Pp (3 años)'!#REF!)</f>
        <v>#REF!</v>
      </c>
      <c r="I198" s="34" t="e">
        <f>IF(ISBLANK('5. Pp (3 años)'!#REF!),"",'5. Pp (3 años)'!#REF!)</f>
        <v>#REF!</v>
      </c>
      <c r="J198" s="34" t="e">
        <f>IF(ISBLANK('5. Pp (3 años)'!#REF!),"",'5. Pp (3 años)'!#REF!)</f>
        <v>#REF!</v>
      </c>
      <c r="K198" s="32" t="e">
        <f>IF(ISBLANK('5. Pp (3 años)'!#REF!),"",'5. Pp (3 años)'!#REF!)</f>
        <v>#REF!</v>
      </c>
      <c r="L198" s="34" t="e">
        <f>IF(ISBLANK('5. Pp (3 años)'!#REF!),"",'5. Pp (3 años)'!#REF!)</f>
        <v>#REF!</v>
      </c>
      <c r="M198" s="34" t="e">
        <f>IF(ISBLANK('5. Pp (3 años)'!#REF!),"",'5. Pp (3 años)'!#REF!)</f>
        <v>#REF!</v>
      </c>
      <c r="N198" s="34" t="e">
        <f>IF(ISBLANK('5. Pp (3 años)'!#REF!),"",'5. Pp (3 años)'!#REF!)</f>
        <v>#REF!</v>
      </c>
      <c r="O198" s="34" t="e">
        <f>IF(ISBLANK('5. Pp (3 años)'!#REF!),"",'5. Pp (3 años)'!#REF!)</f>
        <v>#REF!</v>
      </c>
      <c r="P198" s="201" t="e">
        <f>IF(ISBLANK('5. Pp (3 años)'!#REF!),"",'5. Pp (3 años)'!#REF!)</f>
        <v>#REF!</v>
      </c>
    </row>
    <row r="199" spans="2:16" ht="17.25">
      <c r="B199" s="89" t="e">
        <f>IF(ISBLANK('5. Pp (3 años)'!#REF!),"",'5. Pp (3 años)'!#REF!)</f>
        <v>#REF!</v>
      </c>
      <c r="C199" s="32" t="e">
        <f>IF(ISBLANK('5. Pp (3 años)'!#REF!),"",'5. Pp (3 años)'!#REF!)</f>
        <v>#REF!</v>
      </c>
      <c r="D199" s="34" t="e">
        <f>IF(ISBLANK('5. Pp (3 años)'!#REF!),"",'5. Pp (3 años)'!#REF!)</f>
        <v>#REF!</v>
      </c>
      <c r="E199" s="34" t="e">
        <f>IF(ISBLANK('5. Pp (3 años)'!#REF!),"",'5. Pp (3 años)'!#REF!)</f>
        <v>#REF!</v>
      </c>
      <c r="F199" s="34" t="e">
        <f>IF(ISBLANK('5. Pp (3 años)'!#REF!),"",'5. Pp (3 años)'!#REF!)</f>
        <v>#REF!</v>
      </c>
      <c r="G199" s="32" t="e">
        <f>IF(ISBLANK('5. Pp (3 años)'!#REF!),"",'5. Pp (3 años)'!#REF!)</f>
        <v>#REF!</v>
      </c>
      <c r="H199" s="32" t="e">
        <f>IF(ISBLANK('5. Pp (3 años)'!#REF!),"",'5. Pp (3 años)'!#REF!)</f>
        <v>#REF!</v>
      </c>
      <c r="I199" s="34" t="e">
        <f>IF(ISBLANK('5. Pp (3 años)'!#REF!),"",'5. Pp (3 años)'!#REF!)</f>
        <v>#REF!</v>
      </c>
      <c r="J199" s="34" t="e">
        <f>IF(ISBLANK('5. Pp (3 años)'!#REF!),"",'5. Pp (3 años)'!#REF!)</f>
        <v>#REF!</v>
      </c>
      <c r="K199" s="32" t="e">
        <f>IF(ISBLANK('5. Pp (3 años)'!#REF!),"",'5. Pp (3 años)'!#REF!)</f>
        <v>#REF!</v>
      </c>
      <c r="L199" s="34" t="e">
        <f>IF(ISBLANK('5. Pp (3 años)'!#REF!),"",'5. Pp (3 años)'!#REF!)</f>
        <v>#REF!</v>
      </c>
      <c r="M199" s="34" t="e">
        <f>IF(ISBLANK('5. Pp (3 años)'!#REF!),"",'5. Pp (3 años)'!#REF!)</f>
        <v>#REF!</v>
      </c>
      <c r="N199" s="34" t="e">
        <f>IF(ISBLANK('5. Pp (3 años)'!#REF!),"",'5. Pp (3 años)'!#REF!)</f>
        <v>#REF!</v>
      </c>
      <c r="O199" s="34" t="e">
        <f>IF(ISBLANK('5. Pp (3 años)'!#REF!),"",'5. Pp (3 años)'!#REF!)</f>
        <v>#REF!</v>
      </c>
      <c r="P199" s="201" t="e">
        <f>IF(ISBLANK('5. Pp (3 años)'!#REF!),"",'5. Pp (3 años)'!#REF!)</f>
        <v>#REF!</v>
      </c>
    </row>
    <row r="200" spans="2:16" ht="17.25">
      <c r="B200" s="89" t="e">
        <f>IF(ISBLANK('5. Pp (3 años)'!#REF!),"",'5. Pp (3 años)'!#REF!)</f>
        <v>#REF!</v>
      </c>
      <c r="C200" s="32" t="e">
        <f>IF(ISBLANK('5. Pp (3 años)'!#REF!),"",'5. Pp (3 años)'!#REF!)</f>
        <v>#REF!</v>
      </c>
      <c r="D200" s="34" t="e">
        <f>IF(ISBLANK('5. Pp (3 años)'!#REF!),"",'5. Pp (3 años)'!#REF!)</f>
        <v>#REF!</v>
      </c>
      <c r="E200" s="34" t="e">
        <f>IF(ISBLANK('5. Pp (3 años)'!#REF!),"",'5. Pp (3 años)'!#REF!)</f>
        <v>#REF!</v>
      </c>
      <c r="F200" s="34" t="e">
        <f>IF(ISBLANK('5. Pp (3 años)'!#REF!),"",'5. Pp (3 años)'!#REF!)</f>
        <v>#REF!</v>
      </c>
      <c r="G200" s="32" t="e">
        <f>IF(ISBLANK('5. Pp (3 años)'!#REF!),"",'5. Pp (3 años)'!#REF!)</f>
        <v>#REF!</v>
      </c>
      <c r="H200" s="32" t="e">
        <f>IF(ISBLANK('5. Pp (3 años)'!#REF!),"",'5. Pp (3 años)'!#REF!)</f>
        <v>#REF!</v>
      </c>
      <c r="I200" s="34" t="e">
        <f>IF(ISBLANK('5. Pp (3 años)'!#REF!),"",'5. Pp (3 años)'!#REF!)</f>
        <v>#REF!</v>
      </c>
      <c r="J200" s="34" t="e">
        <f>IF(ISBLANK('5. Pp (3 años)'!#REF!),"",'5. Pp (3 años)'!#REF!)</f>
        <v>#REF!</v>
      </c>
      <c r="K200" s="32" t="e">
        <f>IF(ISBLANK('5. Pp (3 años)'!#REF!),"",'5. Pp (3 años)'!#REF!)</f>
        <v>#REF!</v>
      </c>
      <c r="L200" s="34" t="e">
        <f>IF(ISBLANK('5. Pp (3 años)'!#REF!),"",'5. Pp (3 años)'!#REF!)</f>
        <v>#REF!</v>
      </c>
      <c r="M200" s="34" t="e">
        <f>IF(ISBLANK('5. Pp (3 años)'!#REF!),"",'5. Pp (3 años)'!#REF!)</f>
        <v>#REF!</v>
      </c>
      <c r="N200" s="34" t="e">
        <f>IF(ISBLANK('5. Pp (3 años)'!#REF!),"",'5. Pp (3 años)'!#REF!)</f>
        <v>#REF!</v>
      </c>
      <c r="O200" s="34" t="e">
        <f>IF(ISBLANK('5. Pp (3 años)'!#REF!),"",'5. Pp (3 años)'!#REF!)</f>
        <v>#REF!</v>
      </c>
      <c r="P200" s="201" t="e">
        <f>IF(ISBLANK('5. Pp (3 años)'!#REF!),"",'5. Pp (3 años)'!#REF!)</f>
        <v>#REF!</v>
      </c>
    </row>
    <row r="201" spans="2:16" ht="17.25">
      <c r="B201" s="89" t="e">
        <f>IF(ISBLANK('5. Pp (3 años)'!#REF!),"",'5. Pp (3 años)'!#REF!)</f>
        <v>#REF!</v>
      </c>
      <c r="C201" s="32" t="e">
        <f>IF(ISBLANK('5. Pp (3 años)'!#REF!),"",'5. Pp (3 años)'!#REF!)</f>
        <v>#REF!</v>
      </c>
      <c r="D201" s="34" t="e">
        <f>IF(ISBLANK('5. Pp (3 años)'!#REF!),"",'5. Pp (3 años)'!#REF!)</f>
        <v>#REF!</v>
      </c>
      <c r="E201" s="34" t="e">
        <f>IF(ISBLANK('5. Pp (3 años)'!#REF!),"",'5. Pp (3 años)'!#REF!)</f>
        <v>#REF!</v>
      </c>
      <c r="F201" s="34" t="e">
        <f>IF(ISBLANK('5. Pp (3 años)'!#REF!),"",'5. Pp (3 años)'!#REF!)</f>
        <v>#REF!</v>
      </c>
      <c r="G201" s="32" t="e">
        <f>IF(ISBLANK('5. Pp (3 años)'!#REF!),"",'5. Pp (3 años)'!#REF!)</f>
        <v>#REF!</v>
      </c>
      <c r="H201" s="32" t="e">
        <f>IF(ISBLANK('5. Pp (3 años)'!#REF!),"",'5. Pp (3 años)'!#REF!)</f>
        <v>#REF!</v>
      </c>
      <c r="I201" s="34" t="e">
        <f>IF(ISBLANK('5. Pp (3 años)'!#REF!),"",'5. Pp (3 años)'!#REF!)</f>
        <v>#REF!</v>
      </c>
      <c r="J201" s="34" t="e">
        <f>IF(ISBLANK('5. Pp (3 años)'!#REF!),"",'5. Pp (3 años)'!#REF!)</f>
        <v>#REF!</v>
      </c>
      <c r="K201" s="32" t="e">
        <f>IF(ISBLANK('5. Pp (3 años)'!#REF!),"",'5. Pp (3 años)'!#REF!)</f>
        <v>#REF!</v>
      </c>
      <c r="L201" s="34" t="e">
        <f>IF(ISBLANK('5. Pp (3 años)'!#REF!),"",'5. Pp (3 años)'!#REF!)</f>
        <v>#REF!</v>
      </c>
      <c r="M201" s="34" t="e">
        <f>IF(ISBLANK('5. Pp (3 años)'!#REF!),"",'5. Pp (3 años)'!#REF!)</f>
        <v>#REF!</v>
      </c>
      <c r="N201" s="34" t="e">
        <f>IF(ISBLANK('5. Pp (3 años)'!#REF!),"",'5. Pp (3 años)'!#REF!)</f>
        <v>#REF!</v>
      </c>
      <c r="O201" s="34" t="e">
        <f>IF(ISBLANK('5. Pp (3 años)'!#REF!),"",'5. Pp (3 años)'!#REF!)</f>
        <v>#REF!</v>
      </c>
      <c r="P201" s="201" t="e">
        <f>IF(ISBLANK('5. Pp (3 años)'!#REF!),"",'5. Pp (3 años)'!#REF!)</f>
        <v>#REF!</v>
      </c>
    </row>
    <row r="202" spans="2:16" ht="17.25">
      <c r="B202" s="89" t="e">
        <f>IF(ISBLANK('5. Pp (3 años)'!#REF!),"",'5. Pp (3 años)'!#REF!)</f>
        <v>#REF!</v>
      </c>
      <c r="C202" s="32" t="e">
        <f>IF(ISBLANK('5. Pp (3 años)'!#REF!),"",'5. Pp (3 años)'!#REF!)</f>
        <v>#REF!</v>
      </c>
      <c r="D202" s="34" t="e">
        <f>IF(ISBLANK('5. Pp (3 años)'!#REF!),"",'5. Pp (3 años)'!#REF!)</f>
        <v>#REF!</v>
      </c>
      <c r="E202" s="34" t="e">
        <f>IF(ISBLANK('5. Pp (3 años)'!#REF!),"",'5. Pp (3 años)'!#REF!)</f>
        <v>#REF!</v>
      </c>
      <c r="F202" s="34" t="e">
        <f>IF(ISBLANK('5. Pp (3 años)'!#REF!),"",'5. Pp (3 años)'!#REF!)</f>
        <v>#REF!</v>
      </c>
      <c r="G202" s="32" t="e">
        <f>IF(ISBLANK('5. Pp (3 años)'!#REF!),"",'5. Pp (3 años)'!#REF!)</f>
        <v>#REF!</v>
      </c>
      <c r="H202" s="32" t="e">
        <f>IF(ISBLANK('5. Pp (3 años)'!#REF!),"",'5. Pp (3 años)'!#REF!)</f>
        <v>#REF!</v>
      </c>
      <c r="I202" s="34" t="e">
        <f>IF(ISBLANK('5. Pp (3 años)'!#REF!),"",'5. Pp (3 años)'!#REF!)</f>
        <v>#REF!</v>
      </c>
      <c r="J202" s="34" t="e">
        <f>IF(ISBLANK('5. Pp (3 años)'!#REF!),"",'5. Pp (3 años)'!#REF!)</f>
        <v>#REF!</v>
      </c>
      <c r="K202" s="32" t="e">
        <f>IF(ISBLANK('5. Pp (3 años)'!#REF!),"",'5. Pp (3 años)'!#REF!)</f>
        <v>#REF!</v>
      </c>
      <c r="L202" s="34" t="e">
        <f>IF(ISBLANK('5. Pp (3 años)'!#REF!),"",'5. Pp (3 años)'!#REF!)</f>
        <v>#REF!</v>
      </c>
      <c r="M202" s="34" t="e">
        <f>IF(ISBLANK('5. Pp (3 años)'!#REF!),"",'5. Pp (3 años)'!#REF!)</f>
        <v>#REF!</v>
      </c>
      <c r="N202" s="34" t="e">
        <f>IF(ISBLANK('5. Pp (3 años)'!#REF!),"",'5. Pp (3 años)'!#REF!)</f>
        <v>#REF!</v>
      </c>
      <c r="O202" s="34" t="e">
        <f>IF(ISBLANK('5. Pp (3 años)'!#REF!),"",'5. Pp (3 años)'!#REF!)</f>
        <v>#REF!</v>
      </c>
      <c r="P202" s="201" t="e">
        <f>IF(ISBLANK('5. Pp (3 años)'!#REF!),"",'5. Pp (3 años)'!#REF!)</f>
        <v>#REF!</v>
      </c>
    </row>
    <row r="203" spans="2:16" ht="17.25">
      <c r="B203" s="85" t="e">
        <f>IF(ISBLANK('5. Pp (3 años)'!#REF!),"",'5. Pp (3 años)'!#REF!)</f>
        <v>#REF!</v>
      </c>
      <c r="C203" s="62" t="e">
        <f>IF(ISBLANK('5. Pp (3 años)'!#REF!),"",'5. Pp (3 años)'!#REF!)</f>
        <v>#REF!</v>
      </c>
      <c r="D203" s="87" t="e">
        <f>IF(ISBLANK('5. Pp (3 años)'!#REF!),"",'5. Pp (3 años)'!#REF!)</f>
        <v>#REF!</v>
      </c>
      <c r="E203" s="87" t="e">
        <f>IF(ISBLANK('5. Pp (3 años)'!#REF!),"",'5. Pp (3 años)'!#REF!)</f>
        <v>#REF!</v>
      </c>
      <c r="F203" s="87" t="e">
        <f>IF(ISBLANK('5. Pp (3 años)'!#REF!),"",'5. Pp (3 años)'!#REF!)</f>
        <v>#REF!</v>
      </c>
      <c r="G203" s="62" t="e">
        <f>IF(ISBLANK('5. Pp (3 años)'!#REF!),"",'5. Pp (3 años)'!#REF!)</f>
        <v>#REF!</v>
      </c>
      <c r="H203" s="62" t="e">
        <f>IF(ISBLANK('5. Pp (3 años)'!#REF!),"",'5. Pp (3 años)'!#REF!)</f>
        <v>#REF!</v>
      </c>
      <c r="I203" s="87" t="e">
        <f>IF(ISBLANK('5. Pp (3 años)'!#REF!),"",'5. Pp (3 años)'!#REF!)</f>
        <v>#REF!</v>
      </c>
      <c r="J203" s="87" t="e">
        <f>IF(ISBLANK('5. Pp (3 años)'!#REF!),"",'5. Pp (3 años)'!#REF!)</f>
        <v>#REF!</v>
      </c>
      <c r="K203" s="62" t="e">
        <f>IF(ISBLANK('5. Pp (3 años)'!#REF!),"",'5. Pp (3 años)'!#REF!)</f>
        <v>#REF!</v>
      </c>
      <c r="L203" s="87" t="e">
        <f>IF(ISBLANK('5. Pp (3 años)'!#REF!),"",'5. Pp (3 años)'!#REF!)</f>
        <v>#REF!</v>
      </c>
      <c r="M203" s="87" t="e">
        <f>IF(ISBLANK('5. Pp (3 años)'!#REF!),"",'5. Pp (3 años)'!#REF!)</f>
        <v>#REF!</v>
      </c>
      <c r="N203" s="87" t="e">
        <f>IF(ISBLANK('5. Pp (3 años)'!#REF!),"",'5. Pp (3 años)'!#REF!)</f>
        <v>#REF!</v>
      </c>
      <c r="O203" s="87" t="e">
        <f>IF(ISBLANK('5. Pp (3 años)'!#REF!),"",'5. Pp (3 años)'!#REF!)</f>
        <v>#REF!</v>
      </c>
      <c r="P203" s="88" t="e">
        <f>IF(ISBLANK('5. Pp (3 años)'!#REF!),"",'5. Pp (3 años)'!#REF!)</f>
        <v>#REF!</v>
      </c>
    </row>
    <row r="204" spans="2:16" ht="17.25">
      <c r="B204" s="89" t="e">
        <f>IF(ISBLANK('5. Pp (3 años)'!#REF!),"",'5. Pp (3 años)'!#REF!)</f>
        <v>#REF!</v>
      </c>
      <c r="C204" s="32" t="e">
        <f>IF(ISBLANK('5. Pp (3 años)'!#REF!),"",'5. Pp (3 años)'!#REF!)</f>
        <v>#REF!</v>
      </c>
      <c r="D204" s="34" t="e">
        <f>IF(ISBLANK('5. Pp (3 años)'!#REF!),"",'5. Pp (3 años)'!#REF!)</f>
        <v>#REF!</v>
      </c>
      <c r="E204" s="34" t="e">
        <f>IF(ISBLANK('5. Pp (3 años)'!#REF!),"",'5. Pp (3 años)'!#REF!)</f>
        <v>#REF!</v>
      </c>
      <c r="F204" s="34" t="e">
        <f>IF(ISBLANK('5. Pp (3 años)'!#REF!),"",'5. Pp (3 años)'!#REF!)</f>
        <v>#REF!</v>
      </c>
      <c r="G204" s="32" t="e">
        <f>IF(ISBLANK('5. Pp (3 años)'!#REF!),"",'5. Pp (3 años)'!#REF!)</f>
        <v>#REF!</v>
      </c>
      <c r="H204" s="32" t="e">
        <f>IF(ISBLANK('5. Pp (3 años)'!#REF!),"",'5. Pp (3 años)'!#REF!)</f>
        <v>#REF!</v>
      </c>
      <c r="I204" s="34" t="e">
        <f>IF(ISBLANK('5. Pp (3 años)'!#REF!),"",'5. Pp (3 años)'!#REF!)</f>
        <v>#REF!</v>
      </c>
      <c r="J204" s="34" t="e">
        <f>IF(ISBLANK('5. Pp (3 años)'!#REF!),"",'5. Pp (3 años)'!#REF!)</f>
        <v>#REF!</v>
      </c>
      <c r="K204" s="32" t="e">
        <f>IF(ISBLANK('5. Pp (3 años)'!#REF!),"",'5. Pp (3 años)'!#REF!)</f>
        <v>#REF!</v>
      </c>
      <c r="L204" s="34" t="e">
        <f>IF(ISBLANK('5. Pp (3 años)'!#REF!),"",'5. Pp (3 años)'!#REF!)</f>
        <v>#REF!</v>
      </c>
      <c r="M204" s="34" t="e">
        <f>IF(ISBLANK('5. Pp (3 años)'!#REF!),"",'5. Pp (3 años)'!#REF!)</f>
        <v>#REF!</v>
      </c>
      <c r="N204" s="34" t="e">
        <f>IF(ISBLANK('5. Pp (3 años)'!#REF!),"",'5. Pp (3 años)'!#REF!)</f>
        <v>#REF!</v>
      </c>
      <c r="O204" s="34" t="e">
        <f>IF(ISBLANK('5. Pp (3 años)'!#REF!),"",'5. Pp (3 años)'!#REF!)</f>
        <v>#REF!</v>
      </c>
      <c r="P204" s="201" t="e">
        <f>IF(ISBLANK('5. Pp (3 años)'!#REF!),"",'5. Pp (3 años)'!#REF!)</f>
        <v>#REF!</v>
      </c>
    </row>
    <row r="205" spans="2:16" ht="17.25">
      <c r="B205" s="89" t="e">
        <f>IF(ISBLANK('5. Pp (3 años)'!#REF!),"",'5. Pp (3 años)'!#REF!)</f>
        <v>#REF!</v>
      </c>
      <c r="C205" s="32" t="e">
        <f>IF(ISBLANK('5. Pp (3 años)'!#REF!),"",'5. Pp (3 años)'!#REF!)</f>
        <v>#REF!</v>
      </c>
      <c r="D205" s="34" t="e">
        <f>IF(ISBLANK('5. Pp (3 años)'!#REF!),"",'5. Pp (3 años)'!#REF!)</f>
        <v>#REF!</v>
      </c>
      <c r="E205" s="34" t="e">
        <f>IF(ISBLANK('5. Pp (3 años)'!#REF!),"",'5. Pp (3 años)'!#REF!)</f>
        <v>#REF!</v>
      </c>
      <c r="F205" s="34" t="e">
        <f>IF(ISBLANK('5. Pp (3 años)'!#REF!),"",'5. Pp (3 años)'!#REF!)</f>
        <v>#REF!</v>
      </c>
      <c r="G205" s="32" t="e">
        <f>IF(ISBLANK('5. Pp (3 años)'!#REF!),"",'5. Pp (3 años)'!#REF!)</f>
        <v>#REF!</v>
      </c>
      <c r="H205" s="32" t="e">
        <f>IF(ISBLANK('5. Pp (3 años)'!#REF!),"",'5. Pp (3 años)'!#REF!)</f>
        <v>#REF!</v>
      </c>
      <c r="I205" s="34" t="e">
        <f>IF(ISBLANK('5. Pp (3 años)'!#REF!),"",'5. Pp (3 años)'!#REF!)</f>
        <v>#REF!</v>
      </c>
      <c r="J205" s="34" t="e">
        <f>IF(ISBLANK('5. Pp (3 años)'!#REF!),"",'5. Pp (3 años)'!#REF!)</f>
        <v>#REF!</v>
      </c>
      <c r="K205" s="32" t="e">
        <f>IF(ISBLANK('5. Pp (3 años)'!#REF!),"",'5. Pp (3 años)'!#REF!)</f>
        <v>#REF!</v>
      </c>
      <c r="L205" s="34" t="e">
        <f>IF(ISBLANK('5. Pp (3 años)'!#REF!),"",'5. Pp (3 años)'!#REF!)</f>
        <v>#REF!</v>
      </c>
      <c r="M205" s="34" t="e">
        <f>IF(ISBLANK('5. Pp (3 años)'!#REF!),"",'5. Pp (3 años)'!#REF!)</f>
        <v>#REF!</v>
      </c>
      <c r="N205" s="34" t="e">
        <f>IF(ISBLANK('5. Pp (3 años)'!#REF!),"",'5. Pp (3 años)'!#REF!)</f>
        <v>#REF!</v>
      </c>
      <c r="O205" s="34" t="e">
        <f>IF(ISBLANK('5. Pp (3 años)'!#REF!),"",'5. Pp (3 años)'!#REF!)</f>
        <v>#REF!</v>
      </c>
      <c r="P205" s="201" t="e">
        <f>IF(ISBLANK('5. Pp (3 años)'!#REF!),"",'5. Pp (3 años)'!#REF!)</f>
        <v>#REF!</v>
      </c>
    </row>
    <row r="206" spans="2:16" ht="17.25">
      <c r="B206" s="89" t="e">
        <f>IF(ISBLANK('5. Pp (3 años)'!#REF!),"",'5. Pp (3 años)'!#REF!)</f>
        <v>#REF!</v>
      </c>
      <c r="C206" s="32" t="e">
        <f>IF(ISBLANK('5. Pp (3 años)'!#REF!),"",'5. Pp (3 años)'!#REF!)</f>
        <v>#REF!</v>
      </c>
      <c r="D206" s="34" t="e">
        <f>IF(ISBLANK('5. Pp (3 años)'!#REF!),"",'5. Pp (3 años)'!#REF!)</f>
        <v>#REF!</v>
      </c>
      <c r="E206" s="34" t="e">
        <f>IF(ISBLANK('5. Pp (3 años)'!#REF!),"",'5. Pp (3 años)'!#REF!)</f>
        <v>#REF!</v>
      </c>
      <c r="F206" s="34" t="e">
        <f>IF(ISBLANK('5. Pp (3 años)'!#REF!),"",'5. Pp (3 años)'!#REF!)</f>
        <v>#REF!</v>
      </c>
      <c r="G206" s="32" t="e">
        <f>IF(ISBLANK('5. Pp (3 años)'!#REF!),"",'5. Pp (3 años)'!#REF!)</f>
        <v>#REF!</v>
      </c>
      <c r="H206" s="32" t="e">
        <f>IF(ISBLANK('5. Pp (3 años)'!#REF!),"",'5. Pp (3 años)'!#REF!)</f>
        <v>#REF!</v>
      </c>
      <c r="I206" s="34" t="e">
        <f>IF(ISBLANK('5. Pp (3 años)'!#REF!),"",'5. Pp (3 años)'!#REF!)</f>
        <v>#REF!</v>
      </c>
      <c r="J206" s="34" t="e">
        <f>IF(ISBLANK('5. Pp (3 años)'!#REF!),"",'5. Pp (3 años)'!#REF!)</f>
        <v>#REF!</v>
      </c>
      <c r="K206" s="32" t="e">
        <f>IF(ISBLANK('5. Pp (3 años)'!#REF!),"",'5. Pp (3 años)'!#REF!)</f>
        <v>#REF!</v>
      </c>
      <c r="L206" s="34" t="e">
        <f>IF(ISBLANK('5. Pp (3 años)'!#REF!),"",'5. Pp (3 años)'!#REF!)</f>
        <v>#REF!</v>
      </c>
      <c r="M206" s="34" t="e">
        <f>IF(ISBLANK('5. Pp (3 años)'!#REF!),"",'5. Pp (3 años)'!#REF!)</f>
        <v>#REF!</v>
      </c>
      <c r="N206" s="34" t="e">
        <f>IF(ISBLANK('5. Pp (3 años)'!#REF!),"",'5. Pp (3 años)'!#REF!)</f>
        <v>#REF!</v>
      </c>
      <c r="O206" s="34" t="e">
        <f>IF(ISBLANK('5. Pp (3 años)'!#REF!),"",'5. Pp (3 años)'!#REF!)</f>
        <v>#REF!</v>
      </c>
      <c r="P206" s="201" t="e">
        <f>IF(ISBLANK('5. Pp (3 años)'!#REF!),"",'5. Pp (3 años)'!#REF!)</f>
        <v>#REF!</v>
      </c>
    </row>
    <row r="207" spans="2:16" ht="17.25">
      <c r="B207" s="89" t="e">
        <f>IF(ISBLANK('5. Pp (3 años)'!#REF!),"",'5. Pp (3 años)'!#REF!)</f>
        <v>#REF!</v>
      </c>
      <c r="C207" s="32" t="e">
        <f>IF(ISBLANK('5. Pp (3 años)'!#REF!),"",'5. Pp (3 años)'!#REF!)</f>
        <v>#REF!</v>
      </c>
      <c r="D207" s="34" t="e">
        <f>IF(ISBLANK('5. Pp (3 años)'!#REF!),"",'5. Pp (3 años)'!#REF!)</f>
        <v>#REF!</v>
      </c>
      <c r="E207" s="34" t="e">
        <f>IF(ISBLANK('5. Pp (3 años)'!#REF!),"",'5. Pp (3 años)'!#REF!)</f>
        <v>#REF!</v>
      </c>
      <c r="F207" s="34" t="e">
        <f>IF(ISBLANK('5. Pp (3 años)'!#REF!),"",'5. Pp (3 años)'!#REF!)</f>
        <v>#REF!</v>
      </c>
      <c r="G207" s="32" t="e">
        <f>IF(ISBLANK('5. Pp (3 años)'!#REF!),"",'5. Pp (3 años)'!#REF!)</f>
        <v>#REF!</v>
      </c>
      <c r="H207" s="32" t="e">
        <f>IF(ISBLANK('5. Pp (3 años)'!#REF!),"",'5. Pp (3 años)'!#REF!)</f>
        <v>#REF!</v>
      </c>
      <c r="I207" s="34" t="e">
        <f>IF(ISBLANK('5. Pp (3 años)'!#REF!),"",'5. Pp (3 años)'!#REF!)</f>
        <v>#REF!</v>
      </c>
      <c r="J207" s="34" t="e">
        <f>IF(ISBLANK('5. Pp (3 años)'!#REF!),"",'5. Pp (3 años)'!#REF!)</f>
        <v>#REF!</v>
      </c>
      <c r="K207" s="32" t="e">
        <f>IF(ISBLANK('5. Pp (3 años)'!#REF!),"",'5. Pp (3 años)'!#REF!)</f>
        <v>#REF!</v>
      </c>
      <c r="L207" s="34" t="e">
        <f>IF(ISBLANK('5. Pp (3 años)'!#REF!),"",'5. Pp (3 años)'!#REF!)</f>
        <v>#REF!</v>
      </c>
      <c r="M207" s="34" t="e">
        <f>IF(ISBLANK('5. Pp (3 años)'!#REF!),"",'5. Pp (3 años)'!#REF!)</f>
        <v>#REF!</v>
      </c>
      <c r="N207" s="34" t="e">
        <f>IF(ISBLANK('5. Pp (3 años)'!#REF!),"",'5. Pp (3 años)'!#REF!)</f>
        <v>#REF!</v>
      </c>
      <c r="O207" s="34" t="e">
        <f>IF(ISBLANK('5. Pp (3 años)'!#REF!),"",'5. Pp (3 años)'!#REF!)</f>
        <v>#REF!</v>
      </c>
      <c r="P207" s="201" t="e">
        <f>IF(ISBLANK('5. Pp (3 años)'!#REF!),"",'5. Pp (3 años)'!#REF!)</f>
        <v>#REF!</v>
      </c>
    </row>
    <row r="208" spans="2:16" ht="17.25">
      <c r="B208" s="89" t="e">
        <f>IF(ISBLANK('5. Pp (3 años)'!#REF!),"",'5. Pp (3 años)'!#REF!)</f>
        <v>#REF!</v>
      </c>
      <c r="C208" s="32" t="e">
        <f>IF(ISBLANK('5. Pp (3 años)'!#REF!),"",'5. Pp (3 años)'!#REF!)</f>
        <v>#REF!</v>
      </c>
      <c r="D208" s="34" t="e">
        <f>IF(ISBLANK('5. Pp (3 años)'!#REF!),"",'5. Pp (3 años)'!#REF!)</f>
        <v>#REF!</v>
      </c>
      <c r="E208" s="34" t="e">
        <f>IF(ISBLANK('5. Pp (3 años)'!#REF!),"",'5. Pp (3 años)'!#REF!)</f>
        <v>#REF!</v>
      </c>
      <c r="F208" s="34" t="e">
        <f>IF(ISBLANK('5. Pp (3 años)'!#REF!),"",'5. Pp (3 años)'!#REF!)</f>
        <v>#REF!</v>
      </c>
      <c r="G208" s="32" t="e">
        <f>IF(ISBLANK('5. Pp (3 años)'!#REF!),"",'5. Pp (3 años)'!#REF!)</f>
        <v>#REF!</v>
      </c>
      <c r="H208" s="32" t="e">
        <f>IF(ISBLANK('5. Pp (3 años)'!#REF!),"",'5. Pp (3 años)'!#REF!)</f>
        <v>#REF!</v>
      </c>
      <c r="I208" s="34" t="e">
        <f>IF(ISBLANK('5. Pp (3 años)'!#REF!),"",'5. Pp (3 años)'!#REF!)</f>
        <v>#REF!</v>
      </c>
      <c r="J208" s="34" t="e">
        <f>IF(ISBLANK('5. Pp (3 años)'!#REF!),"",'5. Pp (3 años)'!#REF!)</f>
        <v>#REF!</v>
      </c>
      <c r="K208" s="32" t="e">
        <f>IF(ISBLANK('5. Pp (3 años)'!#REF!),"",'5. Pp (3 años)'!#REF!)</f>
        <v>#REF!</v>
      </c>
      <c r="L208" s="34" t="e">
        <f>IF(ISBLANK('5. Pp (3 años)'!#REF!),"",'5. Pp (3 años)'!#REF!)</f>
        <v>#REF!</v>
      </c>
      <c r="M208" s="34" t="e">
        <f>IF(ISBLANK('5. Pp (3 años)'!#REF!),"",'5. Pp (3 años)'!#REF!)</f>
        <v>#REF!</v>
      </c>
      <c r="N208" s="34" t="e">
        <f>IF(ISBLANK('5. Pp (3 años)'!#REF!),"",'5. Pp (3 años)'!#REF!)</f>
        <v>#REF!</v>
      </c>
      <c r="O208" s="34" t="e">
        <f>IF(ISBLANK('5. Pp (3 años)'!#REF!),"",'5. Pp (3 años)'!#REF!)</f>
        <v>#REF!</v>
      </c>
      <c r="P208" s="201" t="e">
        <f>IF(ISBLANK('5. Pp (3 años)'!#REF!),"",'5. Pp (3 años)'!#REF!)</f>
        <v>#REF!</v>
      </c>
    </row>
    <row r="209" spans="2:16" ht="17.25">
      <c r="B209" s="85" t="e">
        <f>IF(ISBLANK('5. Pp (3 años)'!#REF!),"",'5. Pp (3 años)'!#REF!)</f>
        <v>#REF!</v>
      </c>
      <c r="C209" s="62" t="e">
        <f>IF(ISBLANK('5. Pp (3 años)'!#REF!),"",'5. Pp (3 años)'!#REF!)</f>
        <v>#REF!</v>
      </c>
      <c r="D209" s="87" t="e">
        <f>IF(ISBLANK('5. Pp (3 años)'!#REF!),"",'5. Pp (3 años)'!#REF!)</f>
        <v>#REF!</v>
      </c>
      <c r="E209" s="87" t="e">
        <f>IF(ISBLANK('5. Pp (3 años)'!#REF!),"",'5. Pp (3 años)'!#REF!)</f>
        <v>#REF!</v>
      </c>
      <c r="F209" s="87" t="e">
        <f>IF(ISBLANK('5. Pp (3 años)'!#REF!),"",'5. Pp (3 años)'!#REF!)</f>
        <v>#REF!</v>
      </c>
      <c r="G209" s="62" t="e">
        <f>IF(ISBLANK('5. Pp (3 años)'!#REF!),"",'5. Pp (3 años)'!#REF!)</f>
        <v>#REF!</v>
      </c>
      <c r="H209" s="62" t="e">
        <f>IF(ISBLANK('5. Pp (3 años)'!#REF!),"",'5. Pp (3 años)'!#REF!)</f>
        <v>#REF!</v>
      </c>
      <c r="I209" s="87" t="e">
        <f>IF(ISBLANK('5. Pp (3 años)'!#REF!),"",'5. Pp (3 años)'!#REF!)</f>
        <v>#REF!</v>
      </c>
      <c r="J209" s="87" t="e">
        <f>IF(ISBLANK('5. Pp (3 años)'!#REF!),"",'5. Pp (3 años)'!#REF!)</f>
        <v>#REF!</v>
      </c>
      <c r="K209" s="62" t="e">
        <f>IF(ISBLANK('5. Pp (3 años)'!#REF!),"",'5. Pp (3 años)'!#REF!)</f>
        <v>#REF!</v>
      </c>
      <c r="L209" s="87" t="e">
        <f>IF(ISBLANK('5. Pp (3 años)'!#REF!),"",'5. Pp (3 años)'!#REF!)</f>
        <v>#REF!</v>
      </c>
      <c r="M209" s="87" t="e">
        <f>IF(ISBLANK('5. Pp (3 años)'!#REF!),"",'5. Pp (3 años)'!#REF!)</f>
        <v>#REF!</v>
      </c>
      <c r="N209" s="87" t="e">
        <f>IF(ISBLANK('5. Pp (3 años)'!#REF!),"",'5. Pp (3 años)'!#REF!)</f>
        <v>#REF!</v>
      </c>
      <c r="O209" s="87" t="e">
        <f>IF(ISBLANK('5. Pp (3 años)'!#REF!),"",'5. Pp (3 años)'!#REF!)</f>
        <v>#REF!</v>
      </c>
      <c r="P209" s="88" t="e">
        <f>IF(ISBLANK('5. Pp (3 años)'!#REF!),"",'5. Pp (3 años)'!#REF!)</f>
        <v>#REF!</v>
      </c>
    </row>
    <row r="210" spans="2:16" ht="17.25">
      <c r="B210" s="89" t="e">
        <f>IF(ISBLANK('5. Pp (3 años)'!#REF!),"",'5. Pp (3 años)'!#REF!)</f>
        <v>#REF!</v>
      </c>
      <c r="C210" s="32" t="e">
        <f>IF(ISBLANK('5. Pp (3 años)'!#REF!),"",'5. Pp (3 años)'!#REF!)</f>
        <v>#REF!</v>
      </c>
      <c r="D210" s="34" t="e">
        <f>IF(ISBLANK('5. Pp (3 años)'!#REF!),"",'5. Pp (3 años)'!#REF!)</f>
        <v>#REF!</v>
      </c>
      <c r="E210" s="34" t="e">
        <f>IF(ISBLANK('5. Pp (3 años)'!#REF!),"",'5. Pp (3 años)'!#REF!)</f>
        <v>#REF!</v>
      </c>
      <c r="F210" s="34" t="e">
        <f>IF(ISBLANK('5. Pp (3 años)'!#REF!),"",'5. Pp (3 años)'!#REF!)</f>
        <v>#REF!</v>
      </c>
      <c r="G210" s="32" t="e">
        <f>IF(ISBLANK('5. Pp (3 años)'!#REF!),"",'5. Pp (3 años)'!#REF!)</f>
        <v>#REF!</v>
      </c>
      <c r="H210" s="32" t="e">
        <f>IF(ISBLANK('5. Pp (3 años)'!#REF!),"",'5. Pp (3 años)'!#REF!)</f>
        <v>#REF!</v>
      </c>
      <c r="I210" s="34" t="e">
        <f>IF(ISBLANK('5. Pp (3 años)'!#REF!),"",'5. Pp (3 años)'!#REF!)</f>
        <v>#REF!</v>
      </c>
      <c r="J210" s="34" t="e">
        <f>IF(ISBLANK('5. Pp (3 años)'!#REF!),"",'5. Pp (3 años)'!#REF!)</f>
        <v>#REF!</v>
      </c>
      <c r="K210" s="32" t="e">
        <f>IF(ISBLANK('5. Pp (3 años)'!#REF!),"",'5. Pp (3 años)'!#REF!)</f>
        <v>#REF!</v>
      </c>
      <c r="L210" s="34" t="e">
        <f>IF(ISBLANK('5. Pp (3 años)'!#REF!),"",'5. Pp (3 años)'!#REF!)</f>
        <v>#REF!</v>
      </c>
      <c r="M210" s="34" t="e">
        <f>IF(ISBLANK('5. Pp (3 años)'!#REF!),"",'5. Pp (3 años)'!#REF!)</f>
        <v>#REF!</v>
      </c>
      <c r="N210" s="34" t="e">
        <f>IF(ISBLANK('5. Pp (3 años)'!#REF!),"",'5. Pp (3 años)'!#REF!)</f>
        <v>#REF!</v>
      </c>
      <c r="O210" s="34" t="e">
        <f>IF(ISBLANK('5. Pp (3 años)'!#REF!),"",'5. Pp (3 años)'!#REF!)</f>
        <v>#REF!</v>
      </c>
      <c r="P210" s="201" t="e">
        <f>IF(ISBLANK('5. Pp (3 años)'!#REF!),"",'5. Pp (3 años)'!#REF!)</f>
        <v>#REF!</v>
      </c>
    </row>
    <row r="211" spans="2:16" ht="17.25">
      <c r="B211" s="89" t="e">
        <f>IF(ISBLANK('5. Pp (3 años)'!#REF!),"",'5. Pp (3 años)'!#REF!)</f>
        <v>#REF!</v>
      </c>
      <c r="C211" s="32" t="e">
        <f>IF(ISBLANK('5. Pp (3 años)'!#REF!),"",'5. Pp (3 años)'!#REF!)</f>
        <v>#REF!</v>
      </c>
      <c r="D211" s="34" t="e">
        <f>IF(ISBLANK('5. Pp (3 años)'!#REF!),"",'5. Pp (3 años)'!#REF!)</f>
        <v>#REF!</v>
      </c>
      <c r="E211" s="34" t="e">
        <f>IF(ISBLANK('5. Pp (3 años)'!#REF!),"",'5. Pp (3 años)'!#REF!)</f>
        <v>#REF!</v>
      </c>
      <c r="F211" s="34" t="e">
        <f>IF(ISBLANK('5. Pp (3 años)'!#REF!),"",'5. Pp (3 años)'!#REF!)</f>
        <v>#REF!</v>
      </c>
      <c r="G211" s="32" t="e">
        <f>IF(ISBLANK('5. Pp (3 años)'!#REF!),"",'5. Pp (3 años)'!#REF!)</f>
        <v>#REF!</v>
      </c>
      <c r="H211" s="32" t="e">
        <f>IF(ISBLANK('5. Pp (3 años)'!#REF!),"",'5. Pp (3 años)'!#REF!)</f>
        <v>#REF!</v>
      </c>
      <c r="I211" s="34" t="e">
        <f>IF(ISBLANK('5. Pp (3 años)'!#REF!),"",'5. Pp (3 años)'!#REF!)</f>
        <v>#REF!</v>
      </c>
      <c r="J211" s="34" t="e">
        <f>IF(ISBLANK('5. Pp (3 años)'!#REF!),"",'5. Pp (3 años)'!#REF!)</f>
        <v>#REF!</v>
      </c>
      <c r="K211" s="32" t="e">
        <f>IF(ISBLANK('5. Pp (3 años)'!#REF!),"",'5. Pp (3 años)'!#REF!)</f>
        <v>#REF!</v>
      </c>
      <c r="L211" s="34" t="e">
        <f>IF(ISBLANK('5. Pp (3 años)'!#REF!),"",'5. Pp (3 años)'!#REF!)</f>
        <v>#REF!</v>
      </c>
      <c r="M211" s="34" t="e">
        <f>IF(ISBLANK('5. Pp (3 años)'!#REF!),"",'5. Pp (3 años)'!#REF!)</f>
        <v>#REF!</v>
      </c>
      <c r="N211" s="34" t="e">
        <f>IF(ISBLANK('5. Pp (3 años)'!#REF!),"",'5. Pp (3 años)'!#REF!)</f>
        <v>#REF!</v>
      </c>
      <c r="O211" s="34" t="e">
        <f>IF(ISBLANK('5. Pp (3 años)'!#REF!),"",'5. Pp (3 años)'!#REF!)</f>
        <v>#REF!</v>
      </c>
      <c r="P211" s="201" t="e">
        <f>IF(ISBLANK('5. Pp (3 años)'!#REF!),"",'5. Pp (3 años)'!#REF!)</f>
        <v>#REF!</v>
      </c>
    </row>
    <row r="212" spans="2:16" ht="17.25">
      <c r="B212" s="89" t="e">
        <f>IF(ISBLANK('5. Pp (3 años)'!#REF!),"",'5. Pp (3 años)'!#REF!)</f>
        <v>#REF!</v>
      </c>
      <c r="C212" s="32" t="e">
        <f>IF(ISBLANK('5. Pp (3 años)'!#REF!),"",'5. Pp (3 años)'!#REF!)</f>
        <v>#REF!</v>
      </c>
      <c r="D212" s="34" t="e">
        <f>IF(ISBLANK('5. Pp (3 años)'!#REF!),"",'5. Pp (3 años)'!#REF!)</f>
        <v>#REF!</v>
      </c>
      <c r="E212" s="34" t="e">
        <f>IF(ISBLANK('5. Pp (3 años)'!#REF!),"",'5. Pp (3 años)'!#REF!)</f>
        <v>#REF!</v>
      </c>
      <c r="F212" s="34" t="e">
        <f>IF(ISBLANK('5. Pp (3 años)'!#REF!),"",'5. Pp (3 años)'!#REF!)</f>
        <v>#REF!</v>
      </c>
      <c r="G212" s="32" t="e">
        <f>IF(ISBLANK('5. Pp (3 años)'!#REF!),"",'5. Pp (3 años)'!#REF!)</f>
        <v>#REF!</v>
      </c>
      <c r="H212" s="32" t="e">
        <f>IF(ISBLANK('5. Pp (3 años)'!#REF!),"",'5. Pp (3 años)'!#REF!)</f>
        <v>#REF!</v>
      </c>
      <c r="I212" s="34" t="e">
        <f>IF(ISBLANK('5. Pp (3 años)'!#REF!),"",'5. Pp (3 años)'!#REF!)</f>
        <v>#REF!</v>
      </c>
      <c r="J212" s="34" t="e">
        <f>IF(ISBLANK('5. Pp (3 años)'!#REF!),"",'5. Pp (3 años)'!#REF!)</f>
        <v>#REF!</v>
      </c>
      <c r="K212" s="32" t="e">
        <f>IF(ISBLANK('5. Pp (3 años)'!#REF!),"",'5. Pp (3 años)'!#REF!)</f>
        <v>#REF!</v>
      </c>
      <c r="L212" s="34" t="e">
        <f>IF(ISBLANK('5. Pp (3 años)'!#REF!),"",'5. Pp (3 años)'!#REF!)</f>
        <v>#REF!</v>
      </c>
      <c r="M212" s="34" t="e">
        <f>IF(ISBLANK('5. Pp (3 años)'!#REF!),"",'5. Pp (3 años)'!#REF!)</f>
        <v>#REF!</v>
      </c>
      <c r="N212" s="34" t="e">
        <f>IF(ISBLANK('5. Pp (3 años)'!#REF!),"",'5. Pp (3 años)'!#REF!)</f>
        <v>#REF!</v>
      </c>
      <c r="O212" s="34" t="e">
        <f>IF(ISBLANK('5. Pp (3 años)'!#REF!),"",'5. Pp (3 años)'!#REF!)</f>
        <v>#REF!</v>
      </c>
      <c r="P212" s="201" t="e">
        <f>IF(ISBLANK('5. Pp (3 años)'!#REF!),"",'5. Pp (3 años)'!#REF!)</f>
        <v>#REF!</v>
      </c>
    </row>
    <row r="213" spans="2:16" ht="17.25">
      <c r="B213" s="89" t="e">
        <f>IF(ISBLANK('5. Pp (3 años)'!#REF!),"",'5. Pp (3 años)'!#REF!)</f>
        <v>#REF!</v>
      </c>
      <c r="C213" s="32" t="e">
        <f>IF(ISBLANK('5. Pp (3 años)'!#REF!),"",'5. Pp (3 años)'!#REF!)</f>
        <v>#REF!</v>
      </c>
      <c r="D213" s="34" t="e">
        <f>IF(ISBLANK('5. Pp (3 años)'!#REF!),"",'5. Pp (3 años)'!#REF!)</f>
        <v>#REF!</v>
      </c>
      <c r="E213" s="34" t="e">
        <f>IF(ISBLANK('5. Pp (3 años)'!#REF!),"",'5. Pp (3 años)'!#REF!)</f>
        <v>#REF!</v>
      </c>
      <c r="F213" s="34" t="e">
        <f>IF(ISBLANK('5. Pp (3 años)'!#REF!),"",'5. Pp (3 años)'!#REF!)</f>
        <v>#REF!</v>
      </c>
      <c r="G213" s="32" t="e">
        <f>IF(ISBLANK('5. Pp (3 años)'!#REF!),"",'5. Pp (3 años)'!#REF!)</f>
        <v>#REF!</v>
      </c>
      <c r="H213" s="32" t="e">
        <f>IF(ISBLANK('5. Pp (3 años)'!#REF!),"",'5. Pp (3 años)'!#REF!)</f>
        <v>#REF!</v>
      </c>
      <c r="I213" s="34" t="e">
        <f>IF(ISBLANK('5. Pp (3 años)'!#REF!),"",'5. Pp (3 años)'!#REF!)</f>
        <v>#REF!</v>
      </c>
      <c r="J213" s="34" t="e">
        <f>IF(ISBLANK('5. Pp (3 años)'!#REF!),"",'5. Pp (3 años)'!#REF!)</f>
        <v>#REF!</v>
      </c>
      <c r="K213" s="32" t="e">
        <f>IF(ISBLANK('5. Pp (3 años)'!#REF!),"",'5. Pp (3 años)'!#REF!)</f>
        <v>#REF!</v>
      </c>
      <c r="L213" s="34" t="e">
        <f>IF(ISBLANK('5. Pp (3 años)'!#REF!),"",'5. Pp (3 años)'!#REF!)</f>
        <v>#REF!</v>
      </c>
      <c r="M213" s="34" t="e">
        <f>IF(ISBLANK('5. Pp (3 años)'!#REF!),"",'5. Pp (3 años)'!#REF!)</f>
        <v>#REF!</v>
      </c>
      <c r="N213" s="34" t="e">
        <f>IF(ISBLANK('5. Pp (3 años)'!#REF!),"",'5. Pp (3 años)'!#REF!)</f>
        <v>#REF!</v>
      </c>
      <c r="O213" s="34" t="e">
        <f>IF(ISBLANK('5. Pp (3 años)'!#REF!),"",'5. Pp (3 años)'!#REF!)</f>
        <v>#REF!</v>
      </c>
      <c r="P213" s="201" t="e">
        <f>IF(ISBLANK('5. Pp (3 años)'!#REF!),"",'5. Pp (3 años)'!#REF!)</f>
        <v>#REF!</v>
      </c>
    </row>
    <row r="214" spans="2:16" ht="17.25">
      <c r="B214" s="89" t="e">
        <f>IF(ISBLANK('5. Pp (3 años)'!#REF!),"",'5. Pp (3 años)'!#REF!)</f>
        <v>#REF!</v>
      </c>
      <c r="C214" s="32" t="e">
        <f>IF(ISBLANK('5. Pp (3 años)'!#REF!),"",'5. Pp (3 años)'!#REF!)</f>
        <v>#REF!</v>
      </c>
      <c r="D214" s="34" t="e">
        <f>IF(ISBLANK('5. Pp (3 años)'!#REF!),"",'5. Pp (3 años)'!#REF!)</f>
        <v>#REF!</v>
      </c>
      <c r="E214" s="34" t="e">
        <f>IF(ISBLANK('5. Pp (3 años)'!#REF!),"",'5. Pp (3 años)'!#REF!)</f>
        <v>#REF!</v>
      </c>
      <c r="F214" s="34" t="e">
        <f>IF(ISBLANK('5. Pp (3 años)'!#REF!),"",'5. Pp (3 años)'!#REF!)</f>
        <v>#REF!</v>
      </c>
      <c r="G214" s="32" t="e">
        <f>IF(ISBLANK('5. Pp (3 años)'!#REF!),"",'5. Pp (3 años)'!#REF!)</f>
        <v>#REF!</v>
      </c>
      <c r="H214" s="32" t="e">
        <f>IF(ISBLANK('5. Pp (3 años)'!#REF!),"",'5. Pp (3 años)'!#REF!)</f>
        <v>#REF!</v>
      </c>
      <c r="I214" s="34" t="e">
        <f>IF(ISBLANK('5. Pp (3 años)'!#REF!),"",'5. Pp (3 años)'!#REF!)</f>
        <v>#REF!</v>
      </c>
      <c r="J214" s="34" t="e">
        <f>IF(ISBLANK('5. Pp (3 años)'!#REF!),"",'5. Pp (3 años)'!#REF!)</f>
        <v>#REF!</v>
      </c>
      <c r="K214" s="32" t="e">
        <f>IF(ISBLANK('5. Pp (3 años)'!#REF!),"",'5. Pp (3 años)'!#REF!)</f>
        <v>#REF!</v>
      </c>
      <c r="L214" s="34" t="e">
        <f>IF(ISBLANK('5. Pp (3 años)'!#REF!),"",'5. Pp (3 años)'!#REF!)</f>
        <v>#REF!</v>
      </c>
      <c r="M214" s="34" t="e">
        <f>IF(ISBLANK('5. Pp (3 años)'!#REF!),"",'5. Pp (3 años)'!#REF!)</f>
        <v>#REF!</v>
      </c>
      <c r="N214" s="34" t="e">
        <f>IF(ISBLANK('5. Pp (3 años)'!#REF!),"",'5. Pp (3 años)'!#REF!)</f>
        <v>#REF!</v>
      </c>
      <c r="O214" s="34" t="e">
        <f>IF(ISBLANK('5. Pp (3 años)'!#REF!),"",'5. Pp (3 años)'!#REF!)</f>
        <v>#REF!</v>
      </c>
      <c r="P214" s="201" t="e">
        <f>IF(ISBLANK('5. Pp (3 años)'!#REF!),"",'5. Pp (3 años)'!#REF!)</f>
        <v>#REF!</v>
      </c>
    </row>
    <row r="215" spans="2:16" ht="17.25">
      <c r="B215" s="85" t="e">
        <f>IF(ISBLANK('5. Pp (3 años)'!#REF!),"",'5. Pp (3 años)'!#REF!)</f>
        <v>#REF!</v>
      </c>
      <c r="C215" s="62" t="e">
        <f>IF(ISBLANK('5. Pp (3 años)'!#REF!),"",'5. Pp (3 años)'!#REF!)</f>
        <v>#REF!</v>
      </c>
      <c r="D215" s="87" t="e">
        <f>IF(ISBLANK('5. Pp (3 años)'!#REF!),"",'5. Pp (3 años)'!#REF!)</f>
        <v>#REF!</v>
      </c>
      <c r="E215" s="87" t="e">
        <f>IF(ISBLANK('5. Pp (3 años)'!#REF!),"",'5. Pp (3 años)'!#REF!)</f>
        <v>#REF!</v>
      </c>
      <c r="F215" s="87" t="e">
        <f>IF(ISBLANK('5. Pp (3 años)'!#REF!),"",'5. Pp (3 años)'!#REF!)</f>
        <v>#REF!</v>
      </c>
      <c r="G215" s="62" t="e">
        <f>IF(ISBLANK('5. Pp (3 años)'!#REF!),"",'5. Pp (3 años)'!#REF!)</f>
        <v>#REF!</v>
      </c>
      <c r="H215" s="62" t="e">
        <f>IF(ISBLANK('5. Pp (3 años)'!#REF!),"",'5. Pp (3 años)'!#REF!)</f>
        <v>#REF!</v>
      </c>
      <c r="I215" s="87" t="e">
        <f>IF(ISBLANK('5. Pp (3 años)'!#REF!),"",'5. Pp (3 años)'!#REF!)</f>
        <v>#REF!</v>
      </c>
      <c r="J215" s="87" t="e">
        <f>IF(ISBLANK('5. Pp (3 años)'!#REF!),"",'5. Pp (3 años)'!#REF!)</f>
        <v>#REF!</v>
      </c>
      <c r="K215" s="62" t="e">
        <f>IF(ISBLANK('5. Pp (3 años)'!#REF!),"",'5. Pp (3 años)'!#REF!)</f>
        <v>#REF!</v>
      </c>
      <c r="L215" s="87" t="e">
        <f>IF(ISBLANK('5. Pp (3 años)'!#REF!),"",'5. Pp (3 años)'!#REF!)</f>
        <v>#REF!</v>
      </c>
      <c r="M215" s="87" t="e">
        <f>IF(ISBLANK('5. Pp (3 años)'!#REF!),"",'5. Pp (3 años)'!#REF!)</f>
        <v>#REF!</v>
      </c>
      <c r="N215" s="87" t="e">
        <f>IF(ISBLANK('5. Pp (3 años)'!#REF!),"",'5. Pp (3 años)'!#REF!)</f>
        <v>#REF!</v>
      </c>
      <c r="O215" s="87" t="e">
        <f>IF(ISBLANK('5. Pp (3 años)'!#REF!),"",'5. Pp (3 años)'!#REF!)</f>
        <v>#REF!</v>
      </c>
      <c r="P215" s="88" t="e">
        <f>IF(ISBLANK('5. Pp (3 años)'!#REF!),"",'5. Pp (3 años)'!#REF!)</f>
        <v>#REF!</v>
      </c>
    </row>
    <row r="216" spans="2:16" ht="17.25">
      <c r="B216" s="89" t="e">
        <f>IF(ISBLANK('5. Pp (3 años)'!#REF!),"",'5. Pp (3 años)'!#REF!)</f>
        <v>#REF!</v>
      </c>
      <c r="C216" s="32" t="e">
        <f>IF(ISBLANK('5. Pp (3 años)'!#REF!),"",'5. Pp (3 años)'!#REF!)</f>
        <v>#REF!</v>
      </c>
      <c r="D216" s="34" t="e">
        <f>IF(ISBLANK('5. Pp (3 años)'!#REF!),"",'5. Pp (3 años)'!#REF!)</f>
        <v>#REF!</v>
      </c>
      <c r="E216" s="34" t="e">
        <f>IF(ISBLANK('5. Pp (3 años)'!#REF!),"",'5. Pp (3 años)'!#REF!)</f>
        <v>#REF!</v>
      </c>
      <c r="F216" s="34" t="e">
        <f>IF(ISBLANK('5. Pp (3 años)'!#REF!),"",'5. Pp (3 años)'!#REF!)</f>
        <v>#REF!</v>
      </c>
      <c r="G216" s="32" t="e">
        <f>IF(ISBLANK('5. Pp (3 años)'!#REF!),"",'5. Pp (3 años)'!#REF!)</f>
        <v>#REF!</v>
      </c>
      <c r="H216" s="32" t="e">
        <f>IF(ISBLANK('5. Pp (3 años)'!#REF!),"",'5. Pp (3 años)'!#REF!)</f>
        <v>#REF!</v>
      </c>
      <c r="I216" s="34" t="e">
        <f>IF(ISBLANK('5. Pp (3 años)'!#REF!),"",'5. Pp (3 años)'!#REF!)</f>
        <v>#REF!</v>
      </c>
      <c r="J216" s="34" t="e">
        <f>IF(ISBLANK('5. Pp (3 años)'!#REF!),"",'5. Pp (3 años)'!#REF!)</f>
        <v>#REF!</v>
      </c>
      <c r="K216" s="32" t="e">
        <f>IF(ISBLANK('5. Pp (3 años)'!#REF!),"",'5. Pp (3 años)'!#REF!)</f>
        <v>#REF!</v>
      </c>
      <c r="L216" s="34" t="e">
        <f>IF(ISBLANK('5. Pp (3 años)'!#REF!),"",'5. Pp (3 años)'!#REF!)</f>
        <v>#REF!</v>
      </c>
      <c r="M216" s="34" t="e">
        <f>IF(ISBLANK('5. Pp (3 años)'!#REF!),"",'5. Pp (3 años)'!#REF!)</f>
        <v>#REF!</v>
      </c>
      <c r="N216" s="34" t="e">
        <f>IF(ISBLANK('5. Pp (3 años)'!#REF!),"",'5. Pp (3 años)'!#REF!)</f>
        <v>#REF!</v>
      </c>
      <c r="O216" s="34" t="e">
        <f>IF(ISBLANK('5. Pp (3 años)'!#REF!),"",'5. Pp (3 años)'!#REF!)</f>
        <v>#REF!</v>
      </c>
      <c r="P216" s="201" t="e">
        <f>IF(ISBLANK('5. Pp (3 años)'!#REF!),"",'5. Pp (3 años)'!#REF!)</f>
        <v>#REF!</v>
      </c>
    </row>
    <row r="217" spans="2:16" ht="17.25">
      <c r="B217" s="89" t="e">
        <f>IF(ISBLANK('5. Pp (3 años)'!#REF!),"",'5. Pp (3 años)'!#REF!)</f>
        <v>#REF!</v>
      </c>
      <c r="C217" s="32" t="e">
        <f>IF(ISBLANK('5. Pp (3 años)'!#REF!),"",'5. Pp (3 años)'!#REF!)</f>
        <v>#REF!</v>
      </c>
      <c r="D217" s="34" t="e">
        <f>IF(ISBLANK('5. Pp (3 años)'!#REF!),"",'5. Pp (3 años)'!#REF!)</f>
        <v>#REF!</v>
      </c>
      <c r="E217" s="34" t="e">
        <f>IF(ISBLANK('5. Pp (3 años)'!#REF!),"",'5. Pp (3 años)'!#REF!)</f>
        <v>#REF!</v>
      </c>
      <c r="F217" s="34" t="e">
        <f>IF(ISBLANK('5. Pp (3 años)'!#REF!),"",'5. Pp (3 años)'!#REF!)</f>
        <v>#REF!</v>
      </c>
      <c r="G217" s="32" t="e">
        <f>IF(ISBLANK('5. Pp (3 años)'!#REF!),"",'5. Pp (3 años)'!#REF!)</f>
        <v>#REF!</v>
      </c>
      <c r="H217" s="32" t="e">
        <f>IF(ISBLANK('5. Pp (3 años)'!#REF!),"",'5. Pp (3 años)'!#REF!)</f>
        <v>#REF!</v>
      </c>
      <c r="I217" s="34" t="e">
        <f>IF(ISBLANK('5. Pp (3 años)'!#REF!),"",'5. Pp (3 años)'!#REF!)</f>
        <v>#REF!</v>
      </c>
      <c r="J217" s="34" t="e">
        <f>IF(ISBLANK('5. Pp (3 años)'!#REF!),"",'5. Pp (3 años)'!#REF!)</f>
        <v>#REF!</v>
      </c>
      <c r="K217" s="32" t="e">
        <f>IF(ISBLANK('5. Pp (3 años)'!#REF!),"",'5. Pp (3 años)'!#REF!)</f>
        <v>#REF!</v>
      </c>
      <c r="L217" s="34" t="e">
        <f>IF(ISBLANK('5. Pp (3 años)'!#REF!),"",'5. Pp (3 años)'!#REF!)</f>
        <v>#REF!</v>
      </c>
      <c r="M217" s="34" t="e">
        <f>IF(ISBLANK('5. Pp (3 años)'!#REF!),"",'5. Pp (3 años)'!#REF!)</f>
        <v>#REF!</v>
      </c>
      <c r="N217" s="34" t="e">
        <f>IF(ISBLANK('5. Pp (3 años)'!#REF!),"",'5. Pp (3 años)'!#REF!)</f>
        <v>#REF!</v>
      </c>
      <c r="O217" s="34" t="e">
        <f>IF(ISBLANK('5. Pp (3 años)'!#REF!),"",'5. Pp (3 años)'!#REF!)</f>
        <v>#REF!</v>
      </c>
      <c r="P217" s="201" t="e">
        <f>IF(ISBLANK('5. Pp (3 años)'!#REF!),"",'5. Pp (3 años)'!#REF!)</f>
        <v>#REF!</v>
      </c>
    </row>
    <row r="218" spans="2:16" ht="17.25">
      <c r="B218" s="89" t="e">
        <f>IF(ISBLANK('5. Pp (3 años)'!#REF!),"",'5. Pp (3 años)'!#REF!)</f>
        <v>#REF!</v>
      </c>
      <c r="C218" s="32" t="e">
        <f>IF(ISBLANK('5. Pp (3 años)'!#REF!),"",'5. Pp (3 años)'!#REF!)</f>
        <v>#REF!</v>
      </c>
      <c r="D218" s="34" t="e">
        <f>IF(ISBLANK('5. Pp (3 años)'!#REF!),"",'5. Pp (3 años)'!#REF!)</f>
        <v>#REF!</v>
      </c>
      <c r="E218" s="34" t="e">
        <f>IF(ISBLANK('5. Pp (3 años)'!#REF!),"",'5. Pp (3 años)'!#REF!)</f>
        <v>#REF!</v>
      </c>
      <c r="F218" s="34" t="e">
        <f>IF(ISBLANK('5. Pp (3 años)'!#REF!),"",'5. Pp (3 años)'!#REF!)</f>
        <v>#REF!</v>
      </c>
      <c r="G218" s="32" t="e">
        <f>IF(ISBLANK('5. Pp (3 años)'!#REF!),"",'5. Pp (3 años)'!#REF!)</f>
        <v>#REF!</v>
      </c>
      <c r="H218" s="32" t="e">
        <f>IF(ISBLANK('5. Pp (3 años)'!#REF!),"",'5. Pp (3 años)'!#REF!)</f>
        <v>#REF!</v>
      </c>
      <c r="I218" s="34" t="e">
        <f>IF(ISBLANK('5. Pp (3 años)'!#REF!),"",'5. Pp (3 años)'!#REF!)</f>
        <v>#REF!</v>
      </c>
      <c r="J218" s="34" t="e">
        <f>IF(ISBLANK('5. Pp (3 años)'!#REF!),"",'5. Pp (3 años)'!#REF!)</f>
        <v>#REF!</v>
      </c>
      <c r="K218" s="32" t="e">
        <f>IF(ISBLANK('5. Pp (3 años)'!#REF!),"",'5. Pp (3 años)'!#REF!)</f>
        <v>#REF!</v>
      </c>
      <c r="L218" s="34" t="e">
        <f>IF(ISBLANK('5. Pp (3 años)'!#REF!),"",'5. Pp (3 años)'!#REF!)</f>
        <v>#REF!</v>
      </c>
      <c r="M218" s="34" t="e">
        <f>IF(ISBLANK('5. Pp (3 años)'!#REF!),"",'5. Pp (3 años)'!#REF!)</f>
        <v>#REF!</v>
      </c>
      <c r="N218" s="34" t="e">
        <f>IF(ISBLANK('5. Pp (3 años)'!#REF!),"",'5. Pp (3 años)'!#REF!)</f>
        <v>#REF!</v>
      </c>
      <c r="O218" s="34" t="e">
        <f>IF(ISBLANK('5. Pp (3 años)'!#REF!),"",'5. Pp (3 años)'!#REF!)</f>
        <v>#REF!</v>
      </c>
      <c r="P218" s="201" t="e">
        <f>IF(ISBLANK('5. Pp (3 años)'!#REF!),"",'5. Pp (3 años)'!#REF!)</f>
        <v>#REF!</v>
      </c>
    </row>
    <row r="219" spans="2:16" ht="17.25">
      <c r="B219" s="89" t="e">
        <f>IF(ISBLANK('5. Pp (3 años)'!#REF!),"",'5. Pp (3 años)'!#REF!)</f>
        <v>#REF!</v>
      </c>
      <c r="C219" s="32" t="e">
        <f>IF(ISBLANK('5. Pp (3 años)'!#REF!),"",'5. Pp (3 años)'!#REF!)</f>
        <v>#REF!</v>
      </c>
      <c r="D219" s="34" t="e">
        <f>IF(ISBLANK('5. Pp (3 años)'!#REF!),"",'5. Pp (3 años)'!#REF!)</f>
        <v>#REF!</v>
      </c>
      <c r="E219" s="34" t="e">
        <f>IF(ISBLANK('5. Pp (3 años)'!#REF!),"",'5. Pp (3 años)'!#REF!)</f>
        <v>#REF!</v>
      </c>
      <c r="F219" s="34" t="e">
        <f>IF(ISBLANK('5. Pp (3 años)'!#REF!),"",'5. Pp (3 años)'!#REF!)</f>
        <v>#REF!</v>
      </c>
      <c r="G219" s="32" t="e">
        <f>IF(ISBLANK('5. Pp (3 años)'!#REF!),"",'5. Pp (3 años)'!#REF!)</f>
        <v>#REF!</v>
      </c>
      <c r="H219" s="32" t="e">
        <f>IF(ISBLANK('5. Pp (3 años)'!#REF!),"",'5. Pp (3 años)'!#REF!)</f>
        <v>#REF!</v>
      </c>
      <c r="I219" s="34" t="e">
        <f>IF(ISBLANK('5. Pp (3 años)'!#REF!),"",'5. Pp (3 años)'!#REF!)</f>
        <v>#REF!</v>
      </c>
      <c r="J219" s="34" t="e">
        <f>IF(ISBLANK('5. Pp (3 años)'!#REF!),"",'5. Pp (3 años)'!#REF!)</f>
        <v>#REF!</v>
      </c>
      <c r="K219" s="32" t="e">
        <f>IF(ISBLANK('5. Pp (3 años)'!#REF!),"",'5. Pp (3 años)'!#REF!)</f>
        <v>#REF!</v>
      </c>
      <c r="L219" s="34" t="e">
        <f>IF(ISBLANK('5. Pp (3 años)'!#REF!),"",'5. Pp (3 años)'!#REF!)</f>
        <v>#REF!</v>
      </c>
      <c r="M219" s="34" t="e">
        <f>IF(ISBLANK('5. Pp (3 años)'!#REF!),"",'5. Pp (3 años)'!#REF!)</f>
        <v>#REF!</v>
      </c>
      <c r="N219" s="34" t="e">
        <f>IF(ISBLANK('5. Pp (3 años)'!#REF!),"",'5. Pp (3 años)'!#REF!)</f>
        <v>#REF!</v>
      </c>
      <c r="O219" s="34" t="e">
        <f>IF(ISBLANK('5. Pp (3 años)'!#REF!),"",'5. Pp (3 años)'!#REF!)</f>
        <v>#REF!</v>
      </c>
      <c r="P219" s="201" t="e">
        <f>IF(ISBLANK('5. Pp (3 años)'!#REF!),"",'5. Pp (3 años)'!#REF!)</f>
        <v>#REF!</v>
      </c>
    </row>
    <row r="220" spans="2:16" ht="17.25">
      <c r="B220" s="89" t="e">
        <f>IF(ISBLANK('5. Pp (3 años)'!#REF!),"",'5. Pp (3 años)'!#REF!)</f>
        <v>#REF!</v>
      </c>
      <c r="C220" s="32" t="e">
        <f>IF(ISBLANK('5. Pp (3 años)'!#REF!),"",'5. Pp (3 años)'!#REF!)</f>
        <v>#REF!</v>
      </c>
      <c r="D220" s="34" t="e">
        <f>IF(ISBLANK('5. Pp (3 años)'!#REF!),"",'5. Pp (3 años)'!#REF!)</f>
        <v>#REF!</v>
      </c>
      <c r="E220" s="34" t="e">
        <f>IF(ISBLANK('5. Pp (3 años)'!#REF!),"",'5. Pp (3 años)'!#REF!)</f>
        <v>#REF!</v>
      </c>
      <c r="F220" s="34" t="e">
        <f>IF(ISBLANK('5. Pp (3 años)'!#REF!),"",'5. Pp (3 años)'!#REF!)</f>
        <v>#REF!</v>
      </c>
      <c r="G220" s="32" t="e">
        <f>IF(ISBLANK('5. Pp (3 años)'!#REF!),"",'5. Pp (3 años)'!#REF!)</f>
        <v>#REF!</v>
      </c>
      <c r="H220" s="32" t="e">
        <f>IF(ISBLANK('5. Pp (3 años)'!#REF!),"",'5. Pp (3 años)'!#REF!)</f>
        <v>#REF!</v>
      </c>
      <c r="I220" s="34" t="e">
        <f>IF(ISBLANK('5. Pp (3 años)'!#REF!),"",'5. Pp (3 años)'!#REF!)</f>
        <v>#REF!</v>
      </c>
      <c r="J220" s="34" t="e">
        <f>IF(ISBLANK('5. Pp (3 años)'!#REF!),"",'5. Pp (3 años)'!#REF!)</f>
        <v>#REF!</v>
      </c>
      <c r="K220" s="32" t="e">
        <f>IF(ISBLANK('5. Pp (3 años)'!#REF!),"",'5. Pp (3 años)'!#REF!)</f>
        <v>#REF!</v>
      </c>
      <c r="L220" s="34" t="e">
        <f>IF(ISBLANK('5. Pp (3 años)'!#REF!),"",'5. Pp (3 años)'!#REF!)</f>
        <v>#REF!</v>
      </c>
      <c r="M220" s="34" t="e">
        <f>IF(ISBLANK('5. Pp (3 años)'!#REF!),"",'5. Pp (3 años)'!#REF!)</f>
        <v>#REF!</v>
      </c>
      <c r="N220" s="34" t="e">
        <f>IF(ISBLANK('5. Pp (3 años)'!#REF!),"",'5. Pp (3 años)'!#REF!)</f>
        <v>#REF!</v>
      </c>
      <c r="O220" s="34" t="e">
        <f>IF(ISBLANK('5. Pp (3 años)'!#REF!),"",'5. Pp (3 años)'!#REF!)</f>
        <v>#REF!</v>
      </c>
      <c r="P220" s="201" t="e">
        <f>IF(ISBLANK('5. Pp (3 años)'!#REF!),"",'5. Pp (3 años)'!#REF!)</f>
        <v>#REF!</v>
      </c>
    </row>
    <row r="221" spans="2:16" ht="17.25">
      <c r="B221" s="85" t="e">
        <f>IF(ISBLANK('5. Pp (3 años)'!#REF!),"",'5. Pp (3 años)'!#REF!)</f>
        <v>#REF!</v>
      </c>
      <c r="C221" s="62" t="e">
        <f>IF(ISBLANK('5. Pp (3 años)'!#REF!),"",'5. Pp (3 años)'!#REF!)</f>
        <v>#REF!</v>
      </c>
      <c r="D221" s="87" t="e">
        <f>IF(ISBLANK('5. Pp (3 años)'!#REF!),"",'5. Pp (3 años)'!#REF!)</f>
        <v>#REF!</v>
      </c>
      <c r="E221" s="87" t="e">
        <f>IF(ISBLANK('5. Pp (3 años)'!#REF!),"",'5. Pp (3 años)'!#REF!)</f>
        <v>#REF!</v>
      </c>
      <c r="F221" s="87" t="e">
        <f>IF(ISBLANK('5. Pp (3 años)'!#REF!),"",'5. Pp (3 años)'!#REF!)</f>
        <v>#REF!</v>
      </c>
      <c r="G221" s="62" t="e">
        <f>IF(ISBLANK('5. Pp (3 años)'!#REF!),"",'5. Pp (3 años)'!#REF!)</f>
        <v>#REF!</v>
      </c>
      <c r="H221" s="62" t="e">
        <f>IF(ISBLANK('5. Pp (3 años)'!#REF!),"",'5. Pp (3 años)'!#REF!)</f>
        <v>#REF!</v>
      </c>
      <c r="I221" s="87" t="e">
        <f>IF(ISBLANK('5. Pp (3 años)'!#REF!),"",'5. Pp (3 años)'!#REF!)</f>
        <v>#REF!</v>
      </c>
      <c r="J221" s="87" t="e">
        <f>IF(ISBLANK('5. Pp (3 años)'!#REF!),"",'5. Pp (3 años)'!#REF!)</f>
        <v>#REF!</v>
      </c>
      <c r="K221" s="62" t="e">
        <f>IF(ISBLANK('5. Pp (3 años)'!#REF!),"",'5. Pp (3 años)'!#REF!)</f>
        <v>#REF!</v>
      </c>
      <c r="L221" s="87" t="e">
        <f>IF(ISBLANK('5. Pp (3 años)'!#REF!),"",'5. Pp (3 años)'!#REF!)</f>
        <v>#REF!</v>
      </c>
      <c r="M221" s="87" t="e">
        <f>IF(ISBLANK('5. Pp (3 años)'!#REF!),"",'5. Pp (3 años)'!#REF!)</f>
        <v>#REF!</v>
      </c>
      <c r="N221" s="87" t="e">
        <f>IF(ISBLANK('5. Pp (3 años)'!#REF!),"",'5. Pp (3 años)'!#REF!)</f>
        <v>#REF!</v>
      </c>
      <c r="O221" s="87" t="e">
        <f>IF(ISBLANK('5. Pp (3 años)'!#REF!),"",'5. Pp (3 años)'!#REF!)</f>
        <v>#REF!</v>
      </c>
      <c r="P221" s="88" t="e">
        <f>IF(ISBLANK('5. Pp (3 años)'!#REF!),"",'5. Pp (3 años)'!#REF!)</f>
        <v>#REF!</v>
      </c>
    </row>
    <row r="222" spans="2:16" ht="17.25">
      <c r="B222" s="89" t="e">
        <f>IF(ISBLANK('5. Pp (3 años)'!#REF!),"",'5. Pp (3 años)'!#REF!)</f>
        <v>#REF!</v>
      </c>
      <c r="C222" s="32" t="e">
        <f>IF(ISBLANK('5. Pp (3 años)'!#REF!),"",'5. Pp (3 años)'!#REF!)</f>
        <v>#REF!</v>
      </c>
      <c r="D222" s="34" t="e">
        <f>IF(ISBLANK('5. Pp (3 años)'!#REF!),"",'5. Pp (3 años)'!#REF!)</f>
        <v>#REF!</v>
      </c>
      <c r="E222" s="34" t="e">
        <f>IF(ISBLANK('5. Pp (3 años)'!#REF!),"",'5. Pp (3 años)'!#REF!)</f>
        <v>#REF!</v>
      </c>
      <c r="F222" s="34" t="e">
        <f>IF(ISBLANK('5. Pp (3 años)'!#REF!),"",'5. Pp (3 años)'!#REF!)</f>
        <v>#REF!</v>
      </c>
      <c r="G222" s="32" t="e">
        <f>IF(ISBLANK('5. Pp (3 años)'!#REF!),"",'5. Pp (3 años)'!#REF!)</f>
        <v>#REF!</v>
      </c>
      <c r="H222" s="32" t="e">
        <f>IF(ISBLANK('5. Pp (3 años)'!#REF!),"",'5. Pp (3 años)'!#REF!)</f>
        <v>#REF!</v>
      </c>
      <c r="I222" s="34" t="e">
        <f>IF(ISBLANK('5. Pp (3 años)'!#REF!),"",'5. Pp (3 años)'!#REF!)</f>
        <v>#REF!</v>
      </c>
      <c r="J222" s="34" t="e">
        <f>IF(ISBLANK('5. Pp (3 años)'!#REF!),"",'5. Pp (3 años)'!#REF!)</f>
        <v>#REF!</v>
      </c>
      <c r="K222" s="32" t="e">
        <f>IF(ISBLANK('5. Pp (3 años)'!#REF!),"",'5. Pp (3 años)'!#REF!)</f>
        <v>#REF!</v>
      </c>
      <c r="L222" s="34" t="e">
        <f>IF(ISBLANK('5. Pp (3 años)'!#REF!),"",'5. Pp (3 años)'!#REF!)</f>
        <v>#REF!</v>
      </c>
      <c r="M222" s="34" t="e">
        <f>IF(ISBLANK('5. Pp (3 años)'!#REF!),"",'5. Pp (3 años)'!#REF!)</f>
        <v>#REF!</v>
      </c>
      <c r="N222" s="34" t="e">
        <f>IF(ISBLANK('5. Pp (3 años)'!#REF!),"",'5. Pp (3 años)'!#REF!)</f>
        <v>#REF!</v>
      </c>
      <c r="O222" s="34" t="e">
        <f>IF(ISBLANK('5. Pp (3 años)'!#REF!),"",'5. Pp (3 años)'!#REF!)</f>
        <v>#REF!</v>
      </c>
      <c r="P222" s="201" t="e">
        <f>IF(ISBLANK('5. Pp (3 años)'!#REF!),"",'5. Pp (3 años)'!#REF!)</f>
        <v>#REF!</v>
      </c>
    </row>
    <row r="223" spans="2:16" ht="17.25">
      <c r="B223" s="89" t="e">
        <f>IF(ISBLANK('5. Pp (3 años)'!#REF!),"",'5. Pp (3 años)'!#REF!)</f>
        <v>#REF!</v>
      </c>
      <c r="C223" s="32" t="e">
        <f>IF(ISBLANK('5. Pp (3 años)'!#REF!),"",'5. Pp (3 años)'!#REF!)</f>
        <v>#REF!</v>
      </c>
      <c r="D223" s="34" t="e">
        <f>IF(ISBLANK('5. Pp (3 años)'!#REF!),"",'5. Pp (3 años)'!#REF!)</f>
        <v>#REF!</v>
      </c>
      <c r="E223" s="34" t="e">
        <f>IF(ISBLANK('5. Pp (3 años)'!#REF!),"",'5. Pp (3 años)'!#REF!)</f>
        <v>#REF!</v>
      </c>
      <c r="F223" s="34" t="e">
        <f>IF(ISBLANK('5. Pp (3 años)'!#REF!),"",'5. Pp (3 años)'!#REF!)</f>
        <v>#REF!</v>
      </c>
      <c r="G223" s="32" t="e">
        <f>IF(ISBLANK('5. Pp (3 años)'!#REF!),"",'5. Pp (3 años)'!#REF!)</f>
        <v>#REF!</v>
      </c>
      <c r="H223" s="32" t="e">
        <f>IF(ISBLANK('5. Pp (3 años)'!#REF!),"",'5. Pp (3 años)'!#REF!)</f>
        <v>#REF!</v>
      </c>
      <c r="I223" s="34" t="e">
        <f>IF(ISBLANK('5. Pp (3 años)'!#REF!),"",'5. Pp (3 años)'!#REF!)</f>
        <v>#REF!</v>
      </c>
      <c r="J223" s="34" t="e">
        <f>IF(ISBLANK('5. Pp (3 años)'!#REF!),"",'5. Pp (3 años)'!#REF!)</f>
        <v>#REF!</v>
      </c>
      <c r="K223" s="32" t="e">
        <f>IF(ISBLANK('5. Pp (3 años)'!#REF!),"",'5. Pp (3 años)'!#REF!)</f>
        <v>#REF!</v>
      </c>
      <c r="L223" s="34" t="e">
        <f>IF(ISBLANK('5. Pp (3 años)'!#REF!),"",'5. Pp (3 años)'!#REF!)</f>
        <v>#REF!</v>
      </c>
      <c r="M223" s="34" t="e">
        <f>IF(ISBLANK('5. Pp (3 años)'!#REF!),"",'5. Pp (3 años)'!#REF!)</f>
        <v>#REF!</v>
      </c>
      <c r="N223" s="34" t="e">
        <f>IF(ISBLANK('5. Pp (3 años)'!#REF!),"",'5. Pp (3 años)'!#REF!)</f>
        <v>#REF!</v>
      </c>
      <c r="O223" s="34" t="e">
        <f>IF(ISBLANK('5. Pp (3 años)'!#REF!),"",'5. Pp (3 años)'!#REF!)</f>
        <v>#REF!</v>
      </c>
      <c r="P223" s="201" t="e">
        <f>IF(ISBLANK('5. Pp (3 años)'!#REF!),"",'5. Pp (3 años)'!#REF!)</f>
        <v>#REF!</v>
      </c>
    </row>
    <row r="224" spans="2:16" ht="17.25">
      <c r="B224" s="89" t="e">
        <f>IF(ISBLANK('5. Pp (3 años)'!#REF!),"",'5. Pp (3 años)'!#REF!)</f>
        <v>#REF!</v>
      </c>
      <c r="C224" s="32" t="e">
        <f>IF(ISBLANK('5. Pp (3 años)'!#REF!),"",'5. Pp (3 años)'!#REF!)</f>
        <v>#REF!</v>
      </c>
      <c r="D224" s="34" t="e">
        <f>IF(ISBLANK('5. Pp (3 años)'!#REF!),"",'5. Pp (3 años)'!#REF!)</f>
        <v>#REF!</v>
      </c>
      <c r="E224" s="34" t="e">
        <f>IF(ISBLANK('5. Pp (3 años)'!#REF!),"",'5. Pp (3 años)'!#REF!)</f>
        <v>#REF!</v>
      </c>
      <c r="F224" s="34" t="e">
        <f>IF(ISBLANK('5. Pp (3 años)'!#REF!),"",'5. Pp (3 años)'!#REF!)</f>
        <v>#REF!</v>
      </c>
      <c r="G224" s="32" t="e">
        <f>IF(ISBLANK('5. Pp (3 años)'!#REF!),"",'5. Pp (3 años)'!#REF!)</f>
        <v>#REF!</v>
      </c>
      <c r="H224" s="32" t="e">
        <f>IF(ISBLANK('5. Pp (3 años)'!#REF!),"",'5. Pp (3 años)'!#REF!)</f>
        <v>#REF!</v>
      </c>
      <c r="I224" s="34" t="e">
        <f>IF(ISBLANK('5. Pp (3 años)'!#REF!),"",'5. Pp (3 años)'!#REF!)</f>
        <v>#REF!</v>
      </c>
      <c r="J224" s="34" t="e">
        <f>IF(ISBLANK('5. Pp (3 años)'!#REF!),"",'5. Pp (3 años)'!#REF!)</f>
        <v>#REF!</v>
      </c>
      <c r="K224" s="32" t="e">
        <f>IF(ISBLANK('5. Pp (3 años)'!#REF!),"",'5. Pp (3 años)'!#REF!)</f>
        <v>#REF!</v>
      </c>
      <c r="L224" s="34" t="e">
        <f>IF(ISBLANK('5. Pp (3 años)'!#REF!),"",'5. Pp (3 años)'!#REF!)</f>
        <v>#REF!</v>
      </c>
      <c r="M224" s="34" t="e">
        <f>IF(ISBLANK('5. Pp (3 años)'!#REF!),"",'5. Pp (3 años)'!#REF!)</f>
        <v>#REF!</v>
      </c>
      <c r="N224" s="34" t="e">
        <f>IF(ISBLANK('5. Pp (3 años)'!#REF!),"",'5. Pp (3 años)'!#REF!)</f>
        <v>#REF!</v>
      </c>
      <c r="O224" s="34" t="e">
        <f>IF(ISBLANK('5. Pp (3 años)'!#REF!),"",'5. Pp (3 años)'!#REF!)</f>
        <v>#REF!</v>
      </c>
      <c r="P224" s="201" t="e">
        <f>IF(ISBLANK('5. Pp (3 años)'!#REF!),"",'5. Pp (3 años)'!#REF!)</f>
        <v>#REF!</v>
      </c>
    </row>
    <row r="225" spans="2:16" ht="17.25">
      <c r="B225" s="89" t="e">
        <f>IF(ISBLANK('5. Pp (3 años)'!#REF!),"",'5. Pp (3 años)'!#REF!)</f>
        <v>#REF!</v>
      </c>
      <c r="C225" s="32" t="e">
        <f>IF(ISBLANK('5. Pp (3 años)'!#REF!),"",'5. Pp (3 años)'!#REF!)</f>
        <v>#REF!</v>
      </c>
      <c r="D225" s="34" t="e">
        <f>IF(ISBLANK('5. Pp (3 años)'!#REF!),"",'5. Pp (3 años)'!#REF!)</f>
        <v>#REF!</v>
      </c>
      <c r="E225" s="34" t="e">
        <f>IF(ISBLANK('5. Pp (3 años)'!#REF!),"",'5. Pp (3 años)'!#REF!)</f>
        <v>#REF!</v>
      </c>
      <c r="F225" s="34" t="e">
        <f>IF(ISBLANK('5. Pp (3 años)'!#REF!),"",'5. Pp (3 años)'!#REF!)</f>
        <v>#REF!</v>
      </c>
      <c r="G225" s="32" t="e">
        <f>IF(ISBLANK('5. Pp (3 años)'!#REF!),"",'5. Pp (3 años)'!#REF!)</f>
        <v>#REF!</v>
      </c>
      <c r="H225" s="32" t="e">
        <f>IF(ISBLANK('5. Pp (3 años)'!#REF!),"",'5. Pp (3 años)'!#REF!)</f>
        <v>#REF!</v>
      </c>
      <c r="I225" s="34" t="e">
        <f>IF(ISBLANK('5. Pp (3 años)'!#REF!),"",'5. Pp (3 años)'!#REF!)</f>
        <v>#REF!</v>
      </c>
      <c r="J225" s="34" t="e">
        <f>IF(ISBLANK('5. Pp (3 años)'!#REF!),"",'5. Pp (3 años)'!#REF!)</f>
        <v>#REF!</v>
      </c>
      <c r="K225" s="32" t="e">
        <f>IF(ISBLANK('5. Pp (3 años)'!#REF!),"",'5. Pp (3 años)'!#REF!)</f>
        <v>#REF!</v>
      </c>
      <c r="L225" s="34" t="e">
        <f>IF(ISBLANK('5. Pp (3 años)'!#REF!),"",'5. Pp (3 años)'!#REF!)</f>
        <v>#REF!</v>
      </c>
      <c r="M225" s="34" t="e">
        <f>IF(ISBLANK('5. Pp (3 años)'!#REF!),"",'5. Pp (3 años)'!#REF!)</f>
        <v>#REF!</v>
      </c>
      <c r="N225" s="34" t="e">
        <f>IF(ISBLANK('5. Pp (3 años)'!#REF!),"",'5. Pp (3 años)'!#REF!)</f>
        <v>#REF!</v>
      </c>
      <c r="O225" s="34" t="e">
        <f>IF(ISBLANK('5. Pp (3 años)'!#REF!),"",'5. Pp (3 años)'!#REF!)</f>
        <v>#REF!</v>
      </c>
      <c r="P225" s="201" t="e">
        <f>IF(ISBLANK('5. Pp (3 años)'!#REF!),"",'5. Pp (3 años)'!#REF!)</f>
        <v>#REF!</v>
      </c>
    </row>
    <row r="226" spans="2:16" ht="17.25">
      <c r="B226" s="89" t="e">
        <f>IF(ISBLANK('5. Pp (3 años)'!#REF!),"",'5. Pp (3 años)'!#REF!)</f>
        <v>#REF!</v>
      </c>
      <c r="C226" s="32" t="e">
        <f>IF(ISBLANK('5. Pp (3 años)'!#REF!),"",'5. Pp (3 años)'!#REF!)</f>
        <v>#REF!</v>
      </c>
      <c r="D226" s="34" t="e">
        <f>IF(ISBLANK('5. Pp (3 años)'!#REF!),"",'5. Pp (3 años)'!#REF!)</f>
        <v>#REF!</v>
      </c>
      <c r="E226" s="34" t="e">
        <f>IF(ISBLANK('5. Pp (3 años)'!#REF!),"",'5. Pp (3 años)'!#REF!)</f>
        <v>#REF!</v>
      </c>
      <c r="F226" s="34" t="e">
        <f>IF(ISBLANK('5. Pp (3 años)'!#REF!),"",'5. Pp (3 años)'!#REF!)</f>
        <v>#REF!</v>
      </c>
      <c r="G226" s="32" t="e">
        <f>IF(ISBLANK('5. Pp (3 años)'!#REF!),"",'5. Pp (3 años)'!#REF!)</f>
        <v>#REF!</v>
      </c>
      <c r="H226" s="32" t="e">
        <f>IF(ISBLANK('5. Pp (3 años)'!#REF!),"",'5. Pp (3 años)'!#REF!)</f>
        <v>#REF!</v>
      </c>
      <c r="I226" s="34" t="e">
        <f>IF(ISBLANK('5. Pp (3 años)'!#REF!),"",'5. Pp (3 años)'!#REF!)</f>
        <v>#REF!</v>
      </c>
      <c r="J226" s="34" t="e">
        <f>IF(ISBLANK('5. Pp (3 años)'!#REF!),"",'5. Pp (3 años)'!#REF!)</f>
        <v>#REF!</v>
      </c>
      <c r="K226" s="32" t="e">
        <f>IF(ISBLANK('5. Pp (3 años)'!#REF!),"",'5. Pp (3 años)'!#REF!)</f>
        <v>#REF!</v>
      </c>
      <c r="L226" s="34" t="e">
        <f>IF(ISBLANK('5. Pp (3 años)'!#REF!),"",'5. Pp (3 años)'!#REF!)</f>
        <v>#REF!</v>
      </c>
      <c r="M226" s="34" t="e">
        <f>IF(ISBLANK('5. Pp (3 años)'!#REF!),"",'5. Pp (3 años)'!#REF!)</f>
        <v>#REF!</v>
      </c>
      <c r="N226" s="34" t="e">
        <f>IF(ISBLANK('5. Pp (3 años)'!#REF!),"",'5. Pp (3 años)'!#REF!)</f>
        <v>#REF!</v>
      </c>
      <c r="O226" s="34" t="e">
        <f>IF(ISBLANK('5. Pp (3 años)'!#REF!),"",'5. Pp (3 años)'!#REF!)</f>
        <v>#REF!</v>
      </c>
      <c r="P226" s="201" t="e">
        <f>IF(ISBLANK('5. Pp (3 años)'!#REF!),"",'5. Pp (3 años)'!#REF!)</f>
        <v>#REF!</v>
      </c>
    </row>
    <row r="227" spans="2:16" ht="17.25">
      <c r="B227" s="85" t="e">
        <f>IF(ISBLANK('5. Pp (3 años)'!#REF!),"",'5. Pp (3 años)'!#REF!)</f>
        <v>#REF!</v>
      </c>
      <c r="C227" s="62" t="e">
        <f>IF(ISBLANK('5. Pp (3 años)'!#REF!),"",'5. Pp (3 años)'!#REF!)</f>
        <v>#REF!</v>
      </c>
      <c r="D227" s="87" t="e">
        <f>IF(ISBLANK('5. Pp (3 años)'!#REF!),"",'5. Pp (3 años)'!#REF!)</f>
        <v>#REF!</v>
      </c>
      <c r="E227" s="87" t="e">
        <f>IF(ISBLANK('5. Pp (3 años)'!#REF!),"",'5. Pp (3 años)'!#REF!)</f>
        <v>#REF!</v>
      </c>
      <c r="F227" s="87" t="e">
        <f>IF(ISBLANK('5. Pp (3 años)'!#REF!),"",'5. Pp (3 años)'!#REF!)</f>
        <v>#REF!</v>
      </c>
      <c r="G227" s="62" t="e">
        <f>IF(ISBLANK('5. Pp (3 años)'!#REF!),"",'5. Pp (3 años)'!#REF!)</f>
        <v>#REF!</v>
      </c>
      <c r="H227" s="62" t="e">
        <f>IF(ISBLANK('5. Pp (3 años)'!#REF!),"",'5. Pp (3 años)'!#REF!)</f>
        <v>#REF!</v>
      </c>
      <c r="I227" s="87" t="e">
        <f>IF(ISBLANK('5. Pp (3 años)'!#REF!),"",'5. Pp (3 años)'!#REF!)</f>
        <v>#REF!</v>
      </c>
      <c r="J227" s="87" t="e">
        <f>IF(ISBLANK('5. Pp (3 años)'!#REF!),"",'5. Pp (3 años)'!#REF!)</f>
        <v>#REF!</v>
      </c>
      <c r="K227" s="62" t="e">
        <f>IF(ISBLANK('5. Pp (3 años)'!#REF!),"",'5. Pp (3 años)'!#REF!)</f>
        <v>#REF!</v>
      </c>
      <c r="L227" s="87" t="e">
        <f>IF(ISBLANK('5. Pp (3 años)'!#REF!),"",'5. Pp (3 años)'!#REF!)</f>
        <v>#REF!</v>
      </c>
      <c r="M227" s="87" t="e">
        <f>IF(ISBLANK('5. Pp (3 años)'!#REF!),"",'5. Pp (3 años)'!#REF!)</f>
        <v>#REF!</v>
      </c>
      <c r="N227" s="87" t="e">
        <f>IF(ISBLANK('5. Pp (3 años)'!#REF!),"",'5. Pp (3 años)'!#REF!)</f>
        <v>#REF!</v>
      </c>
      <c r="O227" s="87" t="e">
        <f>IF(ISBLANK('5. Pp (3 años)'!#REF!),"",'5. Pp (3 años)'!#REF!)</f>
        <v>#REF!</v>
      </c>
      <c r="P227" s="88" t="e">
        <f>IF(ISBLANK('5. Pp (3 años)'!#REF!),"",'5. Pp (3 años)'!#REF!)</f>
        <v>#REF!</v>
      </c>
    </row>
    <row r="228" spans="2:16" ht="17.25">
      <c r="B228" s="89" t="e">
        <f>IF(ISBLANK('5. Pp (3 años)'!#REF!),"",'5. Pp (3 años)'!#REF!)</f>
        <v>#REF!</v>
      </c>
      <c r="C228" s="32" t="e">
        <f>IF(ISBLANK('5. Pp (3 años)'!#REF!),"",'5. Pp (3 años)'!#REF!)</f>
        <v>#REF!</v>
      </c>
      <c r="D228" s="34" t="e">
        <f>IF(ISBLANK('5. Pp (3 años)'!#REF!),"",'5. Pp (3 años)'!#REF!)</f>
        <v>#REF!</v>
      </c>
      <c r="E228" s="34" t="e">
        <f>IF(ISBLANK('5. Pp (3 años)'!#REF!),"",'5. Pp (3 años)'!#REF!)</f>
        <v>#REF!</v>
      </c>
      <c r="F228" s="34" t="e">
        <f>IF(ISBLANK('5. Pp (3 años)'!#REF!),"",'5. Pp (3 años)'!#REF!)</f>
        <v>#REF!</v>
      </c>
      <c r="G228" s="32" t="e">
        <f>IF(ISBLANK('5. Pp (3 años)'!#REF!),"",'5. Pp (3 años)'!#REF!)</f>
        <v>#REF!</v>
      </c>
      <c r="H228" s="32" t="e">
        <f>IF(ISBLANK('5. Pp (3 años)'!#REF!),"",'5. Pp (3 años)'!#REF!)</f>
        <v>#REF!</v>
      </c>
      <c r="I228" s="34" t="e">
        <f>IF(ISBLANK('5. Pp (3 años)'!#REF!),"",'5. Pp (3 años)'!#REF!)</f>
        <v>#REF!</v>
      </c>
      <c r="J228" s="34" t="e">
        <f>IF(ISBLANK('5. Pp (3 años)'!#REF!),"",'5. Pp (3 años)'!#REF!)</f>
        <v>#REF!</v>
      </c>
      <c r="K228" s="32" t="e">
        <f>IF(ISBLANK('5. Pp (3 años)'!#REF!),"",'5. Pp (3 años)'!#REF!)</f>
        <v>#REF!</v>
      </c>
      <c r="L228" s="34" t="e">
        <f>IF(ISBLANK('5. Pp (3 años)'!#REF!),"",'5. Pp (3 años)'!#REF!)</f>
        <v>#REF!</v>
      </c>
      <c r="M228" s="34" t="e">
        <f>IF(ISBLANK('5. Pp (3 años)'!#REF!),"",'5. Pp (3 años)'!#REF!)</f>
        <v>#REF!</v>
      </c>
      <c r="N228" s="34" t="e">
        <f>IF(ISBLANK('5. Pp (3 años)'!#REF!),"",'5. Pp (3 años)'!#REF!)</f>
        <v>#REF!</v>
      </c>
      <c r="O228" s="34" t="e">
        <f>IF(ISBLANK('5. Pp (3 años)'!#REF!),"",'5. Pp (3 años)'!#REF!)</f>
        <v>#REF!</v>
      </c>
      <c r="P228" s="201" t="e">
        <f>IF(ISBLANK('5. Pp (3 años)'!#REF!),"",'5. Pp (3 años)'!#REF!)</f>
        <v>#REF!</v>
      </c>
    </row>
    <row r="229" spans="2:16" ht="17.25">
      <c r="B229" s="89" t="e">
        <f>IF(ISBLANK('5. Pp (3 años)'!#REF!),"",'5. Pp (3 años)'!#REF!)</f>
        <v>#REF!</v>
      </c>
      <c r="C229" s="32" t="e">
        <f>IF(ISBLANK('5. Pp (3 años)'!#REF!),"",'5. Pp (3 años)'!#REF!)</f>
        <v>#REF!</v>
      </c>
      <c r="D229" s="34" t="e">
        <f>IF(ISBLANK('5. Pp (3 años)'!#REF!),"",'5. Pp (3 años)'!#REF!)</f>
        <v>#REF!</v>
      </c>
      <c r="E229" s="34" t="e">
        <f>IF(ISBLANK('5. Pp (3 años)'!#REF!),"",'5. Pp (3 años)'!#REF!)</f>
        <v>#REF!</v>
      </c>
      <c r="F229" s="34" t="e">
        <f>IF(ISBLANK('5. Pp (3 años)'!#REF!),"",'5. Pp (3 años)'!#REF!)</f>
        <v>#REF!</v>
      </c>
      <c r="G229" s="32" t="e">
        <f>IF(ISBLANK('5. Pp (3 años)'!#REF!),"",'5. Pp (3 años)'!#REF!)</f>
        <v>#REF!</v>
      </c>
      <c r="H229" s="32" t="e">
        <f>IF(ISBLANK('5. Pp (3 años)'!#REF!),"",'5. Pp (3 años)'!#REF!)</f>
        <v>#REF!</v>
      </c>
      <c r="I229" s="34" t="e">
        <f>IF(ISBLANK('5. Pp (3 años)'!#REF!),"",'5. Pp (3 años)'!#REF!)</f>
        <v>#REF!</v>
      </c>
      <c r="J229" s="34" t="e">
        <f>IF(ISBLANK('5. Pp (3 años)'!#REF!),"",'5. Pp (3 años)'!#REF!)</f>
        <v>#REF!</v>
      </c>
      <c r="K229" s="32" t="e">
        <f>IF(ISBLANK('5. Pp (3 años)'!#REF!),"",'5. Pp (3 años)'!#REF!)</f>
        <v>#REF!</v>
      </c>
      <c r="L229" s="34" t="e">
        <f>IF(ISBLANK('5. Pp (3 años)'!#REF!),"",'5. Pp (3 años)'!#REF!)</f>
        <v>#REF!</v>
      </c>
      <c r="M229" s="34" t="e">
        <f>IF(ISBLANK('5. Pp (3 años)'!#REF!),"",'5. Pp (3 años)'!#REF!)</f>
        <v>#REF!</v>
      </c>
      <c r="N229" s="34" t="e">
        <f>IF(ISBLANK('5. Pp (3 años)'!#REF!),"",'5. Pp (3 años)'!#REF!)</f>
        <v>#REF!</v>
      </c>
      <c r="O229" s="34" t="e">
        <f>IF(ISBLANK('5. Pp (3 años)'!#REF!),"",'5. Pp (3 años)'!#REF!)</f>
        <v>#REF!</v>
      </c>
      <c r="P229" s="201" t="e">
        <f>IF(ISBLANK('5. Pp (3 años)'!#REF!),"",'5. Pp (3 años)'!#REF!)</f>
        <v>#REF!</v>
      </c>
    </row>
    <row r="230" spans="2:16" ht="17.25">
      <c r="B230" s="89" t="e">
        <f>IF(ISBLANK('5. Pp (3 años)'!#REF!),"",'5. Pp (3 años)'!#REF!)</f>
        <v>#REF!</v>
      </c>
      <c r="C230" s="32" t="e">
        <f>IF(ISBLANK('5. Pp (3 años)'!#REF!),"",'5. Pp (3 años)'!#REF!)</f>
        <v>#REF!</v>
      </c>
      <c r="D230" s="34" t="e">
        <f>IF(ISBLANK('5. Pp (3 años)'!#REF!),"",'5. Pp (3 años)'!#REF!)</f>
        <v>#REF!</v>
      </c>
      <c r="E230" s="34" t="e">
        <f>IF(ISBLANK('5. Pp (3 años)'!#REF!),"",'5. Pp (3 años)'!#REF!)</f>
        <v>#REF!</v>
      </c>
      <c r="F230" s="34" t="e">
        <f>IF(ISBLANK('5. Pp (3 años)'!#REF!),"",'5. Pp (3 años)'!#REF!)</f>
        <v>#REF!</v>
      </c>
      <c r="G230" s="32" t="e">
        <f>IF(ISBLANK('5. Pp (3 años)'!#REF!),"",'5. Pp (3 años)'!#REF!)</f>
        <v>#REF!</v>
      </c>
      <c r="H230" s="32" t="e">
        <f>IF(ISBLANK('5. Pp (3 años)'!#REF!),"",'5. Pp (3 años)'!#REF!)</f>
        <v>#REF!</v>
      </c>
      <c r="I230" s="34" t="e">
        <f>IF(ISBLANK('5. Pp (3 años)'!#REF!),"",'5. Pp (3 años)'!#REF!)</f>
        <v>#REF!</v>
      </c>
      <c r="J230" s="34" t="e">
        <f>IF(ISBLANK('5. Pp (3 años)'!#REF!),"",'5. Pp (3 años)'!#REF!)</f>
        <v>#REF!</v>
      </c>
      <c r="K230" s="32" t="e">
        <f>IF(ISBLANK('5. Pp (3 años)'!#REF!),"",'5. Pp (3 años)'!#REF!)</f>
        <v>#REF!</v>
      </c>
      <c r="L230" s="34" t="e">
        <f>IF(ISBLANK('5. Pp (3 años)'!#REF!),"",'5. Pp (3 años)'!#REF!)</f>
        <v>#REF!</v>
      </c>
      <c r="M230" s="34" t="e">
        <f>IF(ISBLANK('5. Pp (3 años)'!#REF!),"",'5. Pp (3 años)'!#REF!)</f>
        <v>#REF!</v>
      </c>
      <c r="N230" s="34" t="e">
        <f>IF(ISBLANK('5. Pp (3 años)'!#REF!),"",'5. Pp (3 años)'!#REF!)</f>
        <v>#REF!</v>
      </c>
      <c r="O230" s="34" t="e">
        <f>IF(ISBLANK('5. Pp (3 años)'!#REF!),"",'5. Pp (3 años)'!#REF!)</f>
        <v>#REF!</v>
      </c>
      <c r="P230" s="201" t="e">
        <f>IF(ISBLANK('5. Pp (3 años)'!#REF!),"",'5. Pp (3 años)'!#REF!)</f>
        <v>#REF!</v>
      </c>
    </row>
    <row r="231" spans="2:16" ht="17.25">
      <c r="B231" s="89" t="e">
        <f>IF(ISBLANK('5. Pp (3 años)'!#REF!),"",'5. Pp (3 años)'!#REF!)</f>
        <v>#REF!</v>
      </c>
      <c r="C231" s="32" t="e">
        <f>IF(ISBLANK('5. Pp (3 años)'!#REF!),"",'5. Pp (3 años)'!#REF!)</f>
        <v>#REF!</v>
      </c>
      <c r="D231" s="34" t="e">
        <f>IF(ISBLANK('5. Pp (3 años)'!#REF!),"",'5. Pp (3 años)'!#REF!)</f>
        <v>#REF!</v>
      </c>
      <c r="E231" s="34" t="e">
        <f>IF(ISBLANK('5. Pp (3 años)'!#REF!),"",'5. Pp (3 años)'!#REF!)</f>
        <v>#REF!</v>
      </c>
      <c r="F231" s="34" t="e">
        <f>IF(ISBLANK('5. Pp (3 años)'!#REF!),"",'5. Pp (3 años)'!#REF!)</f>
        <v>#REF!</v>
      </c>
      <c r="G231" s="32" t="e">
        <f>IF(ISBLANK('5. Pp (3 años)'!#REF!),"",'5. Pp (3 años)'!#REF!)</f>
        <v>#REF!</v>
      </c>
      <c r="H231" s="32" t="e">
        <f>IF(ISBLANK('5. Pp (3 años)'!#REF!),"",'5. Pp (3 años)'!#REF!)</f>
        <v>#REF!</v>
      </c>
      <c r="I231" s="34" t="e">
        <f>IF(ISBLANK('5. Pp (3 años)'!#REF!),"",'5. Pp (3 años)'!#REF!)</f>
        <v>#REF!</v>
      </c>
      <c r="J231" s="34" t="e">
        <f>IF(ISBLANK('5. Pp (3 años)'!#REF!),"",'5. Pp (3 años)'!#REF!)</f>
        <v>#REF!</v>
      </c>
      <c r="K231" s="32" t="e">
        <f>IF(ISBLANK('5. Pp (3 años)'!#REF!),"",'5. Pp (3 años)'!#REF!)</f>
        <v>#REF!</v>
      </c>
      <c r="L231" s="34" t="e">
        <f>IF(ISBLANK('5. Pp (3 años)'!#REF!),"",'5. Pp (3 años)'!#REF!)</f>
        <v>#REF!</v>
      </c>
      <c r="M231" s="34" t="e">
        <f>IF(ISBLANK('5. Pp (3 años)'!#REF!),"",'5. Pp (3 años)'!#REF!)</f>
        <v>#REF!</v>
      </c>
      <c r="N231" s="34" t="e">
        <f>IF(ISBLANK('5. Pp (3 años)'!#REF!),"",'5. Pp (3 años)'!#REF!)</f>
        <v>#REF!</v>
      </c>
      <c r="O231" s="34" t="e">
        <f>IF(ISBLANK('5. Pp (3 años)'!#REF!),"",'5. Pp (3 años)'!#REF!)</f>
        <v>#REF!</v>
      </c>
      <c r="P231" s="201" t="e">
        <f>IF(ISBLANK('5. Pp (3 años)'!#REF!),"",'5. Pp (3 años)'!#REF!)</f>
        <v>#REF!</v>
      </c>
    </row>
    <row r="232" spans="2:16" ht="17.25">
      <c r="B232" s="89" t="e">
        <f>IF(ISBLANK('5. Pp (3 años)'!#REF!),"",'5. Pp (3 años)'!#REF!)</f>
        <v>#REF!</v>
      </c>
      <c r="C232" s="32" t="e">
        <f>IF(ISBLANK('5. Pp (3 años)'!#REF!),"",'5. Pp (3 años)'!#REF!)</f>
        <v>#REF!</v>
      </c>
      <c r="D232" s="34" t="e">
        <f>IF(ISBLANK('5. Pp (3 años)'!#REF!),"",'5. Pp (3 años)'!#REF!)</f>
        <v>#REF!</v>
      </c>
      <c r="E232" s="34" t="e">
        <f>IF(ISBLANK('5. Pp (3 años)'!#REF!),"",'5. Pp (3 años)'!#REF!)</f>
        <v>#REF!</v>
      </c>
      <c r="F232" s="34" t="e">
        <f>IF(ISBLANK('5. Pp (3 años)'!#REF!),"",'5. Pp (3 años)'!#REF!)</f>
        <v>#REF!</v>
      </c>
      <c r="G232" s="32" t="e">
        <f>IF(ISBLANK('5. Pp (3 años)'!#REF!),"",'5. Pp (3 años)'!#REF!)</f>
        <v>#REF!</v>
      </c>
      <c r="H232" s="32" t="e">
        <f>IF(ISBLANK('5. Pp (3 años)'!#REF!),"",'5. Pp (3 años)'!#REF!)</f>
        <v>#REF!</v>
      </c>
      <c r="I232" s="34" t="e">
        <f>IF(ISBLANK('5. Pp (3 años)'!#REF!),"",'5. Pp (3 años)'!#REF!)</f>
        <v>#REF!</v>
      </c>
      <c r="J232" s="34" t="e">
        <f>IF(ISBLANK('5. Pp (3 años)'!#REF!),"",'5. Pp (3 años)'!#REF!)</f>
        <v>#REF!</v>
      </c>
      <c r="K232" s="32" t="e">
        <f>IF(ISBLANK('5. Pp (3 años)'!#REF!),"",'5. Pp (3 años)'!#REF!)</f>
        <v>#REF!</v>
      </c>
      <c r="L232" s="34" t="e">
        <f>IF(ISBLANK('5. Pp (3 años)'!#REF!),"",'5. Pp (3 años)'!#REF!)</f>
        <v>#REF!</v>
      </c>
      <c r="M232" s="34" t="e">
        <f>IF(ISBLANK('5. Pp (3 años)'!#REF!),"",'5. Pp (3 años)'!#REF!)</f>
        <v>#REF!</v>
      </c>
      <c r="N232" s="34" t="e">
        <f>IF(ISBLANK('5. Pp (3 años)'!#REF!),"",'5. Pp (3 años)'!#REF!)</f>
        <v>#REF!</v>
      </c>
      <c r="O232" s="34" t="e">
        <f>IF(ISBLANK('5. Pp (3 años)'!#REF!),"",'5. Pp (3 años)'!#REF!)</f>
        <v>#REF!</v>
      </c>
      <c r="P232" s="201" t="e">
        <f>IF(ISBLANK('5. Pp (3 años)'!#REF!),"",'5. Pp (3 años)'!#REF!)</f>
        <v>#REF!</v>
      </c>
    </row>
    <row r="233" spans="2:16" ht="17.25">
      <c r="B233" s="85" t="e">
        <f>IF(ISBLANK('5. Pp (3 años)'!#REF!),"",'5. Pp (3 años)'!#REF!)</f>
        <v>#REF!</v>
      </c>
      <c r="C233" s="62" t="e">
        <f>IF(ISBLANK('5. Pp (3 años)'!#REF!),"",'5. Pp (3 años)'!#REF!)</f>
        <v>#REF!</v>
      </c>
      <c r="D233" s="87" t="e">
        <f>IF(ISBLANK('5. Pp (3 años)'!#REF!),"",'5. Pp (3 años)'!#REF!)</f>
        <v>#REF!</v>
      </c>
      <c r="E233" s="87" t="e">
        <f>IF(ISBLANK('5. Pp (3 años)'!#REF!),"",'5. Pp (3 años)'!#REF!)</f>
        <v>#REF!</v>
      </c>
      <c r="F233" s="87" t="e">
        <f>IF(ISBLANK('5. Pp (3 años)'!#REF!),"",'5. Pp (3 años)'!#REF!)</f>
        <v>#REF!</v>
      </c>
      <c r="G233" s="62" t="e">
        <f>IF(ISBLANK('5. Pp (3 años)'!#REF!),"",'5. Pp (3 años)'!#REF!)</f>
        <v>#REF!</v>
      </c>
      <c r="H233" s="62" t="e">
        <f>IF(ISBLANK('5. Pp (3 años)'!#REF!),"",'5. Pp (3 años)'!#REF!)</f>
        <v>#REF!</v>
      </c>
      <c r="I233" s="87" t="e">
        <f>IF(ISBLANK('5. Pp (3 años)'!#REF!),"",'5. Pp (3 años)'!#REF!)</f>
        <v>#REF!</v>
      </c>
      <c r="J233" s="87" t="e">
        <f>IF(ISBLANK('5. Pp (3 años)'!#REF!),"",'5. Pp (3 años)'!#REF!)</f>
        <v>#REF!</v>
      </c>
      <c r="K233" s="62" t="e">
        <f>IF(ISBLANK('5. Pp (3 años)'!#REF!),"",'5. Pp (3 años)'!#REF!)</f>
        <v>#REF!</v>
      </c>
      <c r="L233" s="87" t="e">
        <f>IF(ISBLANK('5. Pp (3 años)'!#REF!),"",'5. Pp (3 años)'!#REF!)</f>
        <v>#REF!</v>
      </c>
      <c r="M233" s="87" t="e">
        <f>IF(ISBLANK('5. Pp (3 años)'!#REF!),"",'5. Pp (3 años)'!#REF!)</f>
        <v>#REF!</v>
      </c>
      <c r="N233" s="87" t="e">
        <f>IF(ISBLANK('5. Pp (3 años)'!#REF!),"",'5. Pp (3 años)'!#REF!)</f>
        <v>#REF!</v>
      </c>
      <c r="O233" s="87" t="e">
        <f>IF(ISBLANK('5. Pp (3 años)'!#REF!),"",'5. Pp (3 años)'!#REF!)</f>
        <v>#REF!</v>
      </c>
      <c r="P233" s="88" t="e">
        <f>IF(ISBLANK('5. Pp (3 años)'!#REF!),"",'5. Pp (3 años)'!#REF!)</f>
        <v>#REF!</v>
      </c>
    </row>
    <row r="234" spans="2:16" ht="17.25">
      <c r="B234" s="89" t="e">
        <f>IF(ISBLANK('5. Pp (3 años)'!#REF!),"",'5. Pp (3 años)'!#REF!)</f>
        <v>#REF!</v>
      </c>
      <c r="C234" s="32" t="e">
        <f>IF(ISBLANK('5. Pp (3 años)'!#REF!),"",'5. Pp (3 años)'!#REF!)</f>
        <v>#REF!</v>
      </c>
      <c r="D234" s="34" t="e">
        <f>IF(ISBLANK('5. Pp (3 años)'!#REF!),"",'5. Pp (3 años)'!#REF!)</f>
        <v>#REF!</v>
      </c>
      <c r="E234" s="34" t="e">
        <f>IF(ISBLANK('5. Pp (3 años)'!#REF!),"",'5. Pp (3 años)'!#REF!)</f>
        <v>#REF!</v>
      </c>
      <c r="F234" s="34" t="e">
        <f>IF(ISBLANK('5. Pp (3 años)'!#REF!),"",'5. Pp (3 años)'!#REF!)</f>
        <v>#REF!</v>
      </c>
      <c r="G234" s="32" t="e">
        <f>IF(ISBLANK('5. Pp (3 años)'!#REF!),"",'5. Pp (3 años)'!#REF!)</f>
        <v>#REF!</v>
      </c>
      <c r="H234" s="32" t="e">
        <f>IF(ISBLANK('5. Pp (3 años)'!#REF!),"",'5. Pp (3 años)'!#REF!)</f>
        <v>#REF!</v>
      </c>
      <c r="I234" s="34" t="e">
        <f>IF(ISBLANK('5. Pp (3 años)'!#REF!),"",'5. Pp (3 años)'!#REF!)</f>
        <v>#REF!</v>
      </c>
      <c r="J234" s="34" t="e">
        <f>IF(ISBLANK('5. Pp (3 años)'!#REF!),"",'5. Pp (3 años)'!#REF!)</f>
        <v>#REF!</v>
      </c>
      <c r="K234" s="32" t="e">
        <f>IF(ISBLANK('5. Pp (3 años)'!#REF!),"",'5. Pp (3 años)'!#REF!)</f>
        <v>#REF!</v>
      </c>
      <c r="L234" s="34" t="e">
        <f>IF(ISBLANK('5. Pp (3 años)'!#REF!),"",'5. Pp (3 años)'!#REF!)</f>
        <v>#REF!</v>
      </c>
      <c r="M234" s="34" t="e">
        <f>IF(ISBLANK('5. Pp (3 años)'!#REF!),"",'5. Pp (3 años)'!#REF!)</f>
        <v>#REF!</v>
      </c>
      <c r="N234" s="34" t="e">
        <f>IF(ISBLANK('5. Pp (3 años)'!#REF!),"",'5. Pp (3 años)'!#REF!)</f>
        <v>#REF!</v>
      </c>
      <c r="O234" s="34" t="e">
        <f>IF(ISBLANK('5. Pp (3 años)'!#REF!),"",'5. Pp (3 años)'!#REF!)</f>
        <v>#REF!</v>
      </c>
      <c r="P234" s="201" t="e">
        <f>IF(ISBLANK('5. Pp (3 años)'!#REF!),"",'5. Pp (3 años)'!#REF!)</f>
        <v>#REF!</v>
      </c>
    </row>
    <row r="235" spans="2:16" ht="17.25">
      <c r="B235" s="89" t="e">
        <f>IF(ISBLANK('5. Pp (3 años)'!#REF!),"",'5. Pp (3 años)'!#REF!)</f>
        <v>#REF!</v>
      </c>
      <c r="C235" s="32" t="e">
        <f>IF(ISBLANK('5. Pp (3 años)'!#REF!),"",'5. Pp (3 años)'!#REF!)</f>
        <v>#REF!</v>
      </c>
      <c r="D235" s="34" t="e">
        <f>IF(ISBLANK('5. Pp (3 años)'!#REF!),"",'5. Pp (3 años)'!#REF!)</f>
        <v>#REF!</v>
      </c>
      <c r="E235" s="34" t="e">
        <f>IF(ISBLANK('5. Pp (3 años)'!#REF!),"",'5. Pp (3 años)'!#REF!)</f>
        <v>#REF!</v>
      </c>
      <c r="F235" s="34" t="e">
        <f>IF(ISBLANK('5. Pp (3 años)'!#REF!),"",'5. Pp (3 años)'!#REF!)</f>
        <v>#REF!</v>
      </c>
      <c r="G235" s="32" t="e">
        <f>IF(ISBLANK('5. Pp (3 años)'!#REF!),"",'5. Pp (3 años)'!#REF!)</f>
        <v>#REF!</v>
      </c>
      <c r="H235" s="32" t="e">
        <f>IF(ISBLANK('5. Pp (3 años)'!#REF!),"",'5. Pp (3 años)'!#REF!)</f>
        <v>#REF!</v>
      </c>
      <c r="I235" s="34" t="e">
        <f>IF(ISBLANK('5. Pp (3 años)'!#REF!),"",'5. Pp (3 años)'!#REF!)</f>
        <v>#REF!</v>
      </c>
      <c r="J235" s="34" t="e">
        <f>IF(ISBLANK('5. Pp (3 años)'!#REF!),"",'5. Pp (3 años)'!#REF!)</f>
        <v>#REF!</v>
      </c>
      <c r="K235" s="32" t="e">
        <f>IF(ISBLANK('5. Pp (3 años)'!#REF!),"",'5. Pp (3 años)'!#REF!)</f>
        <v>#REF!</v>
      </c>
      <c r="L235" s="34" t="e">
        <f>IF(ISBLANK('5. Pp (3 años)'!#REF!),"",'5. Pp (3 años)'!#REF!)</f>
        <v>#REF!</v>
      </c>
      <c r="M235" s="34" t="e">
        <f>IF(ISBLANK('5. Pp (3 años)'!#REF!),"",'5. Pp (3 años)'!#REF!)</f>
        <v>#REF!</v>
      </c>
      <c r="N235" s="34" t="e">
        <f>IF(ISBLANK('5. Pp (3 años)'!#REF!),"",'5. Pp (3 años)'!#REF!)</f>
        <v>#REF!</v>
      </c>
      <c r="O235" s="34" t="e">
        <f>IF(ISBLANK('5. Pp (3 años)'!#REF!),"",'5. Pp (3 años)'!#REF!)</f>
        <v>#REF!</v>
      </c>
      <c r="P235" s="201" t="e">
        <f>IF(ISBLANK('5. Pp (3 años)'!#REF!),"",'5. Pp (3 años)'!#REF!)</f>
        <v>#REF!</v>
      </c>
    </row>
    <row r="236" spans="2:16" ht="17.25">
      <c r="B236" s="89" t="e">
        <f>IF(ISBLANK('5. Pp (3 años)'!#REF!),"",'5. Pp (3 años)'!#REF!)</f>
        <v>#REF!</v>
      </c>
      <c r="C236" s="32" t="e">
        <f>IF(ISBLANK('5. Pp (3 años)'!#REF!),"",'5. Pp (3 años)'!#REF!)</f>
        <v>#REF!</v>
      </c>
      <c r="D236" s="34" t="e">
        <f>IF(ISBLANK('5. Pp (3 años)'!#REF!),"",'5. Pp (3 años)'!#REF!)</f>
        <v>#REF!</v>
      </c>
      <c r="E236" s="34" t="e">
        <f>IF(ISBLANK('5. Pp (3 años)'!#REF!),"",'5. Pp (3 años)'!#REF!)</f>
        <v>#REF!</v>
      </c>
      <c r="F236" s="34" t="e">
        <f>IF(ISBLANK('5. Pp (3 años)'!#REF!),"",'5. Pp (3 años)'!#REF!)</f>
        <v>#REF!</v>
      </c>
      <c r="G236" s="32" t="e">
        <f>IF(ISBLANK('5. Pp (3 años)'!#REF!),"",'5. Pp (3 años)'!#REF!)</f>
        <v>#REF!</v>
      </c>
      <c r="H236" s="32" t="e">
        <f>IF(ISBLANK('5. Pp (3 años)'!#REF!),"",'5. Pp (3 años)'!#REF!)</f>
        <v>#REF!</v>
      </c>
      <c r="I236" s="34" t="e">
        <f>IF(ISBLANK('5. Pp (3 años)'!#REF!),"",'5. Pp (3 años)'!#REF!)</f>
        <v>#REF!</v>
      </c>
      <c r="J236" s="34" t="e">
        <f>IF(ISBLANK('5. Pp (3 años)'!#REF!),"",'5. Pp (3 años)'!#REF!)</f>
        <v>#REF!</v>
      </c>
      <c r="K236" s="32" t="e">
        <f>IF(ISBLANK('5. Pp (3 años)'!#REF!),"",'5. Pp (3 años)'!#REF!)</f>
        <v>#REF!</v>
      </c>
      <c r="L236" s="34" t="e">
        <f>IF(ISBLANK('5. Pp (3 años)'!#REF!),"",'5. Pp (3 años)'!#REF!)</f>
        <v>#REF!</v>
      </c>
      <c r="M236" s="34" t="e">
        <f>IF(ISBLANK('5. Pp (3 años)'!#REF!),"",'5. Pp (3 años)'!#REF!)</f>
        <v>#REF!</v>
      </c>
      <c r="N236" s="34" t="e">
        <f>IF(ISBLANK('5. Pp (3 años)'!#REF!),"",'5. Pp (3 años)'!#REF!)</f>
        <v>#REF!</v>
      </c>
      <c r="O236" s="34" t="e">
        <f>IF(ISBLANK('5. Pp (3 años)'!#REF!),"",'5. Pp (3 años)'!#REF!)</f>
        <v>#REF!</v>
      </c>
      <c r="P236" s="201" t="e">
        <f>IF(ISBLANK('5. Pp (3 años)'!#REF!),"",'5. Pp (3 años)'!#REF!)</f>
        <v>#REF!</v>
      </c>
    </row>
    <row r="237" spans="2:16" ht="17.25">
      <c r="B237" s="89" t="e">
        <f>IF(ISBLANK('5. Pp (3 años)'!#REF!),"",'5. Pp (3 años)'!#REF!)</f>
        <v>#REF!</v>
      </c>
      <c r="C237" s="32" t="e">
        <f>IF(ISBLANK('5. Pp (3 años)'!#REF!),"",'5. Pp (3 años)'!#REF!)</f>
        <v>#REF!</v>
      </c>
      <c r="D237" s="34" t="e">
        <f>IF(ISBLANK('5. Pp (3 años)'!#REF!),"",'5. Pp (3 años)'!#REF!)</f>
        <v>#REF!</v>
      </c>
      <c r="E237" s="34" t="e">
        <f>IF(ISBLANK('5. Pp (3 años)'!#REF!),"",'5. Pp (3 años)'!#REF!)</f>
        <v>#REF!</v>
      </c>
      <c r="F237" s="34" t="e">
        <f>IF(ISBLANK('5. Pp (3 años)'!#REF!),"",'5. Pp (3 años)'!#REF!)</f>
        <v>#REF!</v>
      </c>
      <c r="G237" s="32" t="e">
        <f>IF(ISBLANK('5. Pp (3 años)'!#REF!),"",'5. Pp (3 años)'!#REF!)</f>
        <v>#REF!</v>
      </c>
      <c r="H237" s="32" t="e">
        <f>IF(ISBLANK('5. Pp (3 años)'!#REF!),"",'5. Pp (3 años)'!#REF!)</f>
        <v>#REF!</v>
      </c>
      <c r="I237" s="34" t="e">
        <f>IF(ISBLANK('5. Pp (3 años)'!#REF!),"",'5. Pp (3 años)'!#REF!)</f>
        <v>#REF!</v>
      </c>
      <c r="J237" s="34" t="e">
        <f>IF(ISBLANK('5. Pp (3 años)'!#REF!),"",'5. Pp (3 años)'!#REF!)</f>
        <v>#REF!</v>
      </c>
      <c r="K237" s="32" t="e">
        <f>IF(ISBLANK('5. Pp (3 años)'!#REF!),"",'5. Pp (3 años)'!#REF!)</f>
        <v>#REF!</v>
      </c>
      <c r="L237" s="34" t="e">
        <f>IF(ISBLANK('5. Pp (3 años)'!#REF!),"",'5. Pp (3 años)'!#REF!)</f>
        <v>#REF!</v>
      </c>
      <c r="M237" s="34" t="e">
        <f>IF(ISBLANK('5. Pp (3 años)'!#REF!),"",'5. Pp (3 años)'!#REF!)</f>
        <v>#REF!</v>
      </c>
      <c r="N237" s="34" t="e">
        <f>IF(ISBLANK('5. Pp (3 años)'!#REF!),"",'5. Pp (3 años)'!#REF!)</f>
        <v>#REF!</v>
      </c>
      <c r="O237" s="34" t="e">
        <f>IF(ISBLANK('5. Pp (3 años)'!#REF!),"",'5. Pp (3 años)'!#REF!)</f>
        <v>#REF!</v>
      </c>
      <c r="P237" s="201" t="e">
        <f>IF(ISBLANK('5. Pp (3 años)'!#REF!),"",'5. Pp (3 años)'!#REF!)</f>
        <v>#REF!</v>
      </c>
    </row>
    <row r="238" spans="2:16" ht="17.25">
      <c r="B238" s="89" t="e">
        <f>IF(ISBLANK('5. Pp (3 años)'!#REF!),"",'5. Pp (3 años)'!#REF!)</f>
        <v>#REF!</v>
      </c>
      <c r="C238" s="32" t="e">
        <f>IF(ISBLANK('5. Pp (3 años)'!#REF!),"",'5. Pp (3 años)'!#REF!)</f>
        <v>#REF!</v>
      </c>
      <c r="D238" s="34" t="e">
        <f>IF(ISBLANK('5. Pp (3 años)'!#REF!),"",'5. Pp (3 años)'!#REF!)</f>
        <v>#REF!</v>
      </c>
      <c r="E238" s="34" t="e">
        <f>IF(ISBLANK('5. Pp (3 años)'!#REF!),"",'5. Pp (3 años)'!#REF!)</f>
        <v>#REF!</v>
      </c>
      <c r="F238" s="34" t="e">
        <f>IF(ISBLANK('5. Pp (3 años)'!#REF!),"",'5. Pp (3 años)'!#REF!)</f>
        <v>#REF!</v>
      </c>
      <c r="G238" s="32" t="e">
        <f>IF(ISBLANK('5. Pp (3 años)'!#REF!),"",'5. Pp (3 años)'!#REF!)</f>
        <v>#REF!</v>
      </c>
      <c r="H238" s="32" t="e">
        <f>IF(ISBLANK('5. Pp (3 años)'!#REF!),"",'5. Pp (3 años)'!#REF!)</f>
        <v>#REF!</v>
      </c>
      <c r="I238" s="34" t="e">
        <f>IF(ISBLANK('5. Pp (3 años)'!#REF!),"",'5. Pp (3 años)'!#REF!)</f>
        <v>#REF!</v>
      </c>
      <c r="J238" s="34" t="e">
        <f>IF(ISBLANK('5. Pp (3 años)'!#REF!),"",'5. Pp (3 años)'!#REF!)</f>
        <v>#REF!</v>
      </c>
      <c r="K238" s="32" t="e">
        <f>IF(ISBLANK('5. Pp (3 años)'!#REF!),"",'5. Pp (3 años)'!#REF!)</f>
        <v>#REF!</v>
      </c>
      <c r="L238" s="34" t="e">
        <f>IF(ISBLANK('5. Pp (3 años)'!#REF!),"",'5. Pp (3 años)'!#REF!)</f>
        <v>#REF!</v>
      </c>
      <c r="M238" s="34" t="e">
        <f>IF(ISBLANK('5. Pp (3 años)'!#REF!),"",'5. Pp (3 años)'!#REF!)</f>
        <v>#REF!</v>
      </c>
      <c r="N238" s="34" t="e">
        <f>IF(ISBLANK('5. Pp (3 años)'!#REF!),"",'5. Pp (3 años)'!#REF!)</f>
        <v>#REF!</v>
      </c>
      <c r="O238" s="34" t="e">
        <f>IF(ISBLANK('5. Pp (3 años)'!#REF!),"",'5. Pp (3 años)'!#REF!)</f>
        <v>#REF!</v>
      </c>
      <c r="P238" s="201" t="e">
        <f>IF(ISBLANK('5. Pp (3 años)'!#REF!),"",'5. Pp (3 años)'!#REF!)</f>
        <v>#REF!</v>
      </c>
    </row>
    <row r="239" spans="2:16" ht="17.25">
      <c r="B239" s="89" t="e">
        <f>IF(ISBLANK('5. Pp (3 años)'!#REF!),"",'5. Pp (3 años)'!#REF!)</f>
        <v>#REF!</v>
      </c>
      <c r="C239" s="32" t="e">
        <f>IF(ISBLANK('5. Pp (3 años)'!#REF!),"",'5. Pp (3 años)'!#REF!)</f>
        <v>#REF!</v>
      </c>
      <c r="D239" s="34" t="e">
        <f>IF(ISBLANK('5. Pp (3 años)'!#REF!),"",'5. Pp (3 años)'!#REF!)</f>
        <v>#REF!</v>
      </c>
      <c r="E239" s="34" t="e">
        <f>IF(ISBLANK('5. Pp (3 años)'!#REF!),"",'5. Pp (3 años)'!#REF!)</f>
        <v>#REF!</v>
      </c>
      <c r="F239" s="34" t="e">
        <f>IF(ISBLANK('5. Pp (3 años)'!#REF!),"",'5. Pp (3 años)'!#REF!)</f>
        <v>#REF!</v>
      </c>
      <c r="G239" s="32" t="e">
        <f>IF(ISBLANK('5. Pp (3 años)'!#REF!),"",'5. Pp (3 años)'!#REF!)</f>
        <v>#REF!</v>
      </c>
      <c r="H239" s="32" t="e">
        <f>IF(ISBLANK('5. Pp (3 años)'!#REF!),"",'5. Pp (3 años)'!#REF!)</f>
        <v>#REF!</v>
      </c>
      <c r="I239" s="34" t="e">
        <f>IF(ISBLANK('5. Pp (3 años)'!#REF!),"",'5. Pp (3 años)'!#REF!)</f>
        <v>#REF!</v>
      </c>
      <c r="J239" s="34" t="e">
        <f>IF(ISBLANK('5. Pp (3 años)'!#REF!),"",'5. Pp (3 años)'!#REF!)</f>
        <v>#REF!</v>
      </c>
      <c r="K239" s="32" t="e">
        <f>IF(ISBLANK('5. Pp (3 años)'!#REF!),"",'5. Pp (3 años)'!#REF!)</f>
        <v>#REF!</v>
      </c>
      <c r="L239" s="34" t="e">
        <f>IF(ISBLANK('5. Pp (3 años)'!#REF!),"",'5. Pp (3 años)'!#REF!)</f>
        <v>#REF!</v>
      </c>
      <c r="M239" s="34" t="e">
        <f>IF(ISBLANK('5. Pp (3 años)'!#REF!),"",'5. Pp (3 años)'!#REF!)</f>
        <v>#REF!</v>
      </c>
      <c r="N239" s="34" t="e">
        <f>IF(ISBLANK('5. Pp (3 años)'!#REF!),"",'5. Pp (3 años)'!#REF!)</f>
        <v>#REF!</v>
      </c>
      <c r="O239" s="34" t="e">
        <f>IF(ISBLANK('5. Pp (3 años)'!#REF!),"",'5. Pp (3 años)'!#REF!)</f>
        <v>#REF!</v>
      </c>
      <c r="P239" s="201" t="e">
        <f>IF(ISBLANK('5. Pp (3 años)'!#REF!),"",'5. Pp (3 años)'!#REF!)</f>
        <v>#REF!</v>
      </c>
    </row>
    <row r="240" spans="2:16" ht="17.25">
      <c r="B240" s="89" t="e">
        <f>IF(ISBLANK('5. Pp (3 años)'!#REF!),"",'5. Pp (3 años)'!#REF!)</f>
        <v>#REF!</v>
      </c>
      <c r="C240" s="32" t="e">
        <f>IF(ISBLANK('5. Pp (3 años)'!#REF!),"",'5. Pp (3 años)'!#REF!)</f>
        <v>#REF!</v>
      </c>
      <c r="D240" s="34" t="e">
        <f>IF(ISBLANK('5. Pp (3 años)'!#REF!),"",'5. Pp (3 años)'!#REF!)</f>
        <v>#REF!</v>
      </c>
      <c r="E240" s="34" t="e">
        <f>IF(ISBLANK('5. Pp (3 años)'!#REF!),"",'5. Pp (3 años)'!#REF!)</f>
        <v>#REF!</v>
      </c>
      <c r="F240" s="34" t="e">
        <f>IF(ISBLANK('5. Pp (3 años)'!#REF!),"",'5. Pp (3 años)'!#REF!)</f>
        <v>#REF!</v>
      </c>
      <c r="G240" s="32" t="e">
        <f>IF(ISBLANK('5. Pp (3 años)'!#REF!),"",'5. Pp (3 años)'!#REF!)</f>
        <v>#REF!</v>
      </c>
      <c r="H240" s="32" t="e">
        <f>IF(ISBLANK('5. Pp (3 años)'!#REF!),"",'5. Pp (3 años)'!#REF!)</f>
        <v>#REF!</v>
      </c>
      <c r="I240" s="34" t="e">
        <f>IF(ISBLANK('5. Pp (3 años)'!#REF!),"",'5. Pp (3 años)'!#REF!)</f>
        <v>#REF!</v>
      </c>
      <c r="J240" s="34" t="e">
        <f>IF(ISBLANK('5. Pp (3 años)'!#REF!),"",'5. Pp (3 años)'!#REF!)</f>
        <v>#REF!</v>
      </c>
      <c r="K240" s="32" t="e">
        <f>IF(ISBLANK('5. Pp (3 años)'!#REF!),"",'5. Pp (3 años)'!#REF!)</f>
        <v>#REF!</v>
      </c>
      <c r="L240" s="34" t="e">
        <f>IF(ISBLANK('5. Pp (3 años)'!#REF!),"",'5. Pp (3 años)'!#REF!)</f>
        <v>#REF!</v>
      </c>
      <c r="M240" s="34" t="e">
        <f>IF(ISBLANK('5. Pp (3 años)'!#REF!),"",'5. Pp (3 años)'!#REF!)</f>
        <v>#REF!</v>
      </c>
      <c r="N240" s="34" t="e">
        <f>IF(ISBLANK('5. Pp (3 años)'!#REF!),"",'5. Pp (3 años)'!#REF!)</f>
        <v>#REF!</v>
      </c>
      <c r="O240" s="34" t="e">
        <f>IF(ISBLANK('5. Pp (3 años)'!#REF!),"",'5. Pp (3 años)'!#REF!)</f>
        <v>#REF!</v>
      </c>
      <c r="P240" s="201" t="e">
        <f>IF(ISBLANK('5. Pp (3 años)'!#REF!),"",'5. Pp (3 años)'!#REF!)</f>
        <v>#REF!</v>
      </c>
    </row>
    <row r="241" spans="2:16" ht="17.25">
      <c r="B241" s="85" t="e">
        <f>IF(ISBLANK('5. Pp (3 años)'!#REF!),"",'5. Pp (3 años)'!#REF!)</f>
        <v>#REF!</v>
      </c>
      <c r="C241" s="62" t="e">
        <f>IF(ISBLANK('5. Pp (3 años)'!#REF!),"",'5. Pp (3 años)'!#REF!)</f>
        <v>#REF!</v>
      </c>
      <c r="D241" s="87" t="e">
        <f>IF(ISBLANK('5. Pp (3 años)'!#REF!),"",'5. Pp (3 años)'!#REF!)</f>
        <v>#REF!</v>
      </c>
      <c r="E241" s="87" t="e">
        <f>IF(ISBLANK('5. Pp (3 años)'!#REF!),"",'5. Pp (3 años)'!#REF!)</f>
        <v>#REF!</v>
      </c>
      <c r="F241" s="87" t="e">
        <f>IF(ISBLANK('5. Pp (3 años)'!#REF!),"",'5. Pp (3 años)'!#REF!)</f>
        <v>#REF!</v>
      </c>
      <c r="G241" s="62" t="e">
        <f>IF(ISBLANK('5. Pp (3 años)'!#REF!),"",'5. Pp (3 años)'!#REF!)</f>
        <v>#REF!</v>
      </c>
      <c r="H241" s="62" t="e">
        <f>IF(ISBLANK('5. Pp (3 años)'!#REF!),"",'5. Pp (3 años)'!#REF!)</f>
        <v>#REF!</v>
      </c>
      <c r="I241" s="87" t="e">
        <f>IF(ISBLANK('5. Pp (3 años)'!#REF!),"",'5. Pp (3 años)'!#REF!)</f>
        <v>#REF!</v>
      </c>
      <c r="J241" s="87" t="e">
        <f>IF(ISBLANK('5. Pp (3 años)'!#REF!),"",'5. Pp (3 años)'!#REF!)</f>
        <v>#REF!</v>
      </c>
      <c r="K241" s="62" t="e">
        <f>IF(ISBLANK('5. Pp (3 años)'!#REF!),"",'5. Pp (3 años)'!#REF!)</f>
        <v>#REF!</v>
      </c>
      <c r="L241" s="87" t="e">
        <f>IF(ISBLANK('5. Pp (3 años)'!#REF!),"",'5. Pp (3 años)'!#REF!)</f>
        <v>#REF!</v>
      </c>
      <c r="M241" s="87" t="e">
        <f>IF(ISBLANK('5. Pp (3 años)'!#REF!),"",'5. Pp (3 años)'!#REF!)</f>
        <v>#REF!</v>
      </c>
      <c r="N241" s="87" t="e">
        <f>IF(ISBLANK('5. Pp (3 años)'!#REF!),"",'5. Pp (3 años)'!#REF!)</f>
        <v>#REF!</v>
      </c>
      <c r="O241" s="87" t="e">
        <f>IF(ISBLANK('5. Pp (3 años)'!#REF!),"",'5. Pp (3 años)'!#REF!)</f>
        <v>#REF!</v>
      </c>
      <c r="P241" s="88" t="e">
        <f>IF(ISBLANK('5. Pp (3 años)'!#REF!),"",'5. Pp (3 años)'!#REF!)</f>
        <v>#REF!</v>
      </c>
    </row>
    <row r="242" spans="2:16" ht="17.25">
      <c r="B242" s="89" t="e">
        <f>IF(ISBLANK('5. Pp (3 años)'!#REF!),"",'5. Pp (3 años)'!#REF!)</f>
        <v>#REF!</v>
      </c>
      <c r="C242" s="32" t="e">
        <f>IF(ISBLANK('5. Pp (3 años)'!#REF!),"",'5. Pp (3 años)'!#REF!)</f>
        <v>#REF!</v>
      </c>
      <c r="D242" s="34" t="e">
        <f>IF(ISBLANK('5. Pp (3 años)'!#REF!),"",'5. Pp (3 años)'!#REF!)</f>
        <v>#REF!</v>
      </c>
      <c r="E242" s="34" t="e">
        <f>IF(ISBLANK('5. Pp (3 años)'!#REF!),"",'5. Pp (3 años)'!#REF!)</f>
        <v>#REF!</v>
      </c>
      <c r="F242" s="34" t="e">
        <f>IF(ISBLANK('5. Pp (3 años)'!#REF!),"",'5. Pp (3 años)'!#REF!)</f>
        <v>#REF!</v>
      </c>
      <c r="G242" s="32" t="e">
        <f>IF(ISBLANK('5. Pp (3 años)'!#REF!),"",'5. Pp (3 años)'!#REF!)</f>
        <v>#REF!</v>
      </c>
      <c r="H242" s="32" t="e">
        <f>IF(ISBLANK('5. Pp (3 años)'!#REF!),"",'5. Pp (3 años)'!#REF!)</f>
        <v>#REF!</v>
      </c>
      <c r="I242" s="34" t="e">
        <f>IF(ISBLANK('5. Pp (3 años)'!#REF!),"",'5. Pp (3 años)'!#REF!)</f>
        <v>#REF!</v>
      </c>
      <c r="J242" s="34" t="e">
        <f>IF(ISBLANK('5. Pp (3 años)'!#REF!),"",'5. Pp (3 años)'!#REF!)</f>
        <v>#REF!</v>
      </c>
      <c r="K242" s="32" t="e">
        <f>IF(ISBLANK('5. Pp (3 años)'!#REF!),"",'5. Pp (3 años)'!#REF!)</f>
        <v>#REF!</v>
      </c>
      <c r="L242" s="34" t="e">
        <f>IF(ISBLANK('5. Pp (3 años)'!#REF!),"",'5. Pp (3 años)'!#REF!)</f>
        <v>#REF!</v>
      </c>
      <c r="M242" s="34" t="e">
        <f>IF(ISBLANK('5. Pp (3 años)'!#REF!),"",'5. Pp (3 años)'!#REF!)</f>
        <v>#REF!</v>
      </c>
      <c r="N242" s="34" t="e">
        <f>IF(ISBLANK('5. Pp (3 años)'!#REF!),"",'5. Pp (3 años)'!#REF!)</f>
        <v>#REF!</v>
      </c>
      <c r="O242" s="34" t="e">
        <f>IF(ISBLANK('5. Pp (3 años)'!#REF!),"",'5. Pp (3 años)'!#REF!)</f>
        <v>#REF!</v>
      </c>
      <c r="P242" s="201" t="e">
        <f>IF(ISBLANK('5. Pp (3 años)'!#REF!),"",'5. Pp (3 años)'!#REF!)</f>
        <v>#REF!</v>
      </c>
    </row>
    <row r="243" spans="2:16" ht="17.25">
      <c r="B243" s="89" t="e">
        <f>IF(ISBLANK('5. Pp (3 años)'!#REF!),"",'5. Pp (3 años)'!#REF!)</f>
        <v>#REF!</v>
      </c>
      <c r="C243" s="32" t="e">
        <f>IF(ISBLANK('5. Pp (3 años)'!#REF!),"",'5. Pp (3 años)'!#REF!)</f>
        <v>#REF!</v>
      </c>
      <c r="D243" s="34" t="e">
        <f>IF(ISBLANK('5. Pp (3 años)'!#REF!),"",'5. Pp (3 años)'!#REF!)</f>
        <v>#REF!</v>
      </c>
      <c r="E243" s="34" t="e">
        <f>IF(ISBLANK('5. Pp (3 años)'!#REF!),"",'5. Pp (3 años)'!#REF!)</f>
        <v>#REF!</v>
      </c>
      <c r="F243" s="34" t="e">
        <f>IF(ISBLANK('5. Pp (3 años)'!#REF!),"",'5. Pp (3 años)'!#REF!)</f>
        <v>#REF!</v>
      </c>
      <c r="G243" s="32" t="e">
        <f>IF(ISBLANK('5. Pp (3 años)'!#REF!),"",'5. Pp (3 años)'!#REF!)</f>
        <v>#REF!</v>
      </c>
      <c r="H243" s="32" t="e">
        <f>IF(ISBLANK('5. Pp (3 años)'!#REF!),"",'5. Pp (3 años)'!#REF!)</f>
        <v>#REF!</v>
      </c>
      <c r="I243" s="34" t="e">
        <f>IF(ISBLANK('5. Pp (3 años)'!#REF!),"",'5. Pp (3 años)'!#REF!)</f>
        <v>#REF!</v>
      </c>
      <c r="J243" s="34" t="e">
        <f>IF(ISBLANK('5. Pp (3 años)'!#REF!),"",'5. Pp (3 años)'!#REF!)</f>
        <v>#REF!</v>
      </c>
      <c r="K243" s="32" t="e">
        <f>IF(ISBLANK('5. Pp (3 años)'!#REF!),"",'5. Pp (3 años)'!#REF!)</f>
        <v>#REF!</v>
      </c>
      <c r="L243" s="34" t="e">
        <f>IF(ISBLANK('5. Pp (3 años)'!#REF!),"",'5. Pp (3 años)'!#REF!)</f>
        <v>#REF!</v>
      </c>
      <c r="M243" s="34" t="e">
        <f>IF(ISBLANK('5. Pp (3 años)'!#REF!),"",'5. Pp (3 años)'!#REF!)</f>
        <v>#REF!</v>
      </c>
      <c r="N243" s="34" t="e">
        <f>IF(ISBLANK('5. Pp (3 años)'!#REF!),"",'5. Pp (3 años)'!#REF!)</f>
        <v>#REF!</v>
      </c>
      <c r="O243" s="34" t="e">
        <f>IF(ISBLANK('5. Pp (3 años)'!#REF!),"",'5. Pp (3 años)'!#REF!)</f>
        <v>#REF!</v>
      </c>
      <c r="P243" s="201" t="e">
        <f>IF(ISBLANK('5. Pp (3 años)'!#REF!),"",'5. Pp (3 años)'!#REF!)</f>
        <v>#REF!</v>
      </c>
    </row>
    <row r="244" spans="2:16" ht="17.25">
      <c r="B244" s="89" t="e">
        <f>IF(ISBLANK('5. Pp (3 años)'!#REF!),"",'5. Pp (3 años)'!#REF!)</f>
        <v>#REF!</v>
      </c>
      <c r="C244" s="32" t="e">
        <f>IF(ISBLANK('5. Pp (3 años)'!#REF!),"",'5. Pp (3 años)'!#REF!)</f>
        <v>#REF!</v>
      </c>
      <c r="D244" s="34" t="e">
        <f>IF(ISBLANK('5. Pp (3 años)'!#REF!),"",'5. Pp (3 años)'!#REF!)</f>
        <v>#REF!</v>
      </c>
      <c r="E244" s="34" t="e">
        <f>IF(ISBLANK('5. Pp (3 años)'!#REF!),"",'5. Pp (3 años)'!#REF!)</f>
        <v>#REF!</v>
      </c>
      <c r="F244" s="34" t="e">
        <f>IF(ISBLANK('5. Pp (3 años)'!#REF!),"",'5. Pp (3 años)'!#REF!)</f>
        <v>#REF!</v>
      </c>
      <c r="G244" s="32" t="e">
        <f>IF(ISBLANK('5. Pp (3 años)'!#REF!),"",'5. Pp (3 años)'!#REF!)</f>
        <v>#REF!</v>
      </c>
      <c r="H244" s="32" t="e">
        <f>IF(ISBLANK('5. Pp (3 años)'!#REF!),"",'5. Pp (3 años)'!#REF!)</f>
        <v>#REF!</v>
      </c>
      <c r="I244" s="34" t="e">
        <f>IF(ISBLANK('5. Pp (3 años)'!#REF!),"",'5. Pp (3 años)'!#REF!)</f>
        <v>#REF!</v>
      </c>
      <c r="J244" s="34" t="e">
        <f>IF(ISBLANK('5. Pp (3 años)'!#REF!),"",'5. Pp (3 años)'!#REF!)</f>
        <v>#REF!</v>
      </c>
      <c r="K244" s="32" t="e">
        <f>IF(ISBLANK('5. Pp (3 años)'!#REF!),"",'5. Pp (3 años)'!#REF!)</f>
        <v>#REF!</v>
      </c>
      <c r="L244" s="34" t="e">
        <f>IF(ISBLANK('5. Pp (3 años)'!#REF!),"",'5. Pp (3 años)'!#REF!)</f>
        <v>#REF!</v>
      </c>
      <c r="M244" s="34" t="e">
        <f>IF(ISBLANK('5. Pp (3 años)'!#REF!),"",'5. Pp (3 años)'!#REF!)</f>
        <v>#REF!</v>
      </c>
      <c r="N244" s="34" t="e">
        <f>IF(ISBLANK('5. Pp (3 años)'!#REF!),"",'5. Pp (3 años)'!#REF!)</f>
        <v>#REF!</v>
      </c>
      <c r="O244" s="34" t="e">
        <f>IF(ISBLANK('5. Pp (3 años)'!#REF!),"",'5. Pp (3 años)'!#REF!)</f>
        <v>#REF!</v>
      </c>
      <c r="P244" s="201" t="e">
        <f>IF(ISBLANK('5. Pp (3 años)'!#REF!),"",'5. Pp (3 años)'!#REF!)</f>
        <v>#REF!</v>
      </c>
    </row>
    <row r="245" spans="2:16" ht="17.25">
      <c r="B245" s="89" t="e">
        <f>IF(ISBLANK('5. Pp (3 años)'!#REF!),"",'5. Pp (3 años)'!#REF!)</f>
        <v>#REF!</v>
      </c>
      <c r="C245" s="32" t="e">
        <f>IF(ISBLANK('5. Pp (3 años)'!#REF!),"",'5. Pp (3 años)'!#REF!)</f>
        <v>#REF!</v>
      </c>
      <c r="D245" s="34" t="e">
        <f>IF(ISBLANK('5. Pp (3 años)'!#REF!),"",'5. Pp (3 años)'!#REF!)</f>
        <v>#REF!</v>
      </c>
      <c r="E245" s="34" t="e">
        <f>IF(ISBLANK('5. Pp (3 años)'!#REF!),"",'5. Pp (3 años)'!#REF!)</f>
        <v>#REF!</v>
      </c>
      <c r="F245" s="34" t="e">
        <f>IF(ISBLANK('5. Pp (3 años)'!#REF!),"",'5. Pp (3 años)'!#REF!)</f>
        <v>#REF!</v>
      </c>
      <c r="G245" s="32" t="e">
        <f>IF(ISBLANK('5. Pp (3 años)'!#REF!),"",'5. Pp (3 años)'!#REF!)</f>
        <v>#REF!</v>
      </c>
      <c r="H245" s="32" t="e">
        <f>IF(ISBLANK('5. Pp (3 años)'!#REF!),"",'5. Pp (3 años)'!#REF!)</f>
        <v>#REF!</v>
      </c>
      <c r="I245" s="34" t="e">
        <f>IF(ISBLANK('5. Pp (3 años)'!#REF!),"",'5. Pp (3 años)'!#REF!)</f>
        <v>#REF!</v>
      </c>
      <c r="J245" s="34" t="e">
        <f>IF(ISBLANK('5. Pp (3 años)'!#REF!),"",'5. Pp (3 años)'!#REF!)</f>
        <v>#REF!</v>
      </c>
      <c r="K245" s="32" t="e">
        <f>IF(ISBLANK('5. Pp (3 años)'!#REF!),"",'5. Pp (3 años)'!#REF!)</f>
        <v>#REF!</v>
      </c>
      <c r="L245" s="34" t="e">
        <f>IF(ISBLANK('5. Pp (3 años)'!#REF!),"",'5. Pp (3 años)'!#REF!)</f>
        <v>#REF!</v>
      </c>
      <c r="M245" s="34" t="e">
        <f>IF(ISBLANK('5. Pp (3 años)'!#REF!),"",'5. Pp (3 años)'!#REF!)</f>
        <v>#REF!</v>
      </c>
      <c r="N245" s="34" t="e">
        <f>IF(ISBLANK('5. Pp (3 años)'!#REF!),"",'5. Pp (3 años)'!#REF!)</f>
        <v>#REF!</v>
      </c>
      <c r="O245" s="34" t="e">
        <f>IF(ISBLANK('5. Pp (3 años)'!#REF!),"",'5. Pp (3 años)'!#REF!)</f>
        <v>#REF!</v>
      </c>
      <c r="P245" s="201" t="e">
        <f>IF(ISBLANK('5. Pp (3 años)'!#REF!),"",'5. Pp (3 años)'!#REF!)</f>
        <v>#REF!</v>
      </c>
    </row>
    <row r="246" spans="2:16" ht="17.25">
      <c r="B246" s="89" t="e">
        <f>IF(ISBLANK('5. Pp (3 años)'!#REF!),"",'5. Pp (3 años)'!#REF!)</f>
        <v>#REF!</v>
      </c>
      <c r="C246" s="32" t="e">
        <f>IF(ISBLANK('5. Pp (3 años)'!#REF!),"",'5. Pp (3 años)'!#REF!)</f>
        <v>#REF!</v>
      </c>
      <c r="D246" s="34" t="e">
        <f>IF(ISBLANK('5. Pp (3 años)'!#REF!),"",'5. Pp (3 años)'!#REF!)</f>
        <v>#REF!</v>
      </c>
      <c r="E246" s="34" t="e">
        <f>IF(ISBLANK('5. Pp (3 años)'!#REF!),"",'5. Pp (3 años)'!#REF!)</f>
        <v>#REF!</v>
      </c>
      <c r="F246" s="34" t="e">
        <f>IF(ISBLANK('5. Pp (3 años)'!#REF!),"",'5. Pp (3 años)'!#REF!)</f>
        <v>#REF!</v>
      </c>
      <c r="G246" s="32" t="e">
        <f>IF(ISBLANK('5. Pp (3 años)'!#REF!),"",'5. Pp (3 años)'!#REF!)</f>
        <v>#REF!</v>
      </c>
      <c r="H246" s="32" t="e">
        <f>IF(ISBLANK('5. Pp (3 años)'!#REF!),"",'5. Pp (3 años)'!#REF!)</f>
        <v>#REF!</v>
      </c>
      <c r="I246" s="34" t="e">
        <f>IF(ISBLANK('5. Pp (3 años)'!#REF!),"",'5. Pp (3 años)'!#REF!)</f>
        <v>#REF!</v>
      </c>
      <c r="J246" s="34" t="e">
        <f>IF(ISBLANK('5. Pp (3 años)'!#REF!),"",'5. Pp (3 años)'!#REF!)</f>
        <v>#REF!</v>
      </c>
      <c r="K246" s="32" t="e">
        <f>IF(ISBLANK('5. Pp (3 años)'!#REF!),"",'5. Pp (3 años)'!#REF!)</f>
        <v>#REF!</v>
      </c>
      <c r="L246" s="34" t="e">
        <f>IF(ISBLANK('5. Pp (3 años)'!#REF!),"",'5. Pp (3 años)'!#REF!)</f>
        <v>#REF!</v>
      </c>
      <c r="M246" s="34" t="e">
        <f>IF(ISBLANK('5. Pp (3 años)'!#REF!),"",'5. Pp (3 años)'!#REF!)</f>
        <v>#REF!</v>
      </c>
      <c r="N246" s="34" t="e">
        <f>IF(ISBLANK('5. Pp (3 años)'!#REF!),"",'5. Pp (3 años)'!#REF!)</f>
        <v>#REF!</v>
      </c>
      <c r="O246" s="34" t="e">
        <f>IF(ISBLANK('5. Pp (3 años)'!#REF!),"",'5. Pp (3 años)'!#REF!)</f>
        <v>#REF!</v>
      </c>
      <c r="P246" s="201" t="e">
        <f>IF(ISBLANK('5. Pp (3 años)'!#REF!),"",'5. Pp (3 años)'!#REF!)</f>
        <v>#REF!</v>
      </c>
    </row>
    <row r="247" spans="2:16" ht="17.25">
      <c r="B247" s="85" t="e">
        <f>IF(ISBLANK('5. Pp (3 años)'!#REF!),"",'5. Pp (3 años)'!#REF!)</f>
        <v>#REF!</v>
      </c>
      <c r="C247" s="62" t="e">
        <f>IF(ISBLANK('5. Pp (3 años)'!#REF!),"",'5. Pp (3 años)'!#REF!)</f>
        <v>#REF!</v>
      </c>
      <c r="D247" s="87" t="e">
        <f>IF(ISBLANK('5. Pp (3 años)'!#REF!),"",'5. Pp (3 años)'!#REF!)</f>
        <v>#REF!</v>
      </c>
      <c r="E247" s="87" t="e">
        <f>IF(ISBLANK('5. Pp (3 años)'!#REF!),"",'5. Pp (3 años)'!#REF!)</f>
        <v>#REF!</v>
      </c>
      <c r="F247" s="87" t="e">
        <f>IF(ISBLANK('5. Pp (3 años)'!#REF!),"",'5. Pp (3 años)'!#REF!)</f>
        <v>#REF!</v>
      </c>
      <c r="G247" s="62" t="e">
        <f>IF(ISBLANK('5. Pp (3 años)'!#REF!),"",'5. Pp (3 años)'!#REF!)</f>
        <v>#REF!</v>
      </c>
      <c r="H247" s="62" t="e">
        <f>IF(ISBLANK('5. Pp (3 años)'!#REF!),"",'5. Pp (3 años)'!#REF!)</f>
        <v>#REF!</v>
      </c>
      <c r="I247" s="87" t="e">
        <f>IF(ISBLANK('5. Pp (3 años)'!#REF!),"",'5. Pp (3 años)'!#REF!)</f>
        <v>#REF!</v>
      </c>
      <c r="J247" s="87" t="e">
        <f>IF(ISBLANK('5. Pp (3 años)'!#REF!),"",'5. Pp (3 años)'!#REF!)</f>
        <v>#REF!</v>
      </c>
      <c r="K247" s="62" t="e">
        <f>IF(ISBLANK('5. Pp (3 años)'!#REF!),"",'5. Pp (3 años)'!#REF!)</f>
        <v>#REF!</v>
      </c>
      <c r="L247" s="87" t="e">
        <f>IF(ISBLANK('5. Pp (3 años)'!#REF!),"",'5. Pp (3 años)'!#REF!)</f>
        <v>#REF!</v>
      </c>
      <c r="M247" s="87" t="e">
        <f>IF(ISBLANK('5. Pp (3 años)'!#REF!),"",'5. Pp (3 años)'!#REF!)</f>
        <v>#REF!</v>
      </c>
      <c r="N247" s="87" t="e">
        <f>IF(ISBLANK('5. Pp (3 años)'!#REF!),"",'5. Pp (3 años)'!#REF!)</f>
        <v>#REF!</v>
      </c>
      <c r="O247" s="87" t="e">
        <f>IF(ISBLANK('5. Pp (3 años)'!#REF!),"",'5. Pp (3 años)'!#REF!)</f>
        <v>#REF!</v>
      </c>
      <c r="P247" s="88" t="e">
        <f>IF(ISBLANK('5. Pp (3 años)'!#REF!),"",'5. Pp (3 años)'!#REF!)</f>
        <v>#REF!</v>
      </c>
    </row>
    <row r="248" spans="2:16" ht="17.25">
      <c r="B248" s="89" t="e">
        <f>IF(ISBLANK('5. Pp (3 años)'!#REF!),"",'5. Pp (3 años)'!#REF!)</f>
        <v>#REF!</v>
      </c>
      <c r="C248" s="32" t="e">
        <f>IF(ISBLANK('5. Pp (3 años)'!#REF!),"",'5. Pp (3 años)'!#REF!)</f>
        <v>#REF!</v>
      </c>
      <c r="D248" s="34" t="e">
        <f>IF(ISBLANK('5. Pp (3 años)'!#REF!),"",'5. Pp (3 años)'!#REF!)</f>
        <v>#REF!</v>
      </c>
      <c r="E248" s="34" t="e">
        <f>IF(ISBLANK('5. Pp (3 años)'!#REF!),"",'5. Pp (3 años)'!#REF!)</f>
        <v>#REF!</v>
      </c>
      <c r="F248" s="34" t="e">
        <f>IF(ISBLANK('5. Pp (3 años)'!#REF!),"",'5. Pp (3 años)'!#REF!)</f>
        <v>#REF!</v>
      </c>
      <c r="G248" s="32" t="e">
        <f>IF(ISBLANK('5. Pp (3 años)'!#REF!),"",'5. Pp (3 años)'!#REF!)</f>
        <v>#REF!</v>
      </c>
      <c r="H248" s="32" t="e">
        <f>IF(ISBLANK('5. Pp (3 años)'!#REF!),"",'5. Pp (3 años)'!#REF!)</f>
        <v>#REF!</v>
      </c>
      <c r="I248" s="34" t="e">
        <f>IF(ISBLANK('5. Pp (3 años)'!#REF!),"",'5. Pp (3 años)'!#REF!)</f>
        <v>#REF!</v>
      </c>
      <c r="J248" s="34" t="e">
        <f>IF(ISBLANK('5. Pp (3 años)'!#REF!),"",'5. Pp (3 años)'!#REF!)</f>
        <v>#REF!</v>
      </c>
      <c r="K248" s="32" t="e">
        <f>IF(ISBLANK('5. Pp (3 años)'!#REF!),"",'5. Pp (3 años)'!#REF!)</f>
        <v>#REF!</v>
      </c>
      <c r="L248" s="34" t="e">
        <f>IF(ISBLANK('5. Pp (3 años)'!#REF!),"",'5. Pp (3 años)'!#REF!)</f>
        <v>#REF!</v>
      </c>
      <c r="M248" s="34" t="e">
        <f>IF(ISBLANK('5. Pp (3 años)'!#REF!),"",'5. Pp (3 años)'!#REF!)</f>
        <v>#REF!</v>
      </c>
      <c r="N248" s="34" t="e">
        <f>IF(ISBLANK('5. Pp (3 años)'!#REF!),"",'5. Pp (3 años)'!#REF!)</f>
        <v>#REF!</v>
      </c>
      <c r="O248" s="34" t="e">
        <f>IF(ISBLANK('5. Pp (3 años)'!#REF!),"",'5. Pp (3 años)'!#REF!)</f>
        <v>#REF!</v>
      </c>
      <c r="P248" s="201" t="e">
        <f>IF(ISBLANK('5. Pp (3 años)'!#REF!),"",'5. Pp (3 años)'!#REF!)</f>
        <v>#REF!</v>
      </c>
    </row>
    <row r="249" spans="2:16" ht="17.25">
      <c r="B249" s="89" t="e">
        <f>IF(ISBLANK('5. Pp (3 años)'!#REF!),"",'5. Pp (3 años)'!#REF!)</f>
        <v>#REF!</v>
      </c>
      <c r="C249" s="32" t="e">
        <f>IF(ISBLANK('5. Pp (3 años)'!#REF!),"",'5. Pp (3 años)'!#REF!)</f>
        <v>#REF!</v>
      </c>
      <c r="D249" s="34" t="e">
        <f>IF(ISBLANK('5. Pp (3 años)'!#REF!),"",'5. Pp (3 años)'!#REF!)</f>
        <v>#REF!</v>
      </c>
      <c r="E249" s="34" t="e">
        <f>IF(ISBLANK('5. Pp (3 años)'!#REF!),"",'5. Pp (3 años)'!#REF!)</f>
        <v>#REF!</v>
      </c>
      <c r="F249" s="34" t="e">
        <f>IF(ISBLANK('5. Pp (3 años)'!#REF!),"",'5. Pp (3 años)'!#REF!)</f>
        <v>#REF!</v>
      </c>
      <c r="G249" s="32" t="e">
        <f>IF(ISBLANK('5. Pp (3 años)'!#REF!),"",'5. Pp (3 años)'!#REF!)</f>
        <v>#REF!</v>
      </c>
      <c r="H249" s="32" t="e">
        <f>IF(ISBLANK('5. Pp (3 años)'!#REF!),"",'5. Pp (3 años)'!#REF!)</f>
        <v>#REF!</v>
      </c>
      <c r="I249" s="34" t="e">
        <f>IF(ISBLANK('5. Pp (3 años)'!#REF!),"",'5. Pp (3 años)'!#REF!)</f>
        <v>#REF!</v>
      </c>
      <c r="J249" s="34" t="e">
        <f>IF(ISBLANK('5. Pp (3 años)'!#REF!),"",'5. Pp (3 años)'!#REF!)</f>
        <v>#REF!</v>
      </c>
      <c r="K249" s="32" t="e">
        <f>IF(ISBLANK('5. Pp (3 años)'!#REF!),"",'5. Pp (3 años)'!#REF!)</f>
        <v>#REF!</v>
      </c>
      <c r="L249" s="34" t="e">
        <f>IF(ISBLANK('5. Pp (3 años)'!#REF!),"",'5. Pp (3 años)'!#REF!)</f>
        <v>#REF!</v>
      </c>
      <c r="M249" s="34" t="e">
        <f>IF(ISBLANK('5. Pp (3 años)'!#REF!),"",'5. Pp (3 años)'!#REF!)</f>
        <v>#REF!</v>
      </c>
      <c r="N249" s="34" t="e">
        <f>IF(ISBLANK('5. Pp (3 años)'!#REF!),"",'5. Pp (3 años)'!#REF!)</f>
        <v>#REF!</v>
      </c>
      <c r="O249" s="34" t="e">
        <f>IF(ISBLANK('5. Pp (3 años)'!#REF!),"",'5. Pp (3 años)'!#REF!)</f>
        <v>#REF!</v>
      </c>
      <c r="P249" s="201" t="e">
        <f>IF(ISBLANK('5. Pp (3 años)'!#REF!),"",'5. Pp (3 años)'!#REF!)</f>
        <v>#REF!</v>
      </c>
    </row>
    <row r="250" spans="2:16" ht="17.25">
      <c r="B250" s="89" t="e">
        <f>IF(ISBLANK('5. Pp (3 años)'!#REF!),"",'5. Pp (3 años)'!#REF!)</f>
        <v>#REF!</v>
      </c>
      <c r="C250" s="32" t="e">
        <f>IF(ISBLANK('5. Pp (3 años)'!#REF!),"",'5. Pp (3 años)'!#REF!)</f>
        <v>#REF!</v>
      </c>
      <c r="D250" s="34" t="e">
        <f>IF(ISBLANK('5. Pp (3 años)'!#REF!),"",'5. Pp (3 años)'!#REF!)</f>
        <v>#REF!</v>
      </c>
      <c r="E250" s="34" t="e">
        <f>IF(ISBLANK('5. Pp (3 años)'!#REF!),"",'5. Pp (3 años)'!#REF!)</f>
        <v>#REF!</v>
      </c>
      <c r="F250" s="34" t="e">
        <f>IF(ISBLANK('5. Pp (3 años)'!#REF!),"",'5. Pp (3 años)'!#REF!)</f>
        <v>#REF!</v>
      </c>
      <c r="G250" s="32" t="e">
        <f>IF(ISBLANK('5. Pp (3 años)'!#REF!),"",'5. Pp (3 años)'!#REF!)</f>
        <v>#REF!</v>
      </c>
      <c r="H250" s="32" t="e">
        <f>IF(ISBLANK('5. Pp (3 años)'!#REF!),"",'5. Pp (3 años)'!#REF!)</f>
        <v>#REF!</v>
      </c>
      <c r="I250" s="34" t="e">
        <f>IF(ISBLANK('5. Pp (3 años)'!#REF!),"",'5. Pp (3 años)'!#REF!)</f>
        <v>#REF!</v>
      </c>
      <c r="J250" s="34" t="e">
        <f>IF(ISBLANK('5. Pp (3 años)'!#REF!),"",'5. Pp (3 años)'!#REF!)</f>
        <v>#REF!</v>
      </c>
      <c r="K250" s="32" t="e">
        <f>IF(ISBLANK('5. Pp (3 años)'!#REF!),"",'5. Pp (3 años)'!#REF!)</f>
        <v>#REF!</v>
      </c>
      <c r="L250" s="34" t="e">
        <f>IF(ISBLANK('5. Pp (3 años)'!#REF!),"",'5. Pp (3 años)'!#REF!)</f>
        <v>#REF!</v>
      </c>
      <c r="M250" s="34" t="e">
        <f>IF(ISBLANK('5. Pp (3 años)'!#REF!),"",'5. Pp (3 años)'!#REF!)</f>
        <v>#REF!</v>
      </c>
      <c r="N250" s="34" t="e">
        <f>IF(ISBLANK('5. Pp (3 años)'!#REF!),"",'5. Pp (3 años)'!#REF!)</f>
        <v>#REF!</v>
      </c>
      <c r="O250" s="34" t="e">
        <f>IF(ISBLANK('5. Pp (3 años)'!#REF!),"",'5. Pp (3 años)'!#REF!)</f>
        <v>#REF!</v>
      </c>
      <c r="P250" s="201" t="e">
        <f>IF(ISBLANK('5. Pp (3 años)'!#REF!),"",'5. Pp (3 años)'!#REF!)</f>
        <v>#REF!</v>
      </c>
    </row>
    <row r="251" spans="2:16" ht="17.25">
      <c r="B251" s="89" t="e">
        <f>IF(ISBLANK('5. Pp (3 años)'!#REF!),"",'5. Pp (3 años)'!#REF!)</f>
        <v>#REF!</v>
      </c>
      <c r="C251" s="32" t="e">
        <f>IF(ISBLANK('5. Pp (3 años)'!#REF!),"",'5. Pp (3 años)'!#REF!)</f>
        <v>#REF!</v>
      </c>
      <c r="D251" s="34" t="e">
        <f>IF(ISBLANK('5. Pp (3 años)'!#REF!),"",'5. Pp (3 años)'!#REF!)</f>
        <v>#REF!</v>
      </c>
      <c r="E251" s="34" t="e">
        <f>IF(ISBLANK('5. Pp (3 años)'!#REF!),"",'5. Pp (3 años)'!#REF!)</f>
        <v>#REF!</v>
      </c>
      <c r="F251" s="34" t="e">
        <f>IF(ISBLANK('5. Pp (3 años)'!#REF!),"",'5. Pp (3 años)'!#REF!)</f>
        <v>#REF!</v>
      </c>
      <c r="G251" s="32" t="e">
        <f>IF(ISBLANK('5. Pp (3 años)'!#REF!),"",'5. Pp (3 años)'!#REF!)</f>
        <v>#REF!</v>
      </c>
      <c r="H251" s="32" t="e">
        <f>IF(ISBLANK('5. Pp (3 años)'!#REF!),"",'5. Pp (3 años)'!#REF!)</f>
        <v>#REF!</v>
      </c>
      <c r="I251" s="34" t="e">
        <f>IF(ISBLANK('5. Pp (3 años)'!#REF!),"",'5. Pp (3 años)'!#REF!)</f>
        <v>#REF!</v>
      </c>
      <c r="J251" s="34" t="e">
        <f>IF(ISBLANK('5. Pp (3 años)'!#REF!),"",'5. Pp (3 años)'!#REF!)</f>
        <v>#REF!</v>
      </c>
      <c r="K251" s="32" t="e">
        <f>IF(ISBLANK('5. Pp (3 años)'!#REF!),"",'5. Pp (3 años)'!#REF!)</f>
        <v>#REF!</v>
      </c>
      <c r="L251" s="34" t="e">
        <f>IF(ISBLANK('5. Pp (3 años)'!#REF!),"",'5. Pp (3 años)'!#REF!)</f>
        <v>#REF!</v>
      </c>
      <c r="M251" s="34" t="e">
        <f>IF(ISBLANK('5. Pp (3 años)'!#REF!),"",'5. Pp (3 años)'!#REF!)</f>
        <v>#REF!</v>
      </c>
      <c r="N251" s="34" t="e">
        <f>IF(ISBLANK('5. Pp (3 años)'!#REF!),"",'5. Pp (3 años)'!#REF!)</f>
        <v>#REF!</v>
      </c>
      <c r="O251" s="34" t="e">
        <f>IF(ISBLANK('5. Pp (3 años)'!#REF!),"",'5. Pp (3 años)'!#REF!)</f>
        <v>#REF!</v>
      </c>
      <c r="P251" s="201" t="e">
        <f>IF(ISBLANK('5. Pp (3 años)'!#REF!),"",'5. Pp (3 años)'!#REF!)</f>
        <v>#REF!</v>
      </c>
    </row>
    <row r="252" spans="2:16" ht="17.25">
      <c r="B252" s="89" t="e">
        <f>IF(ISBLANK('5. Pp (3 años)'!#REF!),"",'5. Pp (3 años)'!#REF!)</f>
        <v>#REF!</v>
      </c>
      <c r="C252" s="32" t="e">
        <f>IF(ISBLANK('5. Pp (3 años)'!#REF!),"",'5. Pp (3 años)'!#REF!)</f>
        <v>#REF!</v>
      </c>
      <c r="D252" s="34" t="e">
        <f>IF(ISBLANK('5. Pp (3 años)'!#REF!),"",'5. Pp (3 años)'!#REF!)</f>
        <v>#REF!</v>
      </c>
      <c r="E252" s="34" t="e">
        <f>IF(ISBLANK('5. Pp (3 años)'!#REF!),"",'5. Pp (3 años)'!#REF!)</f>
        <v>#REF!</v>
      </c>
      <c r="F252" s="34" t="e">
        <f>IF(ISBLANK('5. Pp (3 años)'!#REF!),"",'5. Pp (3 años)'!#REF!)</f>
        <v>#REF!</v>
      </c>
      <c r="G252" s="32" t="e">
        <f>IF(ISBLANK('5. Pp (3 años)'!#REF!),"",'5. Pp (3 años)'!#REF!)</f>
        <v>#REF!</v>
      </c>
      <c r="H252" s="32" t="e">
        <f>IF(ISBLANK('5. Pp (3 años)'!#REF!),"",'5. Pp (3 años)'!#REF!)</f>
        <v>#REF!</v>
      </c>
      <c r="I252" s="34" t="e">
        <f>IF(ISBLANK('5. Pp (3 años)'!#REF!),"",'5. Pp (3 años)'!#REF!)</f>
        <v>#REF!</v>
      </c>
      <c r="J252" s="34" t="e">
        <f>IF(ISBLANK('5. Pp (3 años)'!#REF!),"",'5. Pp (3 años)'!#REF!)</f>
        <v>#REF!</v>
      </c>
      <c r="K252" s="32" t="e">
        <f>IF(ISBLANK('5. Pp (3 años)'!#REF!),"",'5. Pp (3 años)'!#REF!)</f>
        <v>#REF!</v>
      </c>
      <c r="L252" s="34" t="e">
        <f>IF(ISBLANK('5. Pp (3 años)'!#REF!),"",'5. Pp (3 años)'!#REF!)</f>
        <v>#REF!</v>
      </c>
      <c r="M252" s="34" t="e">
        <f>IF(ISBLANK('5. Pp (3 años)'!#REF!),"",'5. Pp (3 años)'!#REF!)</f>
        <v>#REF!</v>
      </c>
      <c r="N252" s="34" t="e">
        <f>IF(ISBLANK('5. Pp (3 años)'!#REF!),"",'5. Pp (3 años)'!#REF!)</f>
        <v>#REF!</v>
      </c>
      <c r="O252" s="34" t="e">
        <f>IF(ISBLANK('5. Pp (3 años)'!#REF!),"",'5. Pp (3 años)'!#REF!)</f>
        <v>#REF!</v>
      </c>
      <c r="P252" s="201" t="e">
        <f>IF(ISBLANK('5. Pp (3 años)'!#REF!),"",'5. Pp (3 años)'!#REF!)</f>
        <v>#REF!</v>
      </c>
    </row>
    <row r="253" spans="2:16" ht="17.25">
      <c r="B253" s="85" t="e">
        <f>IF(ISBLANK('5. Pp (3 años)'!#REF!),"",'5. Pp (3 años)'!#REF!)</f>
        <v>#REF!</v>
      </c>
      <c r="C253" s="62" t="e">
        <f>IF(ISBLANK('5. Pp (3 años)'!#REF!),"",'5. Pp (3 años)'!#REF!)</f>
        <v>#REF!</v>
      </c>
      <c r="D253" s="87" t="e">
        <f>IF(ISBLANK('5. Pp (3 años)'!#REF!),"",'5. Pp (3 años)'!#REF!)</f>
        <v>#REF!</v>
      </c>
      <c r="E253" s="87" t="e">
        <f>IF(ISBLANK('5. Pp (3 años)'!#REF!),"",'5. Pp (3 años)'!#REF!)</f>
        <v>#REF!</v>
      </c>
      <c r="F253" s="87" t="e">
        <f>IF(ISBLANK('5. Pp (3 años)'!#REF!),"",'5. Pp (3 años)'!#REF!)</f>
        <v>#REF!</v>
      </c>
      <c r="G253" s="62" t="e">
        <f>IF(ISBLANK('5. Pp (3 años)'!#REF!),"",'5. Pp (3 años)'!#REF!)</f>
        <v>#REF!</v>
      </c>
      <c r="H253" s="62" t="e">
        <f>IF(ISBLANK('5. Pp (3 años)'!#REF!),"",'5. Pp (3 años)'!#REF!)</f>
        <v>#REF!</v>
      </c>
      <c r="I253" s="87" t="e">
        <f>IF(ISBLANK('5. Pp (3 años)'!#REF!),"",'5. Pp (3 años)'!#REF!)</f>
        <v>#REF!</v>
      </c>
      <c r="J253" s="87" t="e">
        <f>IF(ISBLANK('5. Pp (3 años)'!#REF!),"",'5. Pp (3 años)'!#REF!)</f>
        <v>#REF!</v>
      </c>
      <c r="K253" s="62" t="e">
        <f>IF(ISBLANK('5. Pp (3 años)'!#REF!),"",'5. Pp (3 años)'!#REF!)</f>
        <v>#REF!</v>
      </c>
      <c r="L253" s="87" t="e">
        <f>IF(ISBLANK('5. Pp (3 años)'!#REF!),"",'5. Pp (3 años)'!#REF!)</f>
        <v>#REF!</v>
      </c>
      <c r="M253" s="87" t="e">
        <f>IF(ISBLANK('5. Pp (3 años)'!#REF!),"",'5. Pp (3 años)'!#REF!)</f>
        <v>#REF!</v>
      </c>
      <c r="N253" s="87" t="e">
        <f>IF(ISBLANK('5. Pp (3 años)'!#REF!),"",'5. Pp (3 años)'!#REF!)</f>
        <v>#REF!</v>
      </c>
      <c r="O253" s="87" t="e">
        <f>IF(ISBLANK('5. Pp (3 años)'!#REF!),"",'5. Pp (3 años)'!#REF!)</f>
        <v>#REF!</v>
      </c>
      <c r="P253" s="88" t="e">
        <f>IF(ISBLANK('5. Pp (3 años)'!#REF!),"",'5. Pp (3 años)'!#REF!)</f>
        <v>#REF!</v>
      </c>
    </row>
    <row r="254" spans="2:16" ht="17.25">
      <c r="B254" s="89" t="e">
        <f>IF(ISBLANK('5. Pp (3 años)'!#REF!),"",'5. Pp (3 años)'!#REF!)</f>
        <v>#REF!</v>
      </c>
      <c r="C254" s="32" t="e">
        <f>IF(ISBLANK('5. Pp (3 años)'!#REF!),"",'5. Pp (3 años)'!#REF!)</f>
        <v>#REF!</v>
      </c>
      <c r="D254" s="34" t="e">
        <f>IF(ISBLANK('5. Pp (3 años)'!#REF!),"",'5. Pp (3 años)'!#REF!)</f>
        <v>#REF!</v>
      </c>
      <c r="E254" s="34" t="e">
        <f>IF(ISBLANK('5. Pp (3 años)'!#REF!),"",'5. Pp (3 años)'!#REF!)</f>
        <v>#REF!</v>
      </c>
      <c r="F254" s="34" t="e">
        <f>IF(ISBLANK('5. Pp (3 años)'!#REF!),"",'5. Pp (3 años)'!#REF!)</f>
        <v>#REF!</v>
      </c>
      <c r="G254" s="32" t="e">
        <f>IF(ISBLANK('5. Pp (3 años)'!#REF!),"",'5. Pp (3 años)'!#REF!)</f>
        <v>#REF!</v>
      </c>
      <c r="H254" s="32" t="e">
        <f>IF(ISBLANK('5. Pp (3 años)'!#REF!),"",'5. Pp (3 años)'!#REF!)</f>
        <v>#REF!</v>
      </c>
      <c r="I254" s="34" t="e">
        <f>IF(ISBLANK('5. Pp (3 años)'!#REF!),"",'5. Pp (3 años)'!#REF!)</f>
        <v>#REF!</v>
      </c>
      <c r="J254" s="34" t="e">
        <f>IF(ISBLANK('5. Pp (3 años)'!#REF!),"",'5. Pp (3 años)'!#REF!)</f>
        <v>#REF!</v>
      </c>
      <c r="K254" s="32" t="e">
        <f>IF(ISBLANK('5. Pp (3 años)'!#REF!),"",'5. Pp (3 años)'!#REF!)</f>
        <v>#REF!</v>
      </c>
      <c r="L254" s="34" t="e">
        <f>IF(ISBLANK('5. Pp (3 años)'!#REF!),"",'5. Pp (3 años)'!#REF!)</f>
        <v>#REF!</v>
      </c>
      <c r="M254" s="34" t="e">
        <f>IF(ISBLANK('5. Pp (3 años)'!#REF!),"",'5. Pp (3 años)'!#REF!)</f>
        <v>#REF!</v>
      </c>
      <c r="N254" s="34" t="e">
        <f>IF(ISBLANK('5. Pp (3 años)'!#REF!),"",'5. Pp (3 años)'!#REF!)</f>
        <v>#REF!</v>
      </c>
      <c r="O254" s="34" t="e">
        <f>IF(ISBLANK('5. Pp (3 años)'!#REF!),"",'5. Pp (3 años)'!#REF!)</f>
        <v>#REF!</v>
      </c>
      <c r="P254" s="201" t="e">
        <f>IF(ISBLANK('5. Pp (3 años)'!#REF!),"",'5. Pp (3 años)'!#REF!)</f>
        <v>#REF!</v>
      </c>
    </row>
    <row r="255" spans="2:16" ht="17.25">
      <c r="B255" s="89" t="e">
        <f>IF(ISBLANK('5. Pp (3 años)'!#REF!),"",'5. Pp (3 años)'!#REF!)</f>
        <v>#REF!</v>
      </c>
      <c r="C255" s="32" t="e">
        <f>IF(ISBLANK('5. Pp (3 años)'!#REF!),"",'5. Pp (3 años)'!#REF!)</f>
        <v>#REF!</v>
      </c>
      <c r="D255" s="34" t="e">
        <f>IF(ISBLANK('5. Pp (3 años)'!#REF!),"",'5. Pp (3 años)'!#REF!)</f>
        <v>#REF!</v>
      </c>
      <c r="E255" s="34" t="e">
        <f>IF(ISBLANK('5. Pp (3 años)'!#REF!),"",'5. Pp (3 años)'!#REF!)</f>
        <v>#REF!</v>
      </c>
      <c r="F255" s="34" t="e">
        <f>IF(ISBLANK('5. Pp (3 años)'!#REF!),"",'5. Pp (3 años)'!#REF!)</f>
        <v>#REF!</v>
      </c>
      <c r="G255" s="32" t="e">
        <f>IF(ISBLANK('5. Pp (3 años)'!#REF!),"",'5. Pp (3 años)'!#REF!)</f>
        <v>#REF!</v>
      </c>
      <c r="H255" s="32" t="e">
        <f>IF(ISBLANK('5. Pp (3 años)'!#REF!),"",'5. Pp (3 años)'!#REF!)</f>
        <v>#REF!</v>
      </c>
      <c r="I255" s="34" t="e">
        <f>IF(ISBLANK('5. Pp (3 años)'!#REF!),"",'5. Pp (3 años)'!#REF!)</f>
        <v>#REF!</v>
      </c>
      <c r="J255" s="34" t="e">
        <f>IF(ISBLANK('5. Pp (3 años)'!#REF!),"",'5. Pp (3 años)'!#REF!)</f>
        <v>#REF!</v>
      </c>
      <c r="K255" s="32" t="e">
        <f>IF(ISBLANK('5. Pp (3 años)'!#REF!),"",'5. Pp (3 años)'!#REF!)</f>
        <v>#REF!</v>
      </c>
      <c r="L255" s="34" t="e">
        <f>IF(ISBLANK('5. Pp (3 años)'!#REF!),"",'5. Pp (3 años)'!#REF!)</f>
        <v>#REF!</v>
      </c>
      <c r="M255" s="34" t="e">
        <f>IF(ISBLANK('5. Pp (3 años)'!#REF!),"",'5. Pp (3 años)'!#REF!)</f>
        <v>#REF!</v>
      </c>
      <c r="N255" s="34" t="e">
        <f>IF(ISBLANK('5. Pp (3 años)'!#REF!),"",'5. Pp (3 años)'!#REF!)</f>
        <v>#REF!</v>
      </c>
      <c r="O255" s="34" t="e">
        <f>IF(ISBLANK('5. Pp (3 años)'!#REF!),"",'5. Pp (3 años)'!#REF!)</f>
        <v>#REF!</v>
      </c>
      <c r="P255" s="201" t="e">
        <f>IF(ISBLANK('5. Pp (3 años)'!#REF!),"",'5. Pp (3 años)'!#REF!)</f>
        <v>#REF!</v>
      </c>
    </row>
    <row r="256" spans="2:16" ht="17.25">
      <c r="B256" s="89" t="e">
        <f>IF(ISBLANK('5. Pp (3 años)'!#REF!),"",'5. Pp (3 años)'!#REF!)</f>
        <v>#REF!</v>
      </c>
      <c r="C256" s="32" t="e">
        <f>IF(ISBLANK('5. Pp (3 años)'!#REF!),"",'5. Pp (3 años)'!#REF!)</f>
        <v>#REF!</v>
      </c>
      <c r="D256" s="34" t="e">
        <f>IF(ISBLANK('5. Pp (3 años)'!#REF!),"",'5. Pp (3 años)'!#REF!)</f>
        <v>#REF!</v>
      </c>
      <c r="E256" s="34" t="e">
        <f>IF(ISBLANK('5. Pp (3 años)'!#REF!),"",'5. Pp (3 años)'!#REF!)</f>
        <v>#REF!</v>
      </c>
      <c r="F256" s="34" t="e">
        <f>IF(ISBLANK('5. Pp (3 años)'!#REF!),"",'5. Pp (3 años)'!#REF!)</f>
        <v>#REF!</v>
      </c>
      <c r="G256" s="32" t="e">
        <f>IF(ISBLANK('5. Pp (3 años)'!#REF!),"",'5. Pp (3 años)'!#REF!)</f>
        <v>#REF!</v>
      </c>
      <c r="H256" s="32" t="e">
        <f>IF(ISBLANK('5. Pp (3 años)'!#REF!),"",'5. Pp (3 años)'!#REF!)</f>
        <v>#REF!</v>
      </c>
      <c r="I256" s="34" t="e">
        <f>IF(ISBLANK('5. Pp (3 años)'!#REF!),"",'5. Pp (3 años)'!#REF!)</f>
        <v>#REF!</v>
      </c>
      <c r="J256" s="34" t="e">
        <f>IF(ISBLANK('5. Pp (3 años)'!#REF!),"",'5. Pp (3 años)'!#REF!)</f>
        <v>#REF!</v>
      </c>
      <c r="K256" s="32" t="e">
        <f>IF(ISBLANK('5. Pp (3 años)'!#REF!),"",'5. Pp (3 años)'!#REF!)</f>
        <v>#REF!</v>
      </c>
      <c r="L256" s="34" t="e">
        <f>IF(ISBLANK('5. Pp (3 años)'!#REF!),"",'5. Pp (3 años)'!#REF!)</f>
        <v>#REF!</v>
      </c>
      <c r="M256" s="34" t="e">
        <f>IF(ISBLANK('5. Pp (3 años)'!#REF!),"",'5. Pp (3 años)'!#REF!)</f>
        <v>#REF!</v>
      </c>
      <c r="N256" s="34" t="e">
        <f>IF(ISBLANK('5. Pp (3 años)'!#REF!),"",'5. Pp (3 años)'!#REF!)</f>
        <v>#REF!</v>
      </c>
      <c r="O256" s="34" t="e">
        <f>IF(ISBLANK('5. Pp (3 años)'!#REF!),"",'5. Pp (3 años)'!#REF!)</f>
        <v>#REF!</v>
      </c>
      <c r="P256" s="201" t="e">
        <f>IF(ISBLANK('5. Pp (3 años)'!#REF!),"",'5. Pp (3 años)'!#REF!)</f>
        <v>#REF!</v>
      </c>
    </row>
    <row r="257" spans="2:16" ht="17.25">
      <c r="B257" s="89" t="e">
        <f>IF(ISBLANK('5. Pp (3 años)'!#REF!),"",'5. Pp (3 años)'!#REF!)</f>
        <v>#REF!</v>
      </c>
      <c r="C257" s="32" t="e">
        <f>IF(ISBLANK('5. Pp (3 años)'!#REF!),"",'5. Pp (3 años)'!#REF!)</f>
        <v>#REF!</v>
      </c>
      <c r="D257" s="34" t="e">
        <f>IF(ISBLANK('5. Pp (3 años)'!#REF!),"",'5. Pp (3 años)'!#REF!)</f>
        <v>#REF!</v>
      </c>
      <c r="E257" s="34" t="e">
        <f>IF(ISBLANK('5. Pp (3 años)'!#REF!),"",'5. Pp (3 años)'!#REF!)</f>
        <v>#REF!</v>
      </c>
      <c r="F257" s="34" t="e">
        <f>IF(ISBLANK('5. Pp (3 años)'!#REF!),"",'5. Pp (3 años)'!#REF!)</f>
        <v>#REF!</v>
      </c>
      <c r="G257" s="32" t="e">
        <f>IF(ISBLANK('5. Pp (3 años)'!#REF!),"",'5. Pp (3 años)'!#REF!)</f>
        <v>#REF!</v>
      </c>
      <c r="H257" s="32" t="e">
        <f>IF(ISBLANK('5. Pp (3 años)'!#REF!),"",'5. Pp (3 años)'!#REF!)</f>
        <v>#REF!</v>
      </c>
      <c r="I257" s="34" t="e">
        <f>IF(ISBLANK('5. Pp (3 años)'!#REF!),"",'5. Pp (3 años)'!#REF!)</f>
        <v>#REF!</v>
      </c>
      <c r="J257" s="34" t="e">
        <f>IF(ISBLANK('5. Pp (3 años)'!#REF!),"",'5. Pp (3 años)'!#REF!)</f>
        <v>#REF!</v>
      </c>
      <c r="K257" s="32" t="e">
        <f>IF(ISBLANK('5. Pp (3 años)'!#REF!),"",'5. Pp (3 años)'!#REF!)</f>
        <v>#REF!</v>
      </c>
      <c r="L257" s="34" t="e">
        <f>IF(ISBLANK('5. Pp (3 años)'!#REF!),"",'5. Pp (3 años)'!#REF!)</f>
        <v>#REF!</v>
      </c>
      <c r="M257" s="34" t="e">
        <f>IF(ISBLANK('5. Pp (3 años)'!#REF!),"",'5. Pp (3 años)'!#REF!)</f>
        <v>#REF!</v>
      </c>
      <c r="N257" s="34" t="e">
        <f>IF(ISBLANK('5. Pp (3 años)'!#REF!),"",'5. Pp (3 años)'!#REF!)</f>
        <v>#REF!</v>
      </c>
      <c r="O257" s="34" t="e">
        <f>IF(ISBLANK('5. Pp (3 años)'!#REF!),"",'5. Pp (3 años)'!#REF!)</f>
        <v>#REF!</v>
      </c>
      <c r="P257" s="201" t="e">
        <f>IF(ISBLANK('5. Pp (3 años)'!#REF!),"",'5. Pp (3 años)'!#REF!)</f>
        <v>#REF!</v>
      </c>
    </row>
    <row r="258" spans="2:16" ht="17.25">
      <c r="B258" s="89" t="e">
        <f>IF(ISBLANK('5. Pp (3 años)'!#REF!),"",'5. Pp (3 años)'!#REF!)</f>
        <v>#REF!</v>
      </c>
      <c r="C258" s="32" t="e">
        <f>IF(ISBLANK('5. Pp (3 años)'!#REF!),"",'5. Pp (3 años)'!#REF!)</f>
        <v>#REF!</v>
      </c>
      <c r="D258" s="34" t="e">
        <f>IF(ISBLANK('5. Pp (3 años)'!#REF!),"",'5. Pp (3 años)'!#REF!)</f>
        <v>#REF!</v>
      </c>
      <c r="E258" s="34" t="e">
        <f>IF(ISBLANK('5. Pp (3 años)'!#REF!),"",'5. Pp (3 años)'!#REF!)</f>
        <v>#REF!</v>
      </c>
      <c r="F258" s="34" t="e">
        <f>IF(ISBLANK('5. Pp (3 años)'!#REF!),"",'5. Pp (3 años)'!#REF!)</f>
        <v>#REF!</v>
      </c>
      <c r="G258" s="32" t="e">
        <f>IF(ISBLANK('5. Pp (3 años)'!#REF!),"",'5. Pp (3 años)'!#REF!)</f>
        <v>#REF!</v>
      </c>
      <c r="H258" s="32" t="e">
        <f>IF(ISBLANK('5. Pp (3 años)'!#REF!),"",'5. Pp (3 años)'!#REF!)</f>
        <v>#REF!</v>
      </c>
      <c r="I258" s="34" t="e">
        <f>IF(ISBLANK('5. Pp (3 años)'!#REF!),"",'5. Pp (3 años)'!#REF!)</f>
        <v>#REF!</v>
      </c>
      <c r="J258" s="34" t="e">
        <f>IF(ISBLANK('5. Pp (3 años)'!#REF!),"",'5. Pp (3 años)'!#REF!)</f>
        <v>#REF!</v>
      </c>
      <c r="K258" s="32" t="e">
        <f>IF(ISBLANK('5. Pp (3 años)'!#REF!),"",'5. Pp (3 años)'!#REF!)</f>
        <v>#REF!</v>
      </c>
      <c r="L258" s="34" t="e">
        <f>IF(ISBLANK('5. Pp (3 años)'!#REF!),"",'5. Pp (3 años)'!#REF!)</f>
        <v>#REF!</v>
      </c>
      <c r="M258" s="34" t="e">
        <f>IF(ISBLANK('5. Pp (3 años)'!#REF!),"",'5. Pp (3 años)'!#REF!)</f>
        <v>#REF!</v>
      </c>
      <c r="N258" s="34" t="e">
        <f>IF(ISBLANK('5. Pp (3 años)'!#REF!),"",'5. Pp (3 años)'!#REF!)</f>
        <v>#REF!</v>
      </c>
      <c r="O258" s="34" t="e">
        <f>IF(ISBLANK('5. Pp (3 años)'!#REF!),"",'5. Pp (3 años)'!#REF!)</f>
        <v>#REF!</v>
      </c>
      <c r="P258" s="201" t="e">
        <f>IF(ISBLANK('5. Pp (3 años)'!#REF!),"",'5. Pp (3 años)'!#REF!)</f>
        <v>#REF!</v>
      </c>
    </row>
    <row r="259" spans="2:16" ht="17.25">
      <c r="B259" s="85" t="e">
        <f>IF(ISBLANK('5. Pp (3 años)'!#REF!),"",'5. Pp (3 años)'!#REF!)</f>
        <v>#REF!</v>
      </c>
      <c r="C259" s="62" t="e">
        <f>IF(ISBLANK('5. Pp (3 años)'!#REF!),"",'5. Pp (3 años)'!#REF!)</f>
        <v>#REF!</v>
      </c>
      <c r="D259" s="87" t="e">
        <f>IF(ISBLANK('5. Pp (3 años)'!#REF!),"",'5. Pp (3 años)'!#REF!)</f>
        <v>#REF!</v>
      </c>
      <c r="E259" s="87" t="e">
        <f>IF(ISBLANK('5. Pp (3 años)'!#REF!),"",'5. Pp (3 años)'!#REF!)</f>
        <v>#REF!</v>
      </c>
      <c r="F259" s="87" t="e">
        <f>IF(ISBLANK('5. Pp (3 años)'!#REF!),"",'5. Pp (3 años)'!#REF!)</f>
        <v>#REF!</v>
      </c>
      <c r="G259" s="62" t="e">
        <f>IF(ISBLANK('5. Pp (3 años)'!#REF!),"",'5. Pp (3 años)'!#REF!)</f>
        <v>#REF!</v>
      </c>
      <c r="H259" s="62" t="e">
        <f>IF(ISBLANK('5. Pp (3 años)'!#REF!),"",'5. Pp (3 años)'!#REF!)</f>
        <v>#REF!</v>
      </c>
      <c r="I259" s="87" t="e">
        <f>IF(ISBLANK('5. Pp (3 años)'!#REF!),"",'5. Pp (3 años)'!#REF!)</f>
        <v>#REF!</v>
      </c>
      <c r="J259" s="87" t="e">
        <f>IF(ISBLANK('5. Pp (3 años)'!#REF!),"",'5. Pp (3 años)'!#REF!)</f>
        <v>#REF!</v>
      </c>
      <c r="K259" s="62" t="e">
        <f>IF(ISBLANK('5. Pp (3 años)'!#REF!),"",'5. Pp (3 años)'!#REF!)</f>
        <v>#REF!</v>
      </c>
      <c r="L259" s="87" t="e">
        <f>IF(ISBLANK('5. Pp (3 años)'!#REF!),"",'5. Pp (3 años)'!#REF!)</f>
        <v>#REF!</v>
      </c>
      <c r="M259" s="87" t="e">
        <f>IF(ISBLANK('5. Pp (3 años)'!#REF!),"",'5. Pp (3 años)'!#REF!)</f>
        <v>#REF!</v>
      </c>
      <c r="N259" s="87" t="e">
        <f>IF(ISBLANK('5. Pp (3 años)'!#REF!),"",'5. Pp (3 años)'!#REF!)</f>
        <v>#REF!</v>
      </c>
      <c r="O259" s="87" t="e">
        <f>IF(ISBLANK('5. Pp (3 años)'!#REF!),"",'5. Pp (3 años)'!#REF!)</f>
        <v>#REF!</v>
      </c>
      <c r="P259" s="88" t="e">
        <f>IF(ISBLANK('5. Pp (3 años)'!#REF!),"",'5. Pp (3 años)'!#REF!)</f>
        <v>#REF!</v>
      </c>
    </row>
    <row r="260" spans="2:16" ht="17.25">
      <c r="B260" s="89" t="e">
        <f>IF(ISBLANK('5. Pp (3 años)'!#REF!),"",'5. Pp (3 años)'!#REF!)</f>
        <v>#REF!</v>
      </c>
      <c r="C260" s="32" t="e">
        <f>IF(ISBLANK('5. Pp (3 años)'!#REF!),"",'5. Pp (3 años)'!#REF!)</f>
        <v>#REF!</v>
      </c>
      <c r="D260" s="34" t="e">
        <f>IF(ISBLANK('5. Pp (3 años)'!#REF!),"",'5. Pp (3 años)'!#REF!)</f>
        <v>#REF!</v>
      </c>
      <c r="E260" s="34" t="e">
        <f>IF(ISBLANK('5. Pp (3 años)'!#REF!),"",'5. Pp (3 años)'!#REF!)</f>
        <v>#REF!</v>
      </c>
      <c r="F260" s="34" t="e">
        <f>IF(ISBLANK('5. Pp (3 años)'!#REF!),"",'5. Pp (3 años)'!#REF!)</f>
        <v>#REF!</v>
      </c>
      <c r="G260" s="32" t="e">
        <f>IF(ISBLANK('5. Pp (3 años)'!#REF!),"",'5. Pp (3 años)'!#REF!)</f>
        <v>#REF!</v>
      </c>
      <c r="H260" s="32" t="e">
        <f>IF(ISBLANK('5. Pp (3 años)'!#REF!),"",'5. Pp (3 años)'!#REF!)</f>
        <v>#REF!</v>
      </c>
      <c r="I260" s="34" t="e">
        <f>IF(ISBLANK('5. Pp (3 años)'!#REF!),"",'5. Pp (3 años)'!#REF!)</f>
        <v>#REF!</v>
      </c>
      <c r="J260" s="34" t="e">
        <f>IF(ISBLANK('5. Pp (3 años)'!#REF!),"",'5. Pp (3 años)'!#REF!)</f>
        <v>#REF!</v>
      </c>
      <c r="K260" s="32" t="e">
        <f>IF(ISBLANK('5. Pp (3 años)'!#REF!),"",'5. Pp (3 años)'!#REF!)</f>
        <v>#REF!</v>
      </c>
      <c r="L260" s="34" t="e">
        <f>IF(ISBLANK('5. Pp (3 años)'!#REF!),"",'5. Pp (3 años)'!#REF!)</f>
        <v>#REF!</v>
      </c>
      <c r="M260" s="34" t="e">
        <f>IF(ISBLANK('5. Pp (3 años)'!#REF!),"",'5. Pp (3 años)'!#REF!)</f>
        <v>#REF!</v>
      </c>
      <c r="N260" s="34" t="e">
        <f>IF(ISBLANK('5. Pp (3 años)'!#REF!),"",'5. Pp (3 años)'!#REF!)</f>
        <v>#REF!</v>
      </c>
      <c r="O260" s="34" t="e">
        <f>IF(ISBLANK('5. Pp (3 años)'!#REF!),"",'5. Pp (3 años)'!#REF!)</f>
        <v>#REF!</v>
      </c>
      <c r="P260" s="201" t="e">
        <f>IF(ISBLANK('5. Pp (3 años)'!#REF!),"",'5. Pp (3 años)'!#REF!)</f>
        <v>#REF!</v>
      </c>
    </row>
    <row r="261" spans="2:16" ht="17.25">
      <c r="B261" s="89" t="e">
        <f>IF(ISBLANK('5. Pp (3 años)'!#REF!),"",'5. Pp (3 años)'!#REF!)</f>
        <v>#REF!</v>
      </c>
      <c r="C261" s="32" t="e">
        <f>IF(ISBLANK('5. Pp (3 años)'!#REF!),"",'5. Pp (3 años)'!#REF!)</f>
        <v>#REF!</v>
      </c>
      <c r="D261" s="34" t="e">
        <f>IF(ISBLANK('5. Pp (3 años)'!#REF!),"",'5. Pp (3 años)'!#REF!)</f>
        <v>#REF!</v>
      </c>
      <c r="E261" s="34" t="e">
        <f>IF(ISBLANK('5. Pp (3 años)'!#REF!),"",'5. Pp (3 años)'!#REF!)</f>
        <v>#REF!</v>
      </c>
      <c r="F261" s="34" t="e">
        <f>IF(ISBLANK('5. Pp (3 años)'!#REF!),"",'5. Pp (3 años)'!#REF!)</f>
        <v>#REF!</v>
      </c>
      <c r="G261" s="32" t="e">
        <f>IF(ISBLANK('5. Pp (3 años)'!#REF!),"",'5. Pp (3 años)'!#REF!)</f>
        <v>#REF!</v>
      </c>
      <c r="H261" s="32" t="e">
        <f>IF(ISBLANK('5. Pp (3 años)'!#REF!),"",'5. Pp (3 años)'!#REF!)</f>
        <v>#REF!</v>
      </c>
      <c r="I261" s="34" t="e">
        <f>IF(ISBLANK('5. Pp (3 años)'!#REF!),"",'5. Pp (3 años)'!#REF!)</f>
        <v>#REF!</v>
      </c>
      <c r="J261" s="34" t="e">
        <f>IF(ISBLANK('5. Pp (3 años)'!#REF!),"",'5. Pp (3 años)'!#REF!)</f>
        <v>#REF!</v>
      </c>
      <c r="K261" s="32" t="e">
        <f>IF(ISBLANK('5. Pp (3 años)'!#REF!),"",'5. Pp (3 años)'!#REF!)</f>
        <v>#REF!</v>
      </c>
      <c r="L261" s="34" t="e">
        <f>IF(ISBLANK('5. Pp (3 años)'!#REF!),"",'5. Pp (3 años)'!#REF!)</f>
        <v>#REF!</v>
      </c>
      <c r="M261" s="34" t="e">
        <f>IF(ISBLANK('5. Pp (3 años)'!#REF!),"",'5. Pp (3 años)'!#REF!)</f>
        <v>#REF!</v>
      </c>
      <c r="N261" s="34" t="e">
        <f>IF(ISBLANK('5. Pp (3 años)'!#REF!),"",'5. Pp (3 años)'!#REF!)</f>
        <v>#REF!</v>
      </c>
      <c r="O261" s="34" t="e">
        <f>IF(ISBLANK('5. Pp (3 años)'!#REF!),"",'5. Pp (3 años)'!#REF!)</f>
        <v>#REF!</v>
      </c>
      <c r="P261" s="201" t="e">
        <f>IF(ISBLANK('5. Pp (3 años)'!#REF!),"",'5. Pp (3 años)'!#REF!)</f>
        <v>#REF!</v>
      </c>
    </row>
    <row r="262" spans="2:16" ht="17.25">
      <c r="B262" s="89" t="e">
        <f>IF(ISBLANK('5. Pp (3 años)'!#REF!),"",'5. Pp (3 años)'!#REF!)</f>
        <v>#REF!</v>
      </c>
      <c r="C262" s="32" t="e">
        <f>IF(ISBLANK('5. Pp (3 años)'!#REF!),"",'5. Pp (3 años)'!#REF!)</f>
        <v>#REF!</v>
      </c>
      <c r="D262" s="34" t="e">
        <f>IF(ISBLANK('5. Pp (3 años)'!#REF!),"",'5. Pp (3 años)'!#REF!)</f>
        <v>#REF!</v>
      </c>
      <c r="E262" s="34" t="e">
        <f>IF(ISBLANK('5. Pp (3 años)'!#REF!),"",'5. Pp (3 años)'!#REF!)</f>
        <v>#REF!</v>
      </c>
      <c r="F262" s="34" t="e">
        <f>IF(ISBLANK('5. Pp (3 años)'!#REF!),"",'5. Pp (3 años)'!#REF!)</f>
        <v>#REF!</v>
      </c>
      <c r="G262" s="32" t="e">
        <f>IF(ISBLANK('5. Pp (3 años)'!#REF!),"",'5. Pp (3 años)'!#REF!)</f>
        <v>#REF!</v>
      </c>
      <c r="H262" s="32" t="e">
        <f>IF(ISBLANK('5. Pp (3 años)'!#REF!),"",'5. Pp (3 años)'!#REF!)</f>
        <v>#REF!</v>
      </c>
      <c r="I262" s="34" t="e">
        <f>IF(ISBLANK('5. Pp (3 años)'!#REF!),"",'5. Pp (3 años)'!#REF!)</f>
        <v>#REF!</v>
      </c>
      <c r="J262" s="34" t="e">
        <f>IF(ISBLANK('5. Pp (3 años)'!#REF!),"",'5. Pp (3 años)'!#REF!)</f>
        <v>#REF!</v>
      </c>
      <c r="K262" s="32" t="e">
        <f>IF(ISBLANK('5. Pp (3 años)'!#REF!),"",'5. Pp (3 años)'!#REF!)</f>
        <v>#REF!</v>
      </c>
      <c r="L262" s="34" t="e">
        <f>IF(ISBLANK('5. Pp (3 años)'!#REF!),"",'5. Pp (3 años)'!#REF!)</f>
        <v>#REF!</v>
      </c>
      <c r="M262" s="34" t="e">
        <f>IF(ISBLANK('5. Pp (3 años)'!#REF!),"",'5. Pp (3 años)'!#REF!)</f>
        <v>#REF!</v>
      </c>
      <c r="N262" s="34" t="e">
        <f>IF(ISBLANK('5. Pp (3 años)'!#REF!),"",'5. Pp (3 años)'!#REF!)</f>
        <v>#REF!</v>
      </c>
      <c r="O262" s="34" t="e">
        <f>IF(ISBLANK('5. Pp (3 años)'!#REF!),"",'5. Pp (3 años)'!#REF!)</f>
        <v>#REF!</v>
      </c>
      <c r="P262" s="201" t="e">
        <f>IF(ISBLANK('5. Pp (3 años)'!#REF!),"",'5. Pp (3 años)'!#REF!)</f>
        <v>#REF!</v>
      </c>
    </row>
    <row r="263" spans="2:16" ht="17.25">
      <c r="B263" s="89" t="e">
        <f>IF(ISBLANK('5. Pp (3 años)'!#REF!),"",'5. Pp (3 años)'!#REF!)</f>
        <v>#REF!</v>
      </c>
      <c r="C263" s="32" t="e">
        <f>IF(ISBLANK('5. Pp (3 años)'!#REF!),"",'5. Pp (3 años)'!#REF!)</f>
        <v>#REF!</v>
      </c>
      <c r="D263" s="34" t="e">
        <f>IF(ISBLANK('5. Pp (3 años)'!#REF!),"",'5. Pp (3 años)'!#REF!)</f>
        <v>#REF!</v>
      </c>
      <c r="E263" s="34" t="e">
        <f>IF(ISBLANK('5. Pp (3 años)'!#REF!),"",'5. Pp (3 años)'!#REF!)</f>
        <v>#REF!</v>
      </c>
      <c r="F263" s="34" t="e">
        <f>IF(ISBLANK('5. Pp (3 años)'!#REF!),"",'5. Pp (3 años)'!#REF!)</f>
        <v>#REF!</v>
      </c>
      <c r="G263" s="32" t="e">
        <f>IF(ISBLANK('5. Pp (3 años)'!#REF!),"",'5. Pp (3 años)'!#REF!)</f>
        <v>#REF!</v>
      </c>
      <c r="H263" s="32" t="e">
        <f>IF(ISBLANK('5. Pp (3 años)'!#REF!),"",'5. Pp (3 años)'!#REF!)</f>
        <v>#REF!</v>
      </c>
      <c r="I263" s="34" t="e">
        <f>IF(ISBLANK('5. Pp (3 años)'!#REF!),"",'5. Pp (3 años)'!#REF!)</f>
        <v>#REF!</v>
      </c>
      <c r="J263" s="34" t="e">
        <f>IF(ISBLANK('5. Pp (3 años)'!#REF!),"",'5. Pp (3 años)'!#REF!)</f>
        <v>#REF!</v>
      </c>
      <c r="K263" s="32" t="e">
        <f>IF(ISBLANK('5. Pp (3 años)'!#REF!),"",'5. Pp (3 años)'!#REF!)</f>
        <v>#REF!</v>
      </c>
      <c r="L263" s="34" t="e">
        <f>IF(ISBLANK('5. Pp (3 años)'!#REF!),"",'5. Pp (3 años)'!#REF!)</f>
        <v>#REF!</v>
      </c>
      <c r="M263" s="34" t="e">
        <f>IF(ISBLANK('5. Pp (3 años)'!#REF!),"",'5. Pp (3 años)'!#REF!)</f>
        <v>#REF!</v>
      </c>
      <c r="N263" s="34" t="e">
        <f>IF(ISBLANK('5. Pp (3 años)'!#REF!),"",'5. Pp (3 años)'!#REF!)</f>
        <v>#REF!</v>
      </c>
      <c r="O263" s="34" t="e">
        <f>IF(ISBLANK('5. Pp (3 años)'!#REF!),"",'5. Pp (3 años)'!#REF!)</f>
        <v>#REF!</v>
      </c>
      <c r="P263" s="201" t="e">
        <f>IF(ISBLANK('5. Pp (3 años)'!#REF!),"",'5. Pp (3 años)'!#REF!)</f>
        <v>#REF!</v>
      </c>
    </row>
    <row r="264" spans="2:16" ht="17.25">
      <c r="B264" s="89" t="e">
        <f>IF(ISBLANK('5. Pp (3 años)'!#REF!),"",'5. Pp (3 años)'!#REF!)</f>
        <v>#REF!</v>
      </c>
      <c r="C264" s="32" t="e">
        <f>IF(ISBLANK('5. Pp (3 años)'!#REF!),"",'5. Pp (3 años)'!#REF!)</f>
        <v>#REF!</v>
      </c>
      <c r="D264" s="34" t="e">
        <f>IF(ISBLANK('5. Pp (3 años)'!#REF!),"",'5. Pp (3 años)'!#REF!)</f>
        <v>#REF!</v>
      </c>
      <c r="E264" s="34" t="e">
        <f>IF(ISBLANK('5. Pp (3 años)'!#REF!),"",'5. Pp (3 años)'!#REF!)</f>
        <v>#REF!</v>
      </c>
      <c r="F264" s="34" t="e">
        <f>IF(ISBLANK('5. Pp (3 años)'!#REF!),"",'5. Pp (3 años)'!#REF!)</f>
        <v>#REF!</v>
      </c>
      <c r="G264" s="32" t="e">
        <f>IF(ISBLANK('5. Pp (3 años)'!#REF!),"",'5. Pp (3 años)'!#REF!)</f>
        <v>#REF!</v>
      </c>
      <c r="H264" s="32" t="e">
        <f>IF(ISBLANK('5. Pp (3 años)'!#REF!),"",'5. Pp (3 años)'!#REF!)</f>
        <v>#REF!</v>
      </c>
      <c r="I264" s="34" t="e">
        <f>IF(ISBLANK('5. Pp (3 años)'!#REF!),"",'5. Pp (3 años)'!#REF!)</f>
        <v>#REF!</v>
      </c>
      <c r="J264" s="34" t="e">
        <f>IF(ISBLANK('5. Pp (3 años)'!#REF!),"",'5. Pp (3 años)'!#REF!)</f>
        <v>#REF!</v>
      </c>
      <c r="K264" s="32" t="e">
        <f>IF(ISBLANK('5. Pp (3 años)'!#REF!),"",'5. Pp (3 años)'!#REF!)</f>
        <v>#REF!</v>
      </c>
      <c r="L264" s="34" t="e">
        <f>IF(ISBLANK('5. Pp (3 años)'!#REF!),"",'5. Pp (3 años)'!#REF!)</f>
        <v>#REF!</v>
      </c>
      <c r="M264" s="34" t="e">
        <f>IF(ISBLANK('5. Pp (3 años)'!#REF!),"",'5. Pp (3 años)'!#REF!)</f>
        <v>#REF!</v>
      </c>
      <c r="N264" s="34" t="e">
        <f>IF(ISBLANK('5. Pp (3 años)'!#REF!),"",'5. Pp (3 años)'!#REF!)</f>
        <v>#REF!</v>
      </c>
      <c r="O264" s="34" t="e">
        <f>IF(ISBLANK('5. Pp (3 años)'!#REF!),"",'5. Pp (3 años)'!#REF!)</f>
        <v>#REF!</v>
      </c>
      <c r="P264" s="201" t="e">
        <f>IF(ISBLANK('5. Pp (3 años)'!#REF!),"",'5. Pp (3 años)'!#REF!)</f>
        <v>#REF!</v>
      </c>
    </row>
    <row r="265" spans="2:16" ht="17.25">
      <c r="B265" s="89" t="e">
        <f>IF(ISBLANK('5. Pp (3 años)'!#REF!),"",'5. Pp (3 años)'!#REF!)</f>
        <v>#REF!</v>
      </c>
      <c r="C265" s="32" t="e">
        <f>IF(ISBLANK('5. Pp (3 años)'!#REF!),"",'5. Pp (3 años)'!#REF!)</f>
        <v>#REF!</v>
      </c>
      <c r="D265" s="34" t="e">
        <f>IF(ISBLANK('5. Pp (3 años)'!#REF!),"",'5. Pp (3 años)'!#REF!)</f>
        <v>#REF!</v>
      </c>
      <c r="E265" s="34" t="e">
        <f>IF(ISBLANK('5. Pp (3 años)'!#REF!),"",'5. Pp (3 años)'!#REF!)</f>
        <v>#REF!</v>
      </c>
      <c r="F265" s="34" t="e">
        <f>IF(ISBLANK('5. Pp (3 años)'!#REF!),"",'5. Pp (3 años)'!#REF!)</f>
        <v>#REF!</v>
      </c>
      <c r="G265" s="32" t="e">
        <f>IF(ISBLANK('5. Pp (3 años)'!#REF!),"",'5. Pp (3 años)'!#REF!)</f>
        <v>#REF!</v>
      </c>
      <c r="H265" s="32" t="e">
        <f>IF(ISBLANK('5. Pp (3 años)'!#REF!),"",'5. Pp (3 años)'!#REF!)</f>
        <v>#REF!</v>
      </c>
      <c r="I265" s="34" t="e">
        <f>IF(ISBLANK('5. Pp (3 años)'!#REF!),"",'5. Pp (3 años)'!#REF!)</f>
        <v>#REF!</v>
      </c>
      <c r="J265" s="34" t="e">
        <f>IF(ISBLANK('5. Pp (3 años)'!#REF!),"",'5. Pp (3 años)'!#REF!)</f>
        <v>#REF!</v>
      </c>
      <c r="K265" s="32" t="e">
        <f>IF(ISBLANK('5. Pp (3 años)'!#REF!),"",'5. Pp (3 años)'!#REF!)</f>
        <v>#REF!</v>
      </c>
      <c r="L265" s="34" t="e">
        <f>IF(ISBLANK('5. Pp (3 años)'!#REF!),"",'5. Pp (3 años)'!#REF!)</f>
        <v>#REF!</v>
      </c>
      <c r="M265" s="34" t="e">
        <f>IF(ISBLANK('5. Pp (3 años)'!#REF!),"",'5. Pp (3 años)'!#REF!)</f>
        <v>#REF!</v>
      </c>
      <c r="N265" s="34" t="e">
        <f>IF(ISBLANK('5. Pp (3 años)'!#REF!),"",'5. Pp (3 años)'!#REF!)</f>
        <v>#REF!</v>
      </c>
      <c r="O265" s="34" t="e">
        <f>IF(ISBLANK('5. Pp (3 años)'!#REF!),"",'5. Pp (3 años)'!#REF!)</f>
        <v>#REF!</v>
      </c>
      <c r="P265" s="201" t="e">
        <f>IF(ISBLANK('5. Pp (3 años)'!#REF!),"",'5. Pp (3 años)'!#REF!)</f>
        <v>#REF!</v>
      </c>
    </row>
    <row r="266" spans="2:16" ht="17.25">
      <c r="B266" s="89" t="e">
        <f>IF(ISBLANK('5. Pp (3 años)'!#REF!),"",'5. Pp (3 años)'!#REF!)</f>
        <v>#REF!</v>
      </c>
      <c r="C266" s="32" t="e">
        <f>IF(ISBLANK('5. Pp (3 años)'!#REF!),"",'5. Pp (3 años)'!#REF!)</f>
        <v>#REF!</v>
      </c>
      <c r="D266" s="34" t="e">
        <f>IF(ISBLANK('5. Pp (3 años)'!#REF!),"",'5. Pp (3 años)'!#REF!)</f>
        <v>#REF!</v>
      </c>
      <c r="E266" s="34" t="e">
        <f>IF(ISBLANK('5. Pp (3 años)'!#REF!),"",'5. Pp (3 años)'!#REF!)</f>
        <v>#REF!</v>
      </c>
      <c r="F266" s="34" t="e">
        <f>IF(ISBLANK('5. Pp (3 años)'!#REF!),"",'5. Pp (3 años)'!#REF!)</f>
        <v>#REF!</v>
      </c>
      <c r="G266" s="32" t="e">
        <f>IF(ISBLANK('5. Pp (3 años)'!#REF!),"",'5. Pp (3 años)'!#REF!)</f>
        <v>#REF!</v>
      </c>
      <c r="H266" s="32" t="e">
        <f>IF(ISBLANK('5. Pp (3 años)'!#REF!),"",'5. Pp (3 años)'!#REF!)</f>
        <v>#REF!</v>
      </c>
      <c r="I266" s="34" t="e">
        <f>IF(ISBLANK('5. Pp (3 años)'!#REF!),"",'5. Pp (3 años)'!#REF!)</f>
        <v>#REF!</v>
      </c>
      <c r="J266" s="34" t="e">
        <f>IF(ISBLANK('5. Pp (3 años)'!#REF!),"",'5. Pp (3 años)'!#REF!)</f>
        <v>#REF!</v>
      </c>
      <c r="K266" s="32" t="e">
        <f>IF(ISBLANK('5. Pp (3 años)'!#REF!),"",'5. Pp (3 años)'!#REF!)</f>
        <v>#REF!</v>
      </c>
      <c r="L266" s="34" t="e">
        <f>IF(ISBLANK('5. Pp (3 años)'!#REF!),"",'5. Pp (3 años)'!#REF!)</f>
        <v>#REF!</v>
      </c>
      <c r="M266" s="34" t="e">
        <f>IF(ISBLANK('5. Pp (3 años)'!#REF!),"",'5. Pp (3 años)'!#REF!)</f>
        <v>#REF!</v>
      </c>
      <c r="N266" s="34" t="e">
        <f>IF(ISBLANK('5. Pp (3 años)'!#REF!),"",'5. Pp (3 años)'!#REF!)</f>
        <v>#REF!</v>
      </c>
      <c r="O266" s="34" t="e">
        <f>IF(ISBLANK('5. Pp (3 años)'!#REF!),"",'5. Pp (3 años)'!#REF!)</f>
        <v>#REF!</v>
      </c>
      <c r="P266" s="201" t="e">
        <f>IF(ISBLANK('5. Pp (3 años)'!#REF!),"",'5. Pp (3 años)'!#REF!)</f>
        <v>#REF!</v>
      </c>
    </row>
    <row r="267" spans="2:16" ht="17.25">
      <c r="B267" s="89" t="e">
        <f>IF(ISBLANK('5. Pp (3 años)'!#REF!),"",'5. Pp (3 años)'!#REF!)</f>
        <v>#REF!</v>
      </c>
      <c r="C267" s="32" t="e">
        <f>IF(ISBLANK('5. Pp (3 años)'!#REF!),"",'5. Pp (3 años)'!#REF!)</f>
        <v>#REF!</v>
      </c>
      <c r="D267" s="34" t="e">
        <f>IF(ISBLANK('5. Pp (3 años)'!#REF!),"",'5. Pp (3 años)'!#REF!)</f>
        <v>#REF!</v>
      </c>
      <c r="E267" s="34" t="e">
        <f>IF(ISBLANK('5. Pp (3 años)'!#REF!),"",'5. Pp (3 años)'!#REF!)</f>
        <v>#REF!</v>
      </c>
      <c r="F267" s="34" t="e">
        <f>IF(ISBLANK('5. Pp (3 años)'!#REF!),"",'5. Pp (3 años)'!#REF!)</f>
        <v>#REF!</v>
      </c>
      <c r="G267" s="32" t="e">
        <f>IF(ISBLANK('5. Pp (3 años)'!#REF!),"",'5. Pp (3 años)'!#REF!)</f>
        <v>#REF!</v>
      </c>
      <c r="H267" s="32" t="e">
        <f>IF(ISBLANK('5. Pp (3 años)'!#REF!),"",'5. Pp (3 años)'!#REF!)</f>
        <v>#REF!</v>
      </c>
      <c r="I267" s="34" t="e">
        <f>IF(ISBLANK('5. Pp (3 años)'!#REF!),"",'5. Pp (3 años)'!#REF!)</f>
        <v>#REF!</v>
      </c>
      <c r="J267" s="34" t="e">
        <f>IF(ISBLANK('5. Pp (3 años)'!#REF!),"",'5. Pp (3 años)'!#REF!)</f>
        <v>#REF!</v>
      </c>
      <c r="K267" s="32" t="e">
        <f>IF(ISBLANK('5. Pp (3 años)'!#REF!),"",'5. Pp (3 años)'!#REF!)</f>
        <v>#REF!</v>
      </c>
      <c r="L267" s="34" t="e">
        <f>IF(ISBLANK('5. Pp (3 años)'!#REF!),"",'5. Pp (3 años)'!#REF!)</f>
        <v>#REF!</v>
      </c>
      <c r="M267" s="34" t="e">
        <f>IF(ISBLANK('5. Pp (3 años)'!#REF!),"",'5. Pp (3 años)'!#REF!)</f>
        <v>#REF!</v>
      </c>
      <c r="N267" s="34" t="e">
        <f>IF(ISBLANK('5. Pp (3 años)'!#REF!),"",'5. Pp (3 años)'!#REF!)</f>
        <v>#REF!</v>
      </c>
      <c r="O267" s="34" t="e">
        <f>IF(ISBLANK('5. Pp (3 años)'!#REF!),"",'5. Pp (3 años)'!#REF!)</f>
        <v>#REF!</v>
      </c>
      <c r="P267" s="201" t="e">
        <f>IF(ISBLANK('5. Pp (3 años)'!#REF!),"",'5. Pp (3 años)'!#REF!)</f>
        <v>#REF!</v>
      </c>
    </row>
    <row r="268" spans="2:16" ht="17.25">
      <c r="B268" s="89" t="e">
        <f>IF(ISBLANK('5. Pp (3 años)'!#REF!),"",'5. Pp (3 años)'!#REF!)</f>
        <v>#REF!</v>
      </c>
      <c r="C268" s="32" t="e">
        <f>IF(ISBLANK('5. Pp (3 años)'!#REF!),"",'5. Pp (3 años)'!#REF!)</f>
        <v>#REF!</v>
      </c>
      <c r="D268" s="34" t="e">
        <f>IF(ISBLANK('5. Pp (3 años)'!#REF!),"",'5. Pp (3 años)'!#REF!)</f>
        <v>#REF!</v>
      </c>
      <c r="E268" s="34" t="e">
        <f>IF(ISBLANK('5. Pp (3 años)'!#REF!),"",'5. Pp (3 años)'!#REF!)</f>
        <v>#REF!</v>
      </c>
      <c r="F268" s="34" t="e">
        <f>IF(ISBLANK('5. Pp (3 años)'!#REF!),"",'5. Pp (3 años)'!#REF!)</f>
        <v>#REF!</v>
      </c>
      <c r="G268" s="32" t="e">
        <f>IF(ISBLANK('5. Pp (3 años)'!#REF!),"",'5. Pp (3 años)'!#REF!)</f>
        <v>#REF!</v>
      </c>
      <c r="H268" s="32" t="e">
        <f>IF(ISBLANK('5. Pp (3 años)'!#REF!),"",'5. Pp (3 años)'!#REF!)</f>
        <v>#REF!</v>
      </c>
      <c r="I268" s="34" t="e">
        <f>IF(ISBLANK('5. Pp (3 años)'!#REF!),"",'5. Pp (3 años)'!#REF!)</f>
        <v>#REF!</v>
      </c>
      <c r="J268" s="34" t="e">
        <f>IF(ISBLANK('5. Pp (3 años)'!#REF!),"",'5. Pp (3 años)'!#REF!)</f>
        <v>#REF!</v>
      </c>
      <c r="K268" s="32" t="e">
        <f>IF(ISBLANK('5. Pp (3 años)'!#REF!),"",'5. Pp (3 años)'!#REF!)</f>
        <v>#REF!</v>
      </c>
      <c r="L268" s="34" t="e">
        <f>IF(ISBLANK('5. Pp (3 años)'!#REF!),"",'5. Pp (3 años)'!#REF!)</f>
        <v>#REF!</v>
      </c>
      <c r="M268" s="34" t="e">
        <f>IF(ISBLANK('5. Pp (3 años)'!#REF!),"",'5. Pp (3 años)'!#REF!)</f>
        <v>#REF!</v>
      </c>
      <c r="N268" s="34" t="e">
        <f>IF(ISBLANK('5. Pp (3 años)'!#REF!),"",'5. Pp (3 años)'!#REF!)</f>
        <v>#REF!</v>
      </c>
      <c r="O268" s="34" t="e">
        <f>IF(ISBLANK('5. Pp (3 años)'!#REF!),"",'5. Pp (3 años)'!#REF!)</f>
        <v>#REF!</v>
      </c>
      <c r="P268" s="201" t="e">
        <f>IF(ISBLANK('5. Pp (3 años)'!#REF!),"",'5. Pp (3 años)'!#REF!)</f>
        <v>#REF!</v>
      </c>
    </row>
    <row r="269" spans="2:16" ht="18" thickBot="1">
      <c r="B269" s="90" t="e">
        <f>IF(ISBLANK('5. Pp (3 años)'!#REF!),"",'5. Pp (3 años)'!#REF!)</f>
        <v>#REF!</v>
      </c>
      <c r="C269" s="37" t="e">
        <f>IF(ISBLANK('5. Pp (3 años)'!#REF!),"",'5. Pp (3 años)'!#REF!)</f>
        <v>#REF!</v>
      </c>
      <c r="D269" s="202" t="e">
        <f>IF(ISBLANK('5. Pp (3 años)'!#REF!),"",'5. Pp (3 años)'!#REF!)</f>
        <v>#REF!</v>
      </c>
      <c r="E269" s="202" t="e">
        <f>IF(ISBLANK('5. Pp (3 años)'!#REF!),"",'5. Pp (3 años)'!#REF!)</f>
        <v>#REF!</v>
      </c>
      <c r="F269" s="202" t="e">
        <f>IF(ISBLANK('5. Pp (3 años)'!#REF!),"",'5. Pp (3 años)'!#REF!)</f>
        <v>#REF!</v>
      </c>
      <c r="G269" s="37" t="e">
        <f>IF(ISBLANK('5. Pp (3 años)'!#REF!),"",'5. Pp (3 años)'!#REF!)</f>
        <v>#REF!</v>
      </c>
      <c r="H269" s="37" t="e">
        <f>IF(ISBLANK('5. Pp (3 años)'!#REF!),"",'5. Pp (3 años)'!#REF!)</f>
        <v>#REF!</v>
      </c>
      <c r="I269" s="202" t="e">
        <f>IF(ISBLANK('5. Pp (3 años)'!#REF!),"",'5. Pp (3 años)'!#REF!)</f>
        <v>#REF!</v>
      </c>
      <c r="J269" s="202" t="e">
        <f>IF(ISBLANK('5. Pp (3 años)'!#REF!),"",'5. Pp (3 años)'!#REF!)</f>
        <v>#REF!</v>
      </c>
      <c r="K269" s="37" t="e">
        <f>IF(ISBLANK('5. Pp (3 años)'!#REF!),"",'5. Pp (3 años)'!#REF!)</f>
        <v>#REF!</v>
      </c>
      <c r="L269" s="202" t="e">
        <f>IF(ISBLANK('5. Pp (3 años)'!#REF!),"",'5. Pp (3 años)'!#REF!)</f>
        <v>#REF!</v>
      </c>
      <c r="M269" s="202" t="e">
        <f>IF(ISBLANK('5. Pp (3 años)'!#REF!),"",'5. Pp (3 años)'!#REF!)</f>
        <v>#REF!</v>
      </c>
      <c r="N269" s="202" t="e">
        <f>IF(ISBLANK('5. Pp (3 años)'!#REF!),"",'5. Pp (3 años)'!#REF!)</f>
        <v>#REF!</v>
      </c>
      <c r="O269" s="202" t="e">
        <f>IF(ISBLANK('5. Pp (3 años)'!#REF!),"",'5. Pp (3 años)'!#REF!)</f>
        <v>#REF!</v>
      </c>
      <c r="P269" s="203" t="e">
        <f>IF(ISBLANK('5. Pp (3 años)'!#REF!),"",'5. Pp (3 años)'!#REF!)</f>
        <v>#REF!</v>
      </c>
    </row>
    <row r="270" spans="2:16" ht="15.75" thickTop="1">
      <c r="I270" s="38"/>
      <c r="J270" s="38"/>
      <c r="L270" s="38"/>
      <c r="M270" s="38"/>
      <c r="N270" s="38"/>
      <c r="O270" s="38"/>
      <c r="P270" s="38"/>
    </row>
    <row r="271" spans="2:16">
      <c r="I271" s="38"/>
      <c r="J271" s="38"/>
    </row>
    <row r="272" spans="2:16">
      <c r="I272" s="38"/>
      <c r="J272" s="38"/>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68"/>
  <sheetViews>
    <sheetView showGridLines="0" topLeftCell="G1" zoomScale="25" zoomScaleNormal="25" zoomScaleSheetLayoutView="40" zoomScalePageLayoutView="111" workbookViewId="0">
      <selection activeCell="B31" sqref="A4:AP75"/>
    </sheetView>
  </sheetViews>
  <sheetFormatPr baseColWidth="10" defaultColWidth="12.125" defaultRowHeight="15"/>
  <cols>
    <col min="1" max="1" width="26.75" style="1" customWidth="1"/>
    <col min="2" max="2" width="23.625" style="2" customWidth="1"/>
    <col min="3" max="3" width="17.875" style="2" customWidth="1"/>
    <col min="4" max="4" width="42.8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2.25">
      <c r="C4" s="555" t="s">
        <v>64</v>
      </c>
      <c r="D4" s="555"/>
      <c r="E4" s="555"/>
      <c r="F4" s="555"/>
      <c r="G4" s="555"/>
      <c r="H4" s="555"/>
      <c r="I4" s="555"/>
      <c r="J4" s="555"/>
      <c r="K4" s="555"/>
      <c r="L4" s="555"/>
      <c r="M4" s="555"/>
      <c r="N4" s="555"/>
      <c r="O4" s="3"/>
      <c r="P4" s="3"/>
    </row>
    <row r="5" spans="2:16" ht="32.25">
      <c r="C5" s="555" t="s">
        <v>264</v>
      </c>
      <c r="D5" s="555"/>
      <c r="E5" s="555"/>
      <c r="F5" s="555"/>
      <c r="G5" s="555"/>
      <c r="H5" s="555"/>
      <c r="I5" s="555"/>
      <c r="J5" s="555"/>
      <c r="K5" s="555"/>
      <c r="L5" s="555"/>
      <c r="M5" s="555"/>
      <c r="N5" s="555"/>
      <c r="O5" s="3"/>
      <c r="P5" s="3"/>
    </row>
    <row r="6" spans="2:16" ht="32.25">
      <c r="C6" s="555" t="s">
        <v>501</v>
      </c>
      <c r="D6" s="555"/>
      <c r="E6" s="555"/>
      <c r="F6" s="555"/>
      <c r="G6" s="555"/>
      <c r="H6" s="555"/>
      <c r="I6" s="555"/>
      <c r="J6" s="555"/>
      <c r="K6" s="555"/>
      <c r="L6" s="555"/>
      <c r="M6" s="555"/>
      <c r="N6" s="555"/>
      <c r="O6" s="4"/>
      <c r="P6" s="4"/>
    </row>
    <row r="7" spans="2:16" ht="32.25">
      <c r="C7" s="555" t="s">
        <v>500</v>
      </c>
      <c r="D7" s="555"/>
      <c r="E7" s="555"/>
      <c r="F7" s="555"/>
      <c r="G7" s="555"/>
      <c r="H7" s="555"/>
      <c r="I7" s="555"/>
      <c r="J7" s="555"/>
      <c r="K7" s="555"/>
      <c r="L7" s="555"/>
      <c r="M7" s="555"/>
      <c r="N7" s="555"/>
      <c r="O7" s="4"/>
      <c r="P7" s="4"/>
    </row>
    <row r="8" spans="2:16" ht="32.25">
      <c r="B8" s="5"/>
      <c r="C8" s="5"/>
      <c r="D8" s="5"/>
      <c r="E8" s="5"/>
      <c r="F8" s="5"/>
      <c r="G8" s="5"/>
      <c r="H8" s="5"/>
      <c r="I8" s="5"/>
      <c r="J8" s="5"/>
      <c r="K8" s="75"/>
      <c r="L8" s="5"/>
      <c r="M8" s="5"/>
      <c r="N8" s="5"/>
      <c r="O8" s="5"/>
      <c r="P8" s="5"/>
    </row>
    <row r="9" spans="2:16" ht="18.75">
      <c r="B9" s="707" t="s">
        <v>7</v>
      </c>
      <c r="C9" s="707"/>
      <c r="D9" s="707"/>
      <c r="E9" s="10"/>
      <c r="F9" s="10"/>
      <c r="G9" s="6"/>
      <c r="H9" s="7"/>
      <c r="I9" s="7"/>
      <c r="J9" s="7"/>
      <c r="K9" s="76"/>
      <c r="L9" s="7"/>
      <c r="M9" s="7"/>
      <c r="N9" s="7"/>
      <c r="O9" s="7"/>
      <c r="P9" s="7"/>
    </row>
    <row r="10" spans="2:16" ht="18.75">
      <c r="B10" s="705" t="s">
        <v>8</v>
      </c>
      <c r="C10" s="705"/>
      <c r="D10" s="705"/>
      <c r="E10" s="706" t="s">
        <v>501</v>
      </c>
      <c r="F10" s="706"/>
      <c r="G10" s="706"/>
      <c r="H10" s="706"/>
      <c r="I10" s="706"/>
      <c r="J10" s="706"/>
      <c r="K10" s="706"/>
      <c r="L10" s="706"/>
      <c r="M10" s="706"/>
      <c r="N10" s="706"/>
      <c r="O10" s="706"/>
      <c r="P10" s="706"/>
    </row>
    <row r="11" spans="2:16" ht="18.75">
      <c r="B11" s="8"/>
      <c r="C11" s="8"/>
      <c r="D11" s="78"/>
      <c r="E11" s="10"/>
      <c r="F11" s="9"/>
      <c r="G11" s="6"/>
      <c r="H11" s="7"/>
      <c r="I11" s="9"/>
      <c r="J11" s="7"/>
      <c r="K11" s="76"/>
      <c r="L11" s="9"/>
      <c r="M11" s="9"/>
      <c r="N11" s="9"/>
      <c r="O11" s="9"/>
      <c r="P11" s="9"/>
    </row>
    <row r="12" spans="2:16" ht="18.75">
      <c r="B12" s="708" t="s">
        <v>12</v>
      </c>
      <c r="C12" s="708"/>
      <c r="D12" s="708"/>
      <c r="E12" s="10"/>
      <c r="F12" s="9"/>
      <c r="G12" s="6"/>
      <c r="H12" s="7"/>
      <c r="I12" s="9"/>
      <c r="J12" s="7"/>
      <c r="K12" s="76"/>
      <c r="L12" s="9"/>
      <c r="M12" s="9"/>
      <c r="N12" s="9"/>
      <c r="O12" s="9"/>
      <c r="P12" s="9"/>
    </row>
    <row r="13" spans="2:16" ht="18.75">
      <c r="B13" s="705" t="s">
        <v>13</v>
      </c>
      <c r="C13" s="705"/>
      <c r="D13" s="705"/>
      <c r="E13" s="706" t="s">
        <v>502</v>
      </c>
      <c r="F13" s="706"/>
      <c r="G13" s="706"/>
      <c r="H13" s="706"/>
      <c r="I13" s="706"/>
      <c r="J13" s="706"/>
      <c r="K13" s="706"/>
      <c r="L13" s="706"/>
      <c r="M13" s="706"/>
      <c r="N13" s="706"/>
      <c r="O13" s="706"/>
      <c r="P13" s="706"/>
    </row>
    <row r="14" spans="2:16" ht="18.75">
      <c r="B14" s="705" t="s">
        <v>14</v>
      </c>
      <c r="C14" s="705"/>
      <c r="D14" s="705"/>
      <c r="E14" s="706" t="s">
        <v>503</v>
      </c>
      <c r="F14" s="706"/>
      <c r="G14" s="706"/>
      <c r="H14" s="706"/>
      <c r="I14" s="706"/>
      <c r="J14" s="706"/>
      <c r="K14" s="706"/>
      <c r="L14" s="706"/>
      <c r="M14" s="706"/>
      <c r="N14" s="706"/>
      <c r="O14" s="706"/>
      <c r="P14" s="706"/>
    </row>
    <row r="15" spans="2:16" ht="18.75">
      <c r="B15" s="705" t="s">
        <v>15</v>
      </c>
      <c r="C15" s="705"/>
      <c r="D15" s="705"/>
      <c r="E15" s="706" t="s">
        <v>504</v>
      </c>
      <c r="F15" s="706"/>
      <c r="G15" s="706"/>
      <c r="H15" s="706"/>
      <c r="I15" s="706"/>
      <c r="J15" s="706"/>
      <c r="K15" s="706"/>
      <c r="L15" s="706"/>
      <c r="M15" s="706"/>
      <c r="N15" s="706"/>
      <c r="O15" s="706"/>
      <c r="P15" s="706"/>
    </row>
    <row r="16" spans="2:16" ht="18.75">
      <c r="B16" s="8"/>
      <c r="C16" s="8"/>
      <c r="D16" s="78"/>
      <c r="E16" s="10"/>
      <c r="F16" s="9"/>
      <c r="G16" s="7"/>
      <c r="H16" s="7"/>
      <c r="I16" s="9"/>
      <c r="J16" s="7"/>
      <c r="K16" s="76"/>
      <c r="L16" s="9"/>
      <c r="M16" s="9"/>
      <c r="N16" s="9"/>
      <c r="O16" s="9"/>
      <c r="P16" s="9"/>
    </row>
    <row r="17" spans="2:16" ht="18.75">
      <c r="B17" s="708" t="s">
        <v>16</v>
      </c>
      <c r="C17" s="708"/>
      <c r="D17" s="708"/>
      <c r="E17" s="6"/>
      <c r="F17" s="6"/>
      <c r="G17" s="6"/>
      <c r="H17" s="6"/>
      <c r="I17" s="6"/>
      <c r="J17" s="6"/>
      <c r="K17" s="6"/>
      <c r="L17" s="6"/>
      <c r="M17" s="6"/>
      <c r="N17" s="6"/>
      <c r="O17" s="6"/>
      <c r="P17" s="6"/>
    </row>
    <row r="18" spans="2:16" ht="18.75">
      <c r="B18" s="8"/>
      <c r="C18" s="8"/>
      <c r="D18" s="78"/>
      <c r="E18" s="706" t="s">
        <v>505</v>
      </c>
      <c r="F18" s="706"/>
      <c r="G18" s="706"/>
      <c r="H18" s="706"/>
      <c r="I18" s="706"/>
      <c r="J18" s="706"/>
      <c r="K18" s="706"/>
      <c r="L18" s="706"/>
      <c r="M18" s="706"/>
      <c r="N18" s="706"/>
      <c r="O18" s="706"/>
      <c r="P18" s="706"/>
    </row>
    <row r="19" spans="2:16" ht="18.75">
      <c r="B19" s="8"/>
      <c r="C19" s="8"/>
      <c r="D19" s="78"/>
      <c r="E19" s="10"/>
      <c r="F19" s="9"/>
      <c r="G19" s="7"/>
      <c r="H19" s="7"/>
      <c r="I19" s="9"/>
      <c r="J19" s="7"/>
      <c r="K19" s="76"/>
      <c r="L19" s="9"/>
      <c r="M19" s="9"/>
      <c r="N19" s="9"/>
      <c r="O19" s="9"/>
      <c r="P19" s="9"/>
    </row>
    <row r="20" spans="2:16" ht="25.5" customHeight="1">
      <c r="B20" s="708" t="s">
        <v>17</v>
      </c>
      <c r="C20" s="708"/>
      <c r="D20" s="708"/>
      <c r="E20" s="10"/>
      <c r="F20" s="9"/>
      <c r="G20" s="7"/>
      <c r="H20" s="7"/>
      <c r="I20" s="9"/>
      <c r="J20" s="7"/>
      <c r="K20" s="76"/>
      <c r="L20" s="9"/>
      <c r="M20" s="9"/>
      <c r="N20" s="9"/>
      <c r="O20" s="9"/>
      <c r="P20" s="9"/>
    </row>
    <row r="21" spans="2:16" ht="18.75">
      <c r="B21" s="705" t="s">
        <v>18</v>
      </c>
      <c r="C21" s="705"/>
      <c r="D21" s="705"/>
      <c r="E21" s="706" t="s">
        <v>27</v>
      </c>
      <c r="F21" s="706"/>
      <c r="G21" s="706"/>
      <c r="H21" s="706"/>
      <c r="I21" s="706"/>
      <c r="J21" s="706"/>
      <c r="K21" s="706"/>
      <c r="L21" s="706"/>
      <c r="M21" s="706"/>
      <c r="N21" s="706"/>
      <c r="O21" s="706"/>
      <c r="P21" s="706"/>
    </row>
    <row r="22" spans="2:16" ht="18.75">
      <c r="B22" s="705" t="s">
        <v>19</v>
      </c>
      <c r="C22" s="705"/>
      <c r="D22" s="705"/>
      <c r="E22" s="706" t="s">
        <v>513</v>
      </c>
      <c r="F22" s="706"/>
      <c r="G22" s="706"/>
      <c r="H22" s="706"/>
      <c r="I22" s="706"/>
      <c r="J22" s="706"/>
      <c r="K22" s="706"/>
      <c r="L22" s="706"/>
      <c r="M22" s="706"/>
      <c r="N22" s="706"/>
      <c r="O22" s="706"/>
      <c r="P22" s="706"/>
    </row>
    <row r="23" spans="2:16" ht="18.75">
      <c r="B23" s="705" t="s">
        <v>20</v>
      </c>
      <c r="C23" s="705"/>
      <c r="D23" s="705"/>
      <c r="E23" s="706" t="s">
        <v>513</v>
      </c>
      <c r="F23" s="706"/>
      <c r="G23" s="706"/>
      <c r="H23" s="706"/>
      <c r="I23" s="706"/>
      <c r="J23" s="706"/>
      <c r="K23" s="706"/>
      <c r="L23" s="706"/>
      <c r="M23" s="706"/>
      <c r="N23" s="706"/>
      <c r="O23" s="706"/>
      <c r="P23" s="706"/>
    </row>
    <row r="24" spans="2:16" ht="18.75">
      <c r="B24" s="705" t="s">
        <v>21</v>
      </c>
      <c r="C24" s="705"/>
      <c r="D24" s="705"/>
      <c r="E24" s="706" t="s">
        <v>513</v>
      </c>
      <c r="F24" s="706"/>
      <c r="G24" s="706"/>
      <c r="H24" s="706"/>
      <c r="I24" s="706"/>
      <c r="J24" s="706"/>
      <c r="K24" s="706"/>
      <c r="L24" s="706"/>
      <c r="M24" s="706"/>
      <c r="N24" s="706"/>
      <c r="O24" s="706"/>
      <c r="P24" s="706"/>
    </row>
    <row r="25" spans="2:16" ht="18.75">
      <c r="B25" s="6"/>
      <c r="C25" s="6"/>
      <c r="D25" s="78"/>
      <c r="E25" s="10"/>
      <c r="F25" s="10"/>
      <c r="G25" s="7"/>
      <c r="H25" s="7"/>
      <c r="I25" s="9"/>
      <c r="J25" s="7"/>
      <c r="K25" s="76"/>
      <c r="L25" s="9"/>
      <c r="M25" s="9"/>
      <c r="N25" s="9"/>
      <c r="O25" s="9"/>
      <c r="P25" s="9"/>
    </row>
    <row r="26" spans="2:16" ht="45.75" customHeight="1">
      <c r="B26" s="708" t="s">
        <v>22</v>
      </c>
      <c r="C26" s="708"/>
      <c r="D26" s="708"/>
      <c r="E26" s="6"/>
      <c r="F26" s="6"/>
      <c r="G26" s="6"/>
      <c r="H26" s="6"/>
      <c r="I26" s="6"/>
      <c r="J26" s="6"/>
      <c r="K26" s="6"/>
      <c r="L26" s="6"/>
      <c r="M26" s="6"/>
      <c r="N26" s="6"/>
      <c r="O26" s="6"/>
      <c r="P26" s="6"/>
    </row>
    <row r="27" spans="2:16" ht="42.75" customHeight="1">
      <c r="B27" s="76"/>
      <c r="C27" s="7"/>
      <c r="D27" s="7"/>
      <c r="E27" s="706" t="s">
        <v>506</v>
      </c>
      <c r="F27" s="706"/>
      <c r="G27" s="706"/>
      <c r="H27" s="706"/>
      <c r="I27" s="706"/>
      <c r="J27" s="706"/>
      <c r="K27" s="706"/>
      <c r="L27" s="706"/>
      <c r="M27" s="706"/>
      <c r="N27" s="706"/>
      <c r="O27" s="706"/>
      <c r="P27" s="706"/>
    </row>
    <row r="28" spans="2:16" ht="42.75" customHeight="1">
      <c r="B28" s="76"/>
      <c r="C28" s="7"/>
      <c r="D28" s="7"/>
      <c r="E28" s="706"/>
      <c r="F28" s="706"/>
      <c r="G28" s="706"/>
      <c r="H28" s="706"/>
      <c r="I28" s="706"/>
      <c r="J28" s="706"/>
      <c r="K28" s="706"/>
      <c r="L28" s="706"/>
      <c r="M28" s="706"/>
      <c r="N28" s="706"/>
      <c r="O28" s="706"/>
      <c r="P28" s="706"/>
    </row>
    <row r="29" spans="2:16" ht="18.75">
      <c r="B29" s="76"/>
      <c r="C29" s="7"/>
      <c r="D29" s="7"/>
      <c r="E29" s="11"/>
      <c r="F29" s="11"/>
      <c r="G29" s="77"/>
      <c r="H29" s="77"/>
      <c r="I29" s="11"/>
      <c r="J29" s="77"/>
      <c r="K29" s="77"/>
      <c r="L29" s="11"/>
      <c r="M29" s="11"/>
      <c r="N29" s="11"/>
      <c r="O29" s="11"/>
      <c r="P29" s="11"/>
    </row>
    <row r="30" spans="2:16" ht="45" customHeight="1">
      <c r="B30" s="708" t="s">
        <v>25</v>
      </c>
      <c r="C30" s="708"/>
      <c r="D30" s="708"/>
      <c r="E30" s="10"/>
      <c r="F30" s="7"/>
      <c r="G30" s="6"/>
      <c r="H30" s="7"/>
      <c r="I30" s="7"/>
      <c r="J30" s="7"/>
      <c r="K30" s="76"/>
      <c r="L30" s="7"/>
      <c r="M30" s="7"/>
      <c r="N30" s="7"/>
      <c r="O30" s="7"/>
      <c r="P30" s="7"/>
    </row>
    <row r="31" spans="2:16" ht="18.75">
      <c r="B31" s="705" t="s">
        <v>9</v>
      </c>
      <c r="C31" s="705"/>
      <c r="D31" s="705"/>
      <c r="E31" s="706" t="s">
        <v>264</v>
      </c>
      <c r="F31" s="706"/>
      <c r="G31" s="706"/>
      <c r="H31" s="706"/>
      <c r="I31" s="706"/>
      <c r="J31" s="706"/>
      <c r="K31" s="706"/>
      <c r="L31" s="706"/>
      <c r="M31" s="706"/>
      <c r="N31" s="706"/>
      <c r="O31" s="706"/>
      <c r="P31" s="706"/>
    </row>
    <row r="32" spans="2:16" ht="18.75">
      <c r="B32" s="705" t="s">
        <v>10</v>
      </c>
      <c r="C32" s="705"/>
      <c r="D32" s="705"/>
      <c r="E32" s="706" t="s">
        <v>265</v>
      </c>
      <c r="F32" s="706"/>
      <c r="G32" s="706"/>
      <c r="H32" s="706"/>
      <c r="I32" s="706"/>
      <c r="J32" s="706"/>
      <c r="K32" s="706"/>
      <c r="L32" s="706"/>
      <c r="M32" s="706"/>
      <c r="N32" s="706"/>
      <c r="O32" s="706"/>
      <c r="P32" s="706"/>
    </row>
    <row r="33" spans="1:16" ht="18.75">
      <c r="B33" s="705" t="s">
        <v>266</v>
      </c>
      <c r="C33" s="705"/>
      <c r="D33" s="705"/>
      <c r="E33" s="706" t="s">
        <v>507</v>
      </c>
      <c r="F33" s="706"/>
      <c r="G33" s="706"/>
      <c r="H33" s="706"/>
      <c r="I33" s="706"/>
      <c r="J33" s="706"/>
      <c r="K33" s="706"/>
      <c r="L33" s="706"/>
      <c r="M33" s="706"/>
      <c r="N33" s="706"/>
      <c r="O33" s="706"/>
      <c r="P33" s="706"/>
    </row>
    <row r="34" spans="1:16" s="467" customFormat="1" ht="18.75">
      <c r="B34" s="466"/>
      <c r="C34" s="466"/>
      <c r="D34" s="466"/>
      <c r="E34" s="548"/>
      <c r="F34" s="548"/>
      <c r="G34" s="548"/>
      <c r="H34" s="548"/>
      <c r="I34" s="548"/>
      <c r="J34" s="548"/>
      <c r="K34" s="548"/>
      <c r="L34" s="548"/>
      <c r="M34" s="548"/>
      <c r="N34" s="548"/>
      <c r="O34" s="548"/>
      <c r="P34" s="548"/>
    </row>
    <row r="35" spans="1:16" s="467" customFormat="1" ht="57" customHeight="1">
      <c r="B35" s="708" t="s">
        <v>699</v>
      </c>
      <c r="C35" s="708"/>
      <c r="D35" s="708"/>
      <c r="E35" s="11"/>
      <c r="F35" s="547"/>
      <c r="G35" s="547"/>
      <c r="H35" s="547"/>
      <c r="I35" s="547"/>
      <c r="J35" s="547"/>
      <c r="K35" s="547"/>
      <c r="L35" s="547"/>
      <c r="M35" s="547"/>
      <c r="N35" s="547"/>
      <c r="O35" s="547"/>
      <c r="P35" s="547"/>
    </row>
    <row r="36" spans="1:16" s="467" customFormat="1" ht="24" customHeight="1">
      <c r="B36" s="730" t="s">
        <v>692</v>
      </c>
      <c r="C36" s="731"/>
      <c r="D36" s="731"/>
      <c r="E36" s="732" t="s">
        <v>695</v>
      </c>
      <c r="F36" s="731"/>
      <c r="G36" s="731"/>
      <c r="H36" s="731"/>
      <c r="I36" s="731"/>
      <c r="J36" s="731"/>
      <c r="K36" s="731"/>
      <c r="L36" s="731"/>
      <c r="M36" s="731"/>
      <c r="N36" s="731"/>
      <c r="O36" s="731"/>
      <c r="P36" s="731"/>
    </row>
    <row r="37" spans="1:16" s="467" customFormat="1" ht="24" customHeight="1">
      <c r="B37" s="730" t="s">
        <v>266</v>
      </c>
      <c r="C37" s="731"/>
      <c r="D37" s="731"/>
      <c r="E37" s="732" t="s">
        <v>696</v>
      </c>
      <c r="F37" s="731"/>
      <c r="G37" s="731"/>
      <c r="H37" s="731"/>
      <c r="I37" s="731"/>
      <c r="J37" s="731"/>
      <c r="K37" s="731"/>
      <c r="L37" s="731"/>
      <c r="M37" s="731"/>
      <c r="N37" s="731"/>
      <c r="O37" s="731"/>
      <c r="P37" s="731"/>
    </row>
    <row r="38" spans="1:16" s="467" customFormat="1" ht="24" customHeight="1">
      <c r="B38" s="730" t="s">
        <v>693</v>
      </c>
      <c r="C38" s="731"/>
      <c r="D38" s="731"/>
      <c r="E38" s="732" t="s">
        <v>698</v>
      </c>
      <c r="F38" s="731"/>
      <c r="G38" s="731"/>
      <c r="H38" s="731"/>
      <c r="I38" s="731"/>
      <c r="J38" s="731"/>
      <c r="K38" s="731"/>
      <c r="L38" s="731"/>
      <c r="M38" s="731"/>
      <c r="N38" s="731"/>
      <c r="O38" s="731"/>
      <c r="P38" s="731"/>
    </row>
    <row r="39" spans="1:16" s="467" customFormat="1" ht="24" customHeight="1">
      <c r="B39" s="730" t="s">
        <v>694</v>
      </c>
      <c r="C39" s="731"/>
      <c r="D39" s="731"/>
      <c r="E39" s="732" t="s">
        <v>697</v>
      </c>
      <c r="F39" s="731"/>
      <c r="G39" s="731"/>
      <c r="H39" s="731"/>
      <c r="I39" s="731"/>
      <c r="J39" s="731"/>
      <c r="K39" s="731"/>
      <c r="L39" s="731"/>
      <c r="M39" s="731"/>
      <c r="N39" s="731"/>
      <c r="O39" s="731"/>
      <c r="P39" s="731"/>
    </row>
    <row r="40" spans="1:16" ht="32.25">
      <c r="B40" s="681"/>
      <c r="C40" s="681"/>
      <c r="D40" s="681"/>
      <c r="E40" s="681"/>
      <c r="F40" s="681"/>
      <c r="G40" s="681"/>
      <c r="H40" s="681"/>
      <c r="I40" s="681"/>
      <c r="J40" s="681"/>
      <c r="K40" s="681"/>
      <c r="L40" s="681"/>
      <c r="M40" s="681"/>
      <c r="N40" s="681"/>
      <c r="O40" s="681"/>
      <c r="P40" s="681"/>
    </row>
    <row r="41" spans="1:16" ht="28.5">
      <c r="B41" s="682" t="s">
        <v>273</v>
      </c>
      <c r="C41" s="682"/>
      <c r="D41" s="682"/>
      <c r="E41" s="682"/>
      <c r="F41" s="682"/>
      <c r="G41" s="682"/>
      <c r="H41" s="682"/>
      <c r="I41" s="682"/>
      <c r="J41" s="682"/>
      <c r="K41" s="682"/>
      <c r="L41" s="682"/>
      <c r="M41" s="682"/>
      <c r="N41" s="682"/>
      <c r="O41" s="682"/>
      <c r="P41" s="682"/>
    </row>
    <row r="42" spans="1:16" ht="19.5" thickBot="1">
      <c r="B42" s="79"/>
      <c r="C42" s="79"/>
      <c r="D42" s="79"/>
      <c r="E42" s="13"/>
      <c r="F42" s="13"/>
      <c r="G42" s="14"/>
      <c r="H42" s="14"/>
      <c r="I42" s="14"/>
      <c r="J42" s="14"/>
      <c r="K42" s="80"/>
      <c r="L42" s="13"/>
      <c r="M42" s="13"/>
      <c r="N42" s="13"/>
      <c r="O42" s="13"/>
      <c r="P42" s="13"/>
    </row>
    <row r="43" spans="1:16" ht="20.25" thickTop="1">
      <c r="B43" s="719" t="s">
        <v>23</v>
      </c>
      <c r="C43" s="721" t="s">
        <v>26</v>
      </c>
      <c r="D43" s="721" t="s">
        <v>82</v>
      </c>
      <c r="E43" s="752" t="s">
        <v>1</v>
      </c>
      <c r="F43" s="726"/>
      <c r="G43" s="726"/>
      <c r="H43" s="726"/>
      <c r="I43" s="726"/>
      <c r="J43" s="726"/>
      <c r="K43" s="726"/>
      <c r="L43" s="726"/>
      <c r="M43" s="753"/>
      <c r="N43" s="754" t="s">
        <v>91</v>
      </c>
      <c r="O43" s="709" t="s">
        <v>88</v>
      </c>
      <c r="P43" s="757" t="s">
        <v>92</v>
      </c>
    </row>
    <row r="44" spans="1:16" ht="126" thickBot="1">
      <c r="A44" s="15"/>
      <c r="B44" s="750"/>
      <c r="C44" s="751"/>
      <c r="D44" s="751"/>
      <c r="E44" s="352" t="s">
        <v>81</v>
      </c>
      <c r="F44" s="353" t="s">
        <v>83</v>
      </c>
      <c r="G44" s="353" t="s">
        <v>84</v>
      </c>
      <c r="H44" s="353" t="s">
        <v>85</v>
      </c>
      <c r="I44" s="352" t="s">
        <v>86</v>
      </c>
      <c r="J44" s="353" t="s">
        <v>87</v>
      </c>
      <c r="K44" s="353" t="s">
        <v>107</v>
      </c>
      <c r="L44" s="362" t="s">
        <v>90</v>
      </c>
      <c r="M44" s="362" t="s">
        <v>89</v>
      </c>
      <c r="N44" s="755"/>
      <c r="O44" s="756"/>
      <c r="P44" s="758"/>
    </row>
    <row r="45" spans="1:16" ht="242.25" thickTop="1">
      <c r="A45" s="16"/>
      <c r="B45" s="194" t="str">
        <f>IF(ISBLANK('5. Pp (3 años)'!B45),"",'5. Pp (3 años)'!B45)</f>
        <v>Dirección de Planeación Municipal</v>
      </c>
      <c r="C45" s="195" t="str">
        <f>IF(ISBLANK('5. Pp (3 años)'!C45),"",'5. Pp (3 años)'!C45)</f>
        <v>Fin</v>
      </c>
      <c r="D45" s="472"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473" t="str">
        <f>IF(ISBLANK('5. Pp (3 años)'!E45),"",'5. Pp (3 años)'!E45)</f>
        <v>IGOB_HUM_R: Índice de Gobierno Humanista y de Resultados</v>
      </c>
      <c r="F45" s="473" t="str">
        <f>IF(ISBLANK('5. Pp (3 años)'!F45),"",'5. Pp (3 años)'!F45)</f>
        <v>El Índice de Gobierno Humanista y de Resultados mide el progreso en Bienestar ciudadano, Transparencia y rendición de cuentas, Participación ciudadana, Avance PbR-SED e Inclusión social y equidad.</v>
      </c>
      <c r="G45" s="198" t="str">
        <f>IF(ISBLANK('5. Pp (3 años)'!G45),"",'5. Pp (3 años)'!G45)</f>
        <v>Eficacia</v>
      </c>
      <c r="H45" s="198" t="str">
        <f>IF(ISBLANK('5. Pp (3 años)'!H45),"",'5. Pp (3 años)'!H45)</f>
        <v>Trianual</v>
      </c>
      <c r="I45" s="197" t="str">
        <f>IF(ISBLANK('5. Pp (3 años)'!I45),"",'5. Pp (3 años)'!I45)</f>
        <v/>
      </c>
      <c r="J45" s="197" t="str">
        <f>IF(ISBLANK('5. Pp (3 años)'!J45),"",'5. Pp (3 años)'!J45)</f>
        <v xml:space="preserve">UNIDAD DE MEDIDA DEL INDICADOR: 
Porcentaje
</v>
      </c>
      <c r="K45" s="198" t="str">
        <f>IF(ISBLANK('5. Pp (3 años)'!K45),"",'5. Pp (3 años)'!K45)</f>
        <v>Ascendente</v>
      </c>
      <c r="L45" s="197" t="str">
        <f>IF(ISBLANK('5. Pp (3 años)'!L45),"",'5. Pp (3 años)'!L45)</f>
        <v xml:space="preserve">IGOB_HUM_R: 80.06% A DICIEMBRE DEL 2027.
</v>
      </c>
      <c r="M45" s="197" t="str">
        <f>IF(ISBLANK('5. Pp (3 años)'!M45),"",'5. Pp (3 años)'!M45)</f>
        <v>Línea Base: 
No cuenta con Línea Base ya que es un indicador nuevo.</v>
      </c>
      <c r="N45"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7" t="str">
        <f>IF(ISBLANK('5. Pp (3 años)'!O45),"",'5. Pp (3 años)'!O45)</f>
        <v>A diciembre de 2027 se cuenta con la información actualizada de los 10 indicadores que integran el Indice.</v>
      </c>
      <c r="P45"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16" s="2" customFormat="1" ht="293.25">
      <c r="A46" s="16"/>
      <c r="B46" s="328" t="str">
        <f>IF(ISBLANK('5. Pp (3 años)'!B46),"",'5. Pp (3 años)'!B46)</f>
        <v>Instituto Municipal de Desarrollo Administrativo e Innovación</v>
      </c>
      <c r="C46" s="329" t="str">
        <f>IF(ISBLANK('5. Pp (3 años)'!C46),"",'5. Pp (3 años)'!C46)</f>
        <v>Propósito</v>
      </c>
      <c r="D46" s="331" t="str">
        <f>IF(ISBLANK('5. Pp (3 años)'!D46),"",'5. Pp (3 años)'!D46)</f>
        <v>1.5.1.1 La ciudadanía de Benito Juárez cuenta con procesos institucionales de administración pública modernizados y eficientes que reducen sus costos y tiempos en los trámites y servicios.</v>
      </c>
      <c r="E46" s="331" t="str">
        <f>IF(ISBLANK('5. Pp (3 años)'!E46),"",'5. Pp (3 años)'!E46)</f>
        <v>PPA: Porcentaje de la Población Atendida.</v>
      </c>
      <c r="F46" s="331"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6" s="329" t="str">
        <f>IF(ISBLANK('5. Pp (3 años)'!G46),"",'5. Pp (3 años)'!G46)</f>
        <v>Eficacia.</v>
      </c>
      <c r="H46" s="329" t="str">
        <f>IF(ISBLANK('5. Pp (3 años)'!H46),"",'5. Pp (3 años)'!H46)</f>
        <v>Trimestral</v>
      </c>
      <c r="I46" s="354" t="str">
        <f>IF(ISBLANK('5. Pp (3 años)'!I46),"",'5. Pp (3 años)'!I46)</f>
        <v>MÉTODO DE CÁLCULO
PPA=(NPA/NPEA)*100
VARIABLES
PPA: Porcentaje de la Población Atendida.
NPA: Número de la Población Atendida.
NPEA: Número de la Población Estimada a Atender.</v>
      </c>
      <c r="J46" s="354" t="str">
        <f>IF(ISBLANK('5. Pp (3 años)'!J46),"",'5. Pp (3 años)'!J46)</f>
        <v>UNIDAD DE MEDIDA DEL INDICADOR:
Porcentaje.
UNIDAD DE MEDIDA DE LAS VARIABLES: 
Población.</v>
      </c>
      <c r="K46" s="329" t="str">
        <f>IF(ISBLANK('5. Pp (3 años)'!K46),"",'5. Pp (3 años)'!K46)</f>
        <v>Ascendente.</v>
      </c>
      <c r="L46" s="354" t="s">
        <v>570</v>
      </c>
      <c r="M46" s="354" t="s">
        <v>520</v>
      </c>
      <c r="N46" s="354"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6" s="354" t="str">
        <f>IF(ISBLANK('5. Pp (3 años)'!O46),"",'5. Pp (3 años)'!O46)</f>
        <v>Las dependencias municipales colaboran en las actualizaciones de sus trámites, servicios, procedimientos, manuales, entre otros.</v>
      </c>
      <c r="P46" s="355"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7" spans="1:16" s="2" customFormat="1" ht="293.25">
      <c r="A47" s="16"/>
      <c r="B47" s="328" t="str">
        <f>B46</f>
        <v>Instituto Municipal de Desarrollo Administrativo e Innovación</v>
      </c>
      <c r="C47" s="329" t="str">
        <f>C46</f>
        <v>Propósito</v>
      </c>
      <c r="D47" s="331" t="str">
        <f>D46</f>
        <v>1.5.1.1 La ciudadanía de Benito Juárez cuenta con procesos institucionales de administración pública modernizados y eficientes que reducen sus costos y tiempos en los trámites y servicios.</v>
      </c>
      <c r="E47" s="331" t="str">
        <f>IF(ISBLANK('5. Pp (3 años)'!E47),"",'5. Pp (3 años)'!E47)</f>
        <v>PDMA: Porcentaje de Dependencias municipales atendidas.</v>
      </c>
      <c r="F47" s="331" t="str">
        <f>IF(ISBLANK('5. Pp (3 años)'!F47),"",'5. Pp (3 años)'!F47)</f>
        <v>Permite medir el número de las Dependencias Municipales (incluyendo sus Unidades Administrativas) atendidas por la Dirección de Mejora Regulatoria y la Dirección de Desarrollo Administrativo e Innovación para la Actualización y/o Simplificación de Trámites, Servicios, Procedimientos, Manuales y Procesos Administrativos.</v>
      </c>
      <c r="G47" s="329" t="str">
        <f>IF(ISBLANK('5. Pp (3 años)'!G47),"",'5. Pp (3 años)'!G47)</f>
        <v>Eficacia.</v>
      </c>
      <c r="H47" s="329" t="str">
        <f>IF(ISBLANK('5. Pp (3 años)'!H47),"",'5. Pp (3 años)'!H47)</f>
        <v>Trimestral</v>
      </c>
      <c r="I47" s="354" t="str">
        <f>IF(ISBLANK('5. Pp (3 años)'!I47),"",'5. Pp (3 años)'!I47)</f>
        <v>MÉTODO DE CÁLCULO
PDMA= (NDA/NDEA)*100
VARIABLES
PDMA: Porcentaje de Dependencias Municipales Atendidas.
NDA: Número de Dependencias Atendidas.
NDEA: Número de Dependencias Estimadas a Atender.</v>
      </c>
      <c r="J47" s="354" t="str">
        <f>IF(ISBLANK('5. Pp (3 años)'!J47),"",'5. Pp (3 años)'!J47)</f>
        <v>UNIDAD DE MEDIDA DEL INDICADOR:
Porcentaje.
UNIDAD DE MEDIDA DE LAS VARIABLES: 
Dependencias municipales.</v>
      </c>
      <c r="K47" s="329" t="str">
        <f>IF(ISBLANK('5. Pp (3 años)'!K47),"",'5. Pp (3 años)'!K47)</f>
        <v>Ascendente.</v>
      </c>
      <c r="L47" s="354" t="s">
        <v>572</v>
      </c>
      <c r="M47" s="354" t="s">
        <v>521</v>
      </c>
      <c r="N47" s="354" t="str">
        <f>IF(ISBLANK('5. Pp (3 años)'!N47),"",'5. Pp (3 años)'!N47)</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7" s="354" t="str">
        <f>IF(ISBLANK('5. Pp (3 años)'!O47),"",'5. Pp (3 años)'!O47)</f>
        <v>Las dependencias municipales colaboran en las actualizaciones de sus trámites, servicios, procedimientos, manuales, entre otros.</v>
      </c>
      <c r="P47" s="355" t="str">
        <f>IF(ISBLANK('5. Pp (3 años)'!P47),"",'5. Pp (3 años)'!P47)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58.75">
      <c r="A48" s="16"/>
      <c r="B48" s="356" t="str">
        <f>IF(ISBLANK('5. Pp (3 años)'!B48),"",'5. Pp (3 años)'!B48)</f>
        <v>Dirección de Ventanilla Única de Trámites y Servicios</v>
      </c>
      <c r="C48" s="357" t="str">
        <f>IF(ISBLANK('5. Pp (3 años)'!C48),"",'5. Pp (3 años)'!C48)</f>
        <v>Componente</v>
      </c>
      <c r="D48" s="474" t="str">
        <f>IF(ISBLANK('5. Pp (3 años)'!D48),"",'5. Pp (3 años)'!D48)</f>
        <v>1.5.1.1.1 Trámites y Servicios de la Dirección de Ventanilla Única de Trámites y Servicios gestionados.</v>
      </c>
      <c r="E48" s="475" t="str">
        <f>IF(ISBLANK('5. Pp (3 años)'!E48),"",'5. Pp (3 años)'!E48)</f>
        <v>PTSV: Porcentaje de Trámites y Servicios de la Dirección de Ventanilla Única de Trámites y Servicios gestionados.</v>
      </c>
      <c r="F48" s="475"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8" s="359" t="str">
        <f>IF(ISBLANK('5. Pp (3 años)'!G48),"",'5. Pp (3 años)'!G48)</f>
        <v xml:space="preserve">Eficacia. </v>
      </c>
      <c r="H48" s="359" t="str">
        <f>IF(ISBLANK('5. Pp (3 años)'!H48),"",'5. Pp (3 años)'!H48)</f>
        <v>Trimestral</v>
      </c>
      <c r="I48" s="358"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8" s="358" t="str">
        <f>IF(ISBLANK('5. Pp (3 años)'!J48),"",'5. Pp (3 años)'!J48)</f>
        <v>UNIDAD DE MEDIDA DEL INDICADOR:
Porcentaje. 
UNIDAD DE MEDIDA DE LAS VARIABLES: 
Trámites y servicios.</v>
      </c>
      <c r="K48" s="359" t="str">
        <f>IF(ISBLANK('5. Pp (3 años)'!K48),"",'5. Pp (3 años)'!K48)</f>
        <v>Ascendente.</v>
      </c>
      <c r="L48" s="358" t="s">
        <v>571</v>
      </c>
      <c r="M48" s="358" t="s">
        <v>522</v>
      </c>
      <c r="N48" s="358"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8" s="358" t="str">
        <f>IF(ISBLANK('5. Pp (3 años)'!O48),"",'5. Pp (3 años)'!O48)</f>
        <v>La ciudadanía acude a gestionar sus trámites y servicios a la Dirección de Ventanilla Única de Trámites y Servicios.</v>
      </c>
      <c r="P48" s="360"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58.75">
      <c r="A49" s="16"/>
      <c r="B49" s="89" t="str">
        <f>IF(ISBLANK('5. Pp (3 años)'!B49),"",'5. Pp (3 años)'!B49)</f>
        <v>Dirección de Ventanilla Única de Trámites y Servicios</v>
      </c>
      <c r="C49" s="32" t="str">
        <f>IF(ISBLANK('5. Pp (3 años)'!C49),"",'5. Pp (3 años)'!C49)</f>
        <v>Actividad</v>
      </c>
      <c r="D49" s="476" t="str">
        <f>IF(ISBLANK('5. Pp (3 años)'!D49),"",'5. Pp (3 años)'!D49)</f>
        <v>1.5.1.1.1.1 Prestación de asesoría personalizada e integral a la ciudadanía.</v>
      </c>
      <c r="E49" s="476" t="str">
        <f>IF(ISBLANK('5. Pp (3 años)'!E49),"",'5. Pp (3 años)'!E49)</f>
        <v>PAB: Porcentaje de asesorÍas brindadas.</v>
      </c>
      <c r="F49" s="476"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9" s="32" t="str">
        <f>IF(ISBLANK('5. Pp (3 años)'!G49),"",'5. Pp (3 años)'!G49)</f>
        <v xml:space="preserve">Eficacia. </v>
      </c>
      <c r="H49" s="32" t="str">
        <f>IF(ISBLANK('5. Pp (3 años)'!H49),"",'5. Pp (3 años)'!H49)</f>
        <v>Trimestral</v>
      </c>
      <c r="I49" s="34" t="str">
        <f>IF(ISBLANK('5. Pp (3 años)'!I49),"",'5. Pp (3 años)'!I49)</f>
        <v>MÉTODO DE CÁLCULO.
PAB= (NAB/NAE)*100
VARIABLES.
PAB:  Porcentaje de Asesorías Brindadas.
NAB: Número de Asesorías Brindadas.
NAE: Número de Asesorías  Estimadas.</v>
      </c>
      <c r="J49" s="34" t="str">
        <f>IF(ISBLANK('5. Pp (3 años)'!J49),"",'5. Pp (3 años)'!J49)</f>
        <v xml:space="preserve">UNIDAD DE MEDIDA DEL INDICADOR:
Porcentaje. 
UNIDAD DE MEDIDA DE LAS VARIABLES: 
Asesorías </v>
      </c>
      <c r="K49" s="32" t="str">
        <f>IF(ISBLANK('5. Pp (3 años)'!K49),"",'5. Pp (3 años)'!K49)</f>
        <v>Ascendente.</v>
      </c>
      <c r="L49" s="34" t="s">
        <v>573</v>
      </c>
      <c r="M49" s="34" t="s">
        <v>523</v>
      </c>
      <c r="N49"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9" s="34" t="str">
        <f>IF(ISBLANK('5. Pp (3 años)'!O49),"",'5. Pp (3 años)'!O49)</f>
        <v>Las y los benitojuarenses acuden a la Dirección de Ventanilla Única de Trámites y Servicios para recibir asesoría en relación a trámites, servicios y derechos humanos.</v>
      </c>
      <c r="P49"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58.75">
      <c r="A50" s="16"/>
      <c r="B50" s="89" t="str">
        <f>IF(ISBLANK('5. Pp (3 años)'!B50),"",'5. Pp (3 años)'!B50)</f>
        <v>Dirección de Ventanilla Única de Trámites y Servicios</v>
      </c>
      <c r="C50" s="32" t="str">
        <f>IF(ISBLANK('5. Pp (3 años)'!C50),"",'5. Pp (3 años)'!C50)</f>
        <v>Actividad</v>
      </c>
      <c r="D50" s="476" t="str">
        <f>IF(ISBLANK('5. Pp (3 años)'!D50),"",'5. Pp (3 años)'!D50)</f>
        <v>1.5.1.1.1.2 Asesorías, trámites y servicios brindados desde la Ventanilla Inclusiva a la ciudadanía Benitojuarense.</v>
      </c>
      <c r="E50" s="476" t="str">
        <f>IF(ISBLANK('5. Pp (3 años)'!E50),"",'5. Pp (3 años)'!E50)</f>
        <v>PATSVI: Porcentaje de Trámites y Servicios Brindados desde la Ventanilla Inclusiva.</v>
      </c>
      <c r="F50" s="476"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50" s="32" t="str">
        <f>IF(ISBLANK('5. Pp (3 años)'!G50),"",'5. Pp (3 años)'!G50)</f>
        <v xml:space="preserve">Eficacia. </v>
      </c>
      <c r="H50" s="32" t="str">
        <f>IF(ISBLANK('5. Pp (3 años)'!H50),"",'5. Pp (3 años)'!H50)</f>
        <v>Trimestral</v>
      </c>
      <c r="I50"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50" s="34" t="str">
        <f>IF(ISBLANK('5. Pp (3 años)'!J50),"",'5. Pp (3 años)'!J50)</f>
        <v>UNIDAD DE MEDIDA DEL INDICADOR:
Porcentaje. 
UNIDAD DE MEDIDA DE LAS VARIABLES: 
Asesorías, Trámites y Servicios.</v>
      </c>
      <c r="K50" s="32" t="str">
        <f>IF(ISBLANK('5. Pp (3 años)'!K50),"",'5. Pp (3 años)'!K50)</f>
        <v>Ascendente.</v>
      </c>
      <c r="L50" s="34" t="s">
        <v>574</v>
      </c>
      <c r="M50" s="34" t="s">
        <v>524</v>
      </c>
      <c r="N50"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50" s="34" t="str">
        <f>IF(ISBLANK('5. Pp (3 años)'!O50),"",'5. Pp (3 años)'!O50)</f>
        <v xml:space="preserve">Las personas con discapacidad requieren tramites, servicios y asesorías y los efectuan a través de la Ventanilla Inclusiva del IMDAI </v>
      </c>
      <c r="P50"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258.75">
      <c r="A51" s="16"/>
      <c r="B51" s="89" t="str">
        <f>IF(ISBLANK('5. Pp (3 años)'!B51),"",'5. Pp (3 años)'!B51)</f>
        <v>Dirección de Ventanilla Única de Trámites y Servicios</v>
      </c>
      <c r="C51" s="32" t="str">
        <f>IF(ISBLANK('5. Pp (3 años)'!C51),"",'5. Pp (3 años)'!C51)</f>
        <v>Actividad</v>
      </c>
      <c r="D51" s="476" t="str">
        <f>IF(ISBLANK('5. Pp (3 años)'!D51),"",'5. Pp (3 años)'!D51)</f>
        <v>1.5.1.1.1.3 Realización de eventos institucionales del IMDAI</v>
      </c>
      <c r="E51" s="476" t="str">
        <f>IF(ISBLANK('5. Pp (3 años)'!E51),"",'5. Pp (3 años)'!E51)</f>
        <v>PEIR: Porcentaje de Eventos del IMDAI Realizados</v>
      </c>
      <c r="F51" s="476" t="str">
        <f>IF(ISBLANK('5. Pp (3 años)'!F51),"",'5. Pp (3 años)'!F51)</f>
        <v>Este indicador mostrará la cantidad de eventos realizados del IMDAI.</v>
      </c>
      <c r="G51" s="32" t="str">
        <f>IF(ISBLANK('5. Pp (3 años)'!G51),"",'5. Pp (3 años)'!G51)</f>
        <v xml:space="preserve">Eficacia. </v>
      </c>
      <c r="H51" s="32" t="str">
        <f>IF(ISBLANK('5. Pp (3 años)'!H51),"",'5. Pp (3 años)'!H51)</f>
        <v>Trimestral</v>
      </c>
      <c r="I51" s="34" t="str">
        <f>IF(ISBLANK('5. Pp (3 años)'!I51),"",'5. Pp (3 años)'!I51)</f>
        <v>MÉTODO DE CÁLCULO.
PEIR= (CCFR/CCFP)*100
VARIABLES.
PEIR: Porcentaje de Eventos del IMDAI Realizados.
CEPIR: Cantidad de Eventos del IMDAI Realizados.
CEPIP: Cantidad de Eventos del IMDAI Programados.</v>
      </c>
      <c r="J51" s="34" t="str">
        <f>IF(ISBLANK('5. Pp (3 años)'!J51),"",'5. Pp (3 años)'!J51)</f>
        <v xml:space="preserve">UNIDAD DE MEDIDA DEL INDICADOR:
Porcentaje. 
UNIDAD DE MEDIDA DE LAS VARIABLES: 
Eventos. </v>
      </c>
      <c r="K51" s="32" t="str">
        <f>IF(ISBLANK('5. Pp (3 años)'!K51),"",'5. Pp (3 años)'!K51)</f>
        <v>Ascendente.</v>
      </c>
      <c r="L51" s="34" t="s">
        <v>575</v>
      </c>
      <c r="M51" s="34" t="s">
        <v>527</v>
      </c>
      <c r="N51"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51" s="34" t="str">
        <f>IF(ISBLANK('5. Pp (3 años)'!O51),"",'5. Pp (3 años)'!O51)</f>
        <v>Se debe dar maxima difusion al IMDAI y a sus herramientas para que la ciudadanía aproveche en mayor medida sus fortalezas y oportunidades.</v>
      </c>
      <c r="P51"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2" spans="1:16" ht="276">
      <c r="A52" s="16"/>
      <c r="B52" s="361" t="str">
        <f>IF(ISBLANK('5. Pp (3 años)'!B52),"",'5. Pp (3 años)'!B52)</f>
        <v>Dirección de Mejora Regulatoria</v>
      </c>
      <c r="C52" s="359" t="str">
        <f>IF(ISBLANK('5. Pp (3 años)'!C52),"",'5. Pp (3 años)'!C52)</f>
        <v>Componente</v>
      </c>
      <c r="D52" s="475" t="str">
        <f>IF(ISBLANK('5. Pp (3 años)'!D52),"",'5. Pp (3 años)'!D52)</f>
        <v>1.5.1.1.2 Herramientas de Mejora Regulatoria para reducir las Cargas Administrativas Implementadas.</v>
      </c>
      <c r="E52" s="475" t="str">
        <f>IF(ISBLANK('5. Pp (3 años)'!E52),"",'5. Pp (3 años)'!E52)</f>
        <v>PHMRA: Porcentaje de Herramientas de Mejora Regulatoria Implementadas.</v>
      </c>
      <c r="F52" s="475" t="str">
        <f>IF(ISBLANK('5. Pp (3 años)'!F52),"",'5. Pp (3 años)'!F52)</f>
        <v>Permite medir el número de las Herramientas de Mejora Regulatoria Implementadas en cuanto a Trámites y Servicios para reducir las Cargas Administrativas.</v>
      </c>
      <c r="G52" s="359" t="str">
        <f>IF(ISBLANK('5. Pp (3 años)'!G52),"",'5. Pp (3 años)'!G52)</f>
        <v xml:space="preserve">Eficacia. </v>
      </c>
      <c r="H52" s="359" t="str">
        <f>IF(ISBLANK('5. Pp (3 años)'!H52),"",'5. Pp (3 años)'!H52)</f>
        <v>Trimestral</v>
      </c>
      <c r="I52" s="358"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52" s="358" t="str">
        <f>IF(ISBLANK('5. Pp (3 años)'!J52),"",'5. Pp (3 años)'!J52)</f>
        <v xml:space="preserve">UNIDAD DE MEDIDA DEL INDICADOR:
Porcentaje. 
UNIDAD DE MEDIDA DE LAS VARIABLES: 
Herramientas de Mejora Regulatoria. </v>
      </c>
      <c r="K52" s="359" t="str">
        <f>IF(ISBLANK('5. Pp (3 años)'!K52),"",'5. Pp (3 años)'!K52)</f>
        <v>Ascendente.</v>
      </c>
      <c r="L52" s="358" t="s">
        <v>576</v>
      </c>
      <c r="M52" s="358" t="s">
        <v>528</v>
      </c>
      <c r="N52" s="358"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2" s="358" t="str">
        <f>IF(ISBLANK('5. Pp (3 años)'!O52),"",'5. Pp (3 años)'!O52)</f>
        <v>La Autoridad correspondiente aprueba la Implementación de acciones  de Mejora Regulatoria del actuar de las y los Sujetos Obligados para el funcionamiento  Municipal en beneficio de la ciudadania.</v>
      </c>
      <c r="P52" s="360"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3" spans="1:16" ht="276">
      <c r="A53" s="16"/>
      <c r="B53" s="89" t="str">
        <f>IF(ISBLANK('5. Pp (3 años)'!B53),"",'5. Pp (3 años)'!B53)</f>
        <v>Dirección de Mejora Regulatoria</v>
      </c>
      <c r="C53" s="32" t="str">
        <f>IF(ISBLANK('5. Pp (3 años)'!C53),"",'5. Pp (3 años)'!C53)</f>
        <v>Actividad</v>
      </c>
      <c r="D53" s="476" t="str">
        <f>IF(ISBLANK('5. Pp (3 años)'!D53),"",'5. Pp (3 años)'!D53)</f>
        <v>1.5.1.1.2.1 Simplificación de trámites y Servicios en el Registro Municipal.</v>
      </c>
      <c r="E53" s="476" t="str">
        <f>IF(ISBLANK('5. Pp (3 años)'!E53),"",'5. Pp (3 años)'!E53)</f>
        <v>PTSS: Porcentaje de Trámites y Servicios Simplificados.</v>
      </c>
      <c r="F53" s="476" t="str">
        <f>IF(ISBLANK('5. Pp (3 años)'!F53),"",'5. Pp (3 años)'!F53)</f>
        <v>Permite medir el número de trámites y servicios simplificados que la Dirección implementará a tráves de las herramientas de Mejora Regulatoria en cuanto a Cargas Administrativas.</v>
      </c>
      <c r="G53" s="32" t="str">
        <f>IF(ISBLANK('5. Pp (3 años)'!G53),"",'5. Pp (3 años)'!G53)</f>
        <v xml:space="preserve">Eficacia. </v>
      </c>
      <c r="H53" s="32" t="str">
        <f>IF(ISBLANK('5. Pp (3 años)'!H53),"",'5. Pp (3 años)'!H53)</f>
        <v>Trimestral</v>
      </c>
      <c r="I53" s="34" t="str">
        <f>IF(ISBLANK('5. Pp (3 años)'!I53),"",'5. Pp (3 años)'!I53)</f>
        <v>MÉTODO DE CÁLCULO
PTSS= (NTSS/TSSE)*100
VARIABLES
PTSS: Porcentaje de Trámites y Servicios Simplificados.
NTSS: Número de Trámites y Servicios Simplificados.                                        
TSSE: Trámites y Servicios Simplificados Estimados.</v>
      </c>
      <c r="J53" s="34" t="str">
        <f>IF(ISBLANK('5. Pp (3 años)'!J53),"",'5. Pp (3 años)'!J53)</f>
        <v>UNIDAD DE MEDIDA DEL INDICADOR:
Porcentaje. 
UNIDAD DE MEDIDA DE LAS VARIABLES: 
Trámites y Servicios.</v>
      </c>
      <c r="K53" s="32" t="str">
        <f>IF(ISBLANK('5. Pp (3 años)'!K53),"",'5. Pp (3 años)'!K53)</f>
        <v>Ascendente.</v>
      </c>
      <c r="L53" s="34" t="s">
        <v>578</v>
      </c>
      <c r="M53" s="34" t="s">
        <v>526</v>
      </c>
      <c r="N53"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3" s="34" t="str">
        <f>IF(ISBLANK('5. Pp (3 años)'!O53),"",'5. Pp (3 años)'!O53)</f>
        <v>La Autoridad correspondiente aprueba la Implementación de acciones  de Mejora Regulatoria del actuar de las y los Sujetos Obligados para el funcionamiento  Municipal en beneficio de la ciudadania.</v>
      </c>
      <c r="P53"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76">
      <c r="A54" s="81"/>
      <c r="B54" s="89" t="str">
        <f>IF(ISBLANK('5. Pp (3 años)'!B54),"",'5. Pp (3 años)'!B54)</f>
        <v>Dirección de Mejora Regulatoria</v>
      </c>
      <c r="C54" s="32" t="str">
        <f>IF(ISBLANK('5. Pp (3 años)'!C54),"",'5. Pp (3 años)'!C54)</f>
        <v>Actividad</v>
      </c>
      <c r="D54" s="476" t="str">
        <f>IF(ISBLANK('5. Pp (3 años)'!D54),"",'5. Pp (3 años)'!D54)</f>
        <v>1.5.1.1.2.2 Capacitaciones en materia de Mejora Regulatoria.</v>
      </c>
      <c r="E54" s="476" t="str">
        <f>IF(ISBLANK('5. Pp (3 años)'!E54),"",'5. Pp (3 años)'!E54)</f>
        <v>PCCI: Porcentaje de cursos y capacitaciones implementadas.</v>
      </c>
      <c r="F54" s="476" t="str">
        <f>IF(ISBLANK('5. Pp (3 años)'!F54),"",'5. Pp (3 años)'!F54)</f>
        <v>Este indicador mostrará las capacitaciones impartidas en materia de mejora regulatoria.</v>
      </c>
      <c r="G54" s="32" t="str">
        <f>IF(ISBLANK('5. Pp (3 años)'!G54),"",'5. Pp (3 años)'!G54)</f>
        <v xml:space="preserve">Eficacia. </v>
      </c>
      <c r="H54" s="32" t="str">
        <f>IF(ISBLANK('5. Pp (3 años)'!H54),"",'5. Pp (3 años)'!H54)</f>
        <v>Trimestral</v>
      </c>
      <c r="I54" s="34" t="str">
        <f>IF(ISBLANK('5. Pp (3 años)'!I54),"",'5. Pp (3 años)'!I54)</f>
        <v>MÉTODO DE CÁLCULO.
PCCI= (CCCR/CCCP)*100
VARIABLES.
PCCI: Porcentaje de  de cursos y capacitaciones implementadas.
CCCR: Cantidad de cursos y capacitaciones realizadas.
CCCP: Cantidad de cursos y capacitaciones planeados.</v>
      </c>
      <c r="J54" s="34" t="str">
        <f>IF(ISBLANK('5. Pp (3 años)'!J54),"",'5. Pp (3 años)'!J54)</f>
        <v>UNIDAD DE MEDIDA DEL INDICADOR:
Porcentaje. 
UNIDAD DE MEDIDA DE LAS VARIABLES: 
Capacitaciones.</v>
      </c>
      <c r="K54" s="32" t="str">
        <f>IF(ISBLANK('5. Pp (3 años)'!K54),"",'5. Pp (3 años)'!K54)</f>
        <v>Ascendente.</v>
      </c>
      <c r="L54" s="34" t="s">
        <v>579</v>
      </c>
      <c r="M54" s="34" t="s">
        <v>529</v>
      </c>
      <c r="N54"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4" s="34" t="str">
        <f>IF(ISBLANK('5. Pp (3 años)'!O54),"",'5. Pp (3 años)'!O54)</f>
        <v>Las dependencias se comprometen a acudir a las capacitaciones.</v>
      </c>
      <c r="P54"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312.75" customHeight="1">
      <c r="A55" s="36"/>
      <c r="B55" s="89" t="str">
        <f>IF(ISBLANK('5. Pp (3 años)'!B55),"",'5. Pp (3 años)'!B55)</f>
        <v>Dirección de Mejora Regulatoria</v>
      </c>
      <c r="C55" s="32" t="str">
        <f>IF(ISBLANK('5. Pp (3 años)'!C55),"",'5. Pp (3 años)'!C55)</f>
        <v>Actividad</v>
      </c>
      <c r="D55" s="476" t="str">
        <f>IF(ISBLANK('5. Pp (3 años)'!D55),"",'5. Pp (3 años)'!D55)</f>
        <v>1.5.1.1.2.3 Inscripción de Regulaciones en el Resgistro Municipal</v>
      </c>
      <c r="E55" s="476" t="str">
        <f>IF(ISBLANK('5. Pp (3 años)'!E55),"",'5. Pp (3 años)'!E55)</f>
        <v>PRR: Porcentaje de Regulaciones Registradas.</v>
      </c>
      <c r="F55" s="476" t="str">
        <f>IF(ISBLANK('5. Pp (3 años)'!F55),"",'5. Pp (3 años)'!F55)</f>
        <v>Este indicador mostrará la cantidad de regulaciones inscritas.</v>
      </c>
      <c r="G55" s="32" t="str">
        <f>IF(ISBLANK('5. Pp (3 años)'!G55),"",'5. Pp (3 años)'!G55)</f>
        <v xml:space="preserve">Eficacia. </v>
      </c>
      <c r="H55" s="32" t="str">
        <f>IF(ISBLANK('5. Pp (3 años)'!H55),"",'5. Pp (3 años)'!H55)</f>
        <v>Trimestral</v>
      </c>
      <c r="I55" s="34" t="str">
        <f>IF(ISBLANK('5. Pp (3 años)'!I55),"",'5. Pp (3 años)'!I55)</f>
        <v>MÉTODO DE CÁLCULO.
PRR= (CRR/CRPR)*100
VARIABLES.
PRR: Porcentaje de Regulaciones Registradas.
CRR: Cantidad de Regulaciones Registradas.
CRPR: Cantidad de Regulaciones Planeadas por Registradas.</v>
      </c>
      <c r="J55" s="34" t="str">
        <f>IF(ISBLANK('5. Pp (3 años)'!J55),"",'5. Pp (3 años)'!J55)</f>
        <v>UNIDAD DE MEDIDA DEL INDICADOR:
Porcentaje. 
UNIDAD DE MEDIDA DE LAS VARIABLES: 
Regulaciones.</v>
      </c>
      <c r="K55" s="32" t="str">
        <f>IF(ISBLANK('5. Pp (3 años)'!K55),"",'5. Pp (3 años)'!K55)</f>
        <v>Ascendente.</v>
      </c>
      <c r="L55" s="34" t="s">
        <v>580</v>
      </c>
      <c r="M55" s="34" t="s">
        <v>530</v>
      </c>
      <c r="N55"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5" s="34" t="str">
        <f>IF(ISBLANK('5. Pp (3 años)'!O55),"",'5. Pp (3 años)'!O55)</f>
        <v>Se colabora en las regulaciones para poder registrarlas en el sistema especializado.</v>
      </c>
      <c r="P55"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94" customHeight="1">
      <c r="B56" s="361" t="str">
        <f>IF(ISBLANK('5. Pp (3 años)'!B56),"",'5. Pp (3 años)'!B56)</f>
        <v>Dirección de Desarrollo Administrativo e Innovación</v>
      </c>
      <c r="C56" s="359" t="str">
        <f>IF(ISBLANK('5. Pp (3 años)'!C56),"",'5. Pp (3 años)'!C56)</f>
        <v xml:space="preserve">Componente  </v>
      </c>
      <c r="D56" s="475" t="str">
        <f>IF(ISBLANK('5. Pp (3 años)'!D56),"",'5. Pp (3 años)'!D56)</f>
        <v xml:space="preserve">1.5.1.1.3 Herramientas de desarrollo administrativo e innovación implementadas. </v>
      </c>
      <c r="E56" s="475" t="str">
        <f>IF(ISBLANK('5. Pp (3 años)'!E56),"",'5. Pp (3 años)'!E56)</f>
        <v>PHAI: Porcentaje de Herramientas Administrativas Implementadas</v>
      </c>
      <c r="F56" s="475"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6" s="359" t="str">
        <f>IF(ISBLANK('5. Pp (3 años)'!G56),"",'5. Pp (3 años)'!G56)</f>
        <v xml:space="preserve">Eficacia. </v>
      </c>
      <c r="H56" s="359" t="str">
        <f>IF(ISBLANK('5. Pp (3 años)'!H56),"",'5. Pp (3 años)'!H56)</f>
        <v>Trimestral</v>
      </c>
      <c r="I56" s="358"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6" s="358" t="str">
        <f>IF(ISBLANK('5. Pp (3 años)'!J56),"",'5. Pp (3 años)'!J56)</f>
        <v>UNIDAD DE MEDIDA DEL INDICADOR:
Porcentaje. 
UNIDAD DE MEDIDA DE LAS VARIABLES: 
Herramientas Administrativas.</v>
      </c>
      <c r="K56" s="359" t="str">
        <f>IF(ISBLANK('5. Pp (3 años)'!K56),"",'5. Pp (3 años)'!K56)</f>
        <v>Ascendente.</v>
      </c>
      <c r="L56" s="358" t="s">
        <v>581</v>
      </c>
      <c r="M56" s="358" t="s">
        <v>531</v>
      </c>
      <c r="N56" s="358"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58" t="str">
        <f>IF(ISBLANK('5. Pp (3 años)'!O56),"",'5. Pp (3 años)'!O56)</f>
        <v>Las y los enlaces, así como los sujetos obligados dan las facilidades para implementar y desarrollar las herramientas administrativas correspondientes.</v>
      </c>
      <c r="P56" s="360"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91.75" customHeight="1">
      <c r="B57" s="89" t="str">
        <f>IF(ISBLANK('5. Pp (3 años)'!B57),"",'5. Pp (3 años)'!B57)</f>
        <v>Dirección de Desarrollo Administrativo e Innovación</v>
      </c>
      <c r="C57" s="32" t="str">
        <f>IF(ISBLANK('5. Pp (3 años)'!C57),"",'5. Pp (3 años)'!C57)</f>
        <v>Actividad</v>
      </c>
      <c r="D57" s="476" t="str">
        <f>IF(ISBLANK('5. Pp (3 años)'!D57),"",'5. Pp (3 años)'!D57)</f>
        <v>1.5.1.1.3.1 Revisión y validación de manuales administrativos municipales.</v>
      </c>
      <c r="E57" s="476" t="str">
        <f>IF(ISBLANK('5. Pp (3 años)'!E57),"",'5. Pp (3 años)'!E57)</f>
        <v>PMARV: Porcentaje de Manuales Administrativos Revisados y Validados.</v>
      </c>
      <c r="F57" s="476"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7" s="32" t="str">
        <f>IF(ISBLANK('5. Pp (3 años)'!G57),"",'5. Pp (3 años)'!G57)</f>
        <v xml:space="preserve">Eficacia. </v>
      </c>
      <c r="H57" s="32" t="str">
        <f>IF(ISBLANK('5. Pp (3 años)'!H57),"",'5. Pp (3 años)'!H57)</f>
        <v>Trimestral</v>
      </c>
      <c r="I57"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7" s="34" t="str">
        <f>IF(ISBLANK('5. Pp (3 años)'!J57),"",'5. Pp (3 años)'!J57)</f>
        <v>UNIDAD DE MEDIDA DEL INDICADOR:
Porcentaje. 
UNIDAD DE MEDIDA DE LAS VARIABLES: 
Manuales Administrativos.</v>
      </c>
      <c r="K57" s="32" t="str">
        <f>IF(ISBLANK('5. Pp (3 años)'!K57),"",'5. Pp (3 años)'!K57)</f>
        <v>Ascendente.</v>
      </c>
      <c r="L57" s="34" t="s">
        <v>582</v>
      </c>
      <c r="M57" s="34" t="s">
        <v>532</v>
      </c>
      <c r="N57"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años)'!O57),"",'5. Pp (3 años)'!O57)</f>
        <v>Las y los enlaces de las unidades y dependencias participan en las capacitaciones y asesorías, así como elaboración en tiempo y forma de sus proyectos de manuales.</v>
      </c>
      <c r="P57"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318.75" customHeight="1">
      <c r="B58" s="89" t="str">
        <f>IF(ISBLANK('5. Pp (3 años)'!B58),"",'5. Pp (3 años)'!B58)</f>
        <v>Dirección de Desarrollo Administrativo e Innovación</v>
      </c>
      <c r="C58" s="32" t="str">
        <f>IF(ISBLANK('5. Pp (3 años)'!C58),"",'5. Pp (3 años)'!C58)</f>
        <v>Actividad</v>
      </c>
      <c r="D58" s="476" t="str">
        <f>IF(ISBLANK('5. Pp (3 años)'!D58),"",'5. Pp (3 años)'!D58)</f>
        <v>1.5.1.1.3.2 Análisis y evaluación de las estructuras orgánicas propuestas por las dependencias, unidades y entidades de la administración pública municipal.</v>
      </c>
      <c r="E58" s="476" t="str">
        <f>IF(ISBLANK('5. Pp (3 años)'!E58),"",'5. Pp (3 años)'!E58)</f>
        <v>PEOAE: Porcentaje de Estructuras Orgánicas Analizadas y Evaluadas.</v>
      </c>
      <c r="F58" s="476"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8" s="32" t="str">
        <f>IF(ISBLANK('5. Pp (3 años)'!G58),"",'5. Pp (3 años)'!G58)</f>
        <v xml:space="preserve">Eficacia. </v>
      </c>
      <c r="H58" s="32" t="str">
        <f>IF(ISBLANK('5. Pp (3 años)'!H58),"",'5. Pp (3 años)'!H58)</f>
        <v>Trimestral</v>
      </c>
      <c r="I58"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8" s="34" t="str">
        <f>IF(ISBLANK('5. Pp (3 años)'!J58),"",'5. Pp (3 años)'!J58)</f>
        <v>UNIDAD DE MEDIDA DEL INDICADOR:
Porcentaje. 
UNIDAD DE MEDIDA DE LAS VARIABLES: 
Estructuras Orgánicas.</v>
      </c>
      <c r="K58" s="32" t="str">
        <f>IF(ISBLANK('5. Pp (3 años)'!K58),"",'5. Pp (3 años)'!K58)</f>
        <v>Ascendente.</v>
      </c>
      <c r="L58" s="34" t="s">
        <v>583</v>
      </c>
      <c r="M58" s="34" t="s">
        <v>533</v>
      </c>
      <c r="N58"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8"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8"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9" spans="1:16" ht="306.75" customHeight="1">
      <c r="B59" s="89" t="str">
        <f>IF(ISBLANK('5. Pp (3 años)'!B59),"",'5. Pp (3 años)'!B59)</f>
        <v>Dirección de Desarrollo Administrativo e Innovación</v>
      </c>
      <c r="C59" s="32" t="str">
        <f>IF(ISBLANK('5. Pp (3 años)'!C59),"",'5. Pp (3 años)'!C59)</f>
        <v>Actividad</v>
      </c>
      <c r="D59" s="476" t="str">
        <f>IF(ISBLANK('5. Pp (3 años)'!D59),"",'5. Pp (3 años)'!D59)</f>
        <v>1.5.1.1.3.3 Evaluaciones ciudadanas de atención de trámites y servicios brindados por las unidades administrativas municipales que se encargan de brindarlos.</v>
      </c>
      <c r="E59" s="476" t="str">
        <f>IF(ISBLANK('5. Pp (3 años)'!E59),"",'5. Pp (3 años)'!E59)</f>
        <v>PECAA: Porcentaje de Evaluaciones Ciudadanas de Atención Aplicadas.</v>
      </c>
      <c r="F59" s="476"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9" s="32" t="str">
        <f>IF(ISBLANK('5. Pp (3 años)'!G59),"",'5. Pp (3 años)'!G59)</f>
        <v xml:space="preserve">Eficacia. </v>
      </c>
      <c r="H59" s="32" t="str">
        <f>IF(ISBLANK('5. Pp (3 años)'!H59),"",'5. Pp (3 años)'!H59)</f>
        <v>Trimestral</v>
      </c>
      <c r="I59"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9" s="34" t="str">
        <f>IF(ISBLANK('5. Pp (3 años)'!J59),"",'5. Pp (3 años)'!J59)</f>
        <v>UNIDAD DE MEDIDA DEL INDICADOR:
Porcentaje.
UNIDAD DE MEDIDA DE LAS VARIABLES: 
Evaluaciones Ciudadanas de Atención.</v>
      </c>
      <c r="K59" s="32" t="str">
        <f>IF(ISBLANK('5. Pp (3 años)'!K59),"",'5. Pp (3 años)'!K59)</f>
        <v>Ascendente.</v>
      </c>
      <c r="L59" s="34" t="s">
        <v>584</v>
      </c>
      <c r="M59" s="34" t="s">
        <v>534</v>
      </c>
      <c r="N59"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9" s="34" t="str">
        <f>IF(ISBLANK('5. Pp (3 años)'!O59),"",'5. Pp (3 años)'!O59)</f>
        <v>La ciudadanía acude a realizar trámites y servicios así como responde las encuestas de atención.</v>
      </c>
      <c r="P59"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60" spans="1:16" ht="310.5" customHeight="1">
      <c r="B60" s="89" t="str">
        <f>IF(ISBLANK('5. Pp (3 años)'!B60),"",'5. Pp (3 años)'!B60)</f>
        <v>Dirección de Desarrollo Administrativo e Innovación</v>
      </c>
      <c r="C60" s="32" t="str">
        <f>IF(ISBLANK('5. Pp (3 años)'!C60),"",'5. Pp (3 años)'!C60)</f>
        <v>Actividad</v>
      </c>
      <c r="D60" s="476" t="str">
        <f>IF(ISBLANK('5. Pp (3 años)'!D60),"",'5. Pp (3 años)'!D60)</f>
        <v>1.5.1.1.3.4 Capacitaciones a las y los trabajadores de las dependencias y entidades municipales para el desarrollo administrativo e innovación del Municipio.</v>
      </c>
      <c r="E60" s="476" t="str">
        <f>IF(ISBLANK('5. Pp (3 años)'!E60),"",'5. Pp (3 años)'!E60)</f>
        <v>PCTMDI: Porcentaje de Capacitaciones a las y los Trabajadores Municipales en Desarrollo e Innovación.</v>
      </c>
      <c r="F60" s="476" t="str">
        <f>IF(ISBLANK('5. Pp (3 años)'!F60),"",'5. Pp (3 años)'!F60)</f>
        <v>Establecer Capacitaciones a las y los Trabajadores Municipales en Desarrollo e Innovación para aumentar la calidad de funcionarios públicos en atención y conocimiento general.</v>
      </c>
      <c r="G60" s="32" t="str">
        <f>IF(ISBLANK('5. Pp (3 años)'!G60),"",'5. Pp (3 años)'!G60)</f>
        <v xml:space="preserve">Eficacia. </v>
      </c>
      <c r="H60" s="32" t="str">
        <f>IF(ISBLANK('5. Pp (3 años)'!H60),"",'5. Pp (3 años)'!H60)</f>
        <v>Trimestral</v>
      </c>
      <c r="I60"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60" s="34" t="str">
        <f>IF(ISBLANK('5. Pp (3 años)'!J60),"",'5. Pp (3 años)'!J60)</f>
        <v>UNIDAD DE MEDIDA DEL INDICADOR:
Porcentaje.
UNIDAD DE MEDIDA DE LAS VARIABLES: 
Capacitaciones.</v>
      </c>
      <c r="K60" s="32" t="str">
        <f>IF(ISBLANK('5. Pp (3 años)'!K60),"",'5. Pp (3 años)'!K60)</f>
        <v>Ascendente.</v>
      </c>
      <c r="L60" s="34" t="s">
        <v>585</v>
      </c>
      <c r="M60" s="34" t="s">
        <v>535</v>
      </c>
      <c r="N60"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años)'!O60),"",'5. Pp (3 años)'!O60)</f>
        <v>La ciudadanía acude a realizar trámites y servicios así como responde las encuestas de atención.</v>
      </c>
      <c r="P60"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61" spans="1:16" ht="306" customHeight="1">
      <c r="B61" s="361" t="str">
        <f>IF(ISBLANK('5. Pp (3 años)'!B61),"",'5. Pp (3 años)'!B61)</f>
        <v>Dirección de Gestión de la Calidad Municipal</v>
      </c>
      <c r="C61" s="359" t="str">
        <f>IF(ISBLANK('5. Pp (3 años)'!C61),"",'5. Pp (3 años)'!C61)</f>
        <v>Componente</v>
      </c>
      <c r="D61" s="475" t="str">
        <f>IF(ISBLANK('5. Pp (3 años)'!D61),"",'5. Pp (3 años)'!D61)</f>
        <v>1.5.1.1.4. Proyectos de simplificación y automatización de los procesos del Instituto desarrollados.</v>
      </c>
      <c r="E61" s="475" t="str">
        <f>IF(ISBLANK('5. Pp (3 años)'!E61),"",'5. Pp (3 años)'!E61)</f>
        <v>PASAD: Porcentaje de Proyectos de simplificación y automatización de los procesos del Instituto desarrollados.</v>
      </c>
      <c r="F61" s="475" t="str">
        <f>IF(ISBLANK('5. Pp (3 años)'!F61),"",'5. Pp (3 años)'!F61)</f>
        <v>El indicador nos permitirá conocer  el avance en el desarrollo de  los proyectos digitales de simplificación y automatización de procesos.</v>
      </c>
      <c r="G61" s="359" t="str">
        <f>IF(ISBLANK('5. Pp (3 años)'!G61),"",'5. Pp (3 años)'!G61)</f>
        <v>Eficacia</v>
      </c>
      <c r="H61" s="359" t="str">
        <f>IF(ISBLANK('5. Pp (3 años)'!H61),"",'5. Pp (3 años)'!H61)</f>
        <v>Trimestral</v>
      </c>
      <c r="I61" s="358" t="str">
        <f>IF(ISBLANK('5. Pp (3 años)'!I61),"",'5. Pp (3 años)'!I61)</f>
        <v>MÉTODO DE CÁLCULO
PASAD= (NAD/NAP)*100
VARIABLES
PASAD: Porcentaje de Actividades para la Simplificación y Automatización Desarrollados.                                                    
NAD: Número de Actividades Desarrolladas
NAP: Número de Actividades Programadas</v>
      </c>
      <c r="J61" s="358" t="str">
        <f>IF(ISBLANK('5. Pp (3 años)'!J61),"",'5. Pp (3 años)'!J61)</f>
        <v>UNIDAD DE MEDIDA DEL INDICADOR:
Porcentaje. 
UNIDAD DE MEDIDA DE LAS VARIABLES: 
Actividades.</v>
      </c>
      <c r="K61" s="359" t="str">
        <f>IF(ISBLANK('5. Pp (3 años)'!K61),"",'5. Pp (3 años)'!K61)</f>
        <v>Ascendente.</v>
      </c>
      <c r="L61" s="358" t="s">
        <v>636</v>
      </c>
      <c r="M61" s="358" t="s">
        <v>637</v>
      </c>
      <c r="N61" s="358"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61" s="358" t="str">
        <f>IF(ISBLANK('5. Pp (3 años)'!O61),"",'5. Pp (3 años)'!O61)</f>
        <v>Se cumple con las actividades necesarias para el desarrollo de las herramientas digitales de simplificación y automatización.</v>
      </c>
      <c r="P61" s="360"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81.25" customHeight="1">
      <c r="B62" s="89" t="str">
        <f>IF(ISBLANK('5. Pp (3 años)'!B62),"",'5. Pp (3 años)'!B62)</f>
        <v>Dirección de Gestión de la Calidad Municipal</v>
      </c>
      <c r="C62" s="32" t="str">
        <f>IF(ISBLANK('5. Pp (3 años)'!C62),"",'5. Pp (3 años)'!C62)</f>
        <v>Actividad</v>
      </c>
      <c r="D62" s="476" t="str">
        <f>IF(ISBLANK('5. Pp (3 años)'!D62),"",'5. Pp (3 años)'!D62)</f>
        <v>1.5.1.1.4.1. Desarrollo del Proyecto para la Interoperabilidad de las herramientas de simplificación y automatización del Instituto trabajados.</v>
      </c>
      <c r="E62" s="476" t="str">
        <f>IF(ISBLANK('5. Pp (3 años)'!E62),"",'5. Pp (3 años)'!E62)</f>
        <v>PAIHSA: Porcentaje de Avance en la Interoperabilidad de las herramientas de simplificación y automatización del Instituto trabajados.</v>
      </c>
      <c r="F62" s="476"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2" s="32" t="str">
        <f>IF(ISBLANK('5. Pp (3 años)'!G62),"",'5. Pp (3 años)'!G62)</f>
        <v>Eficacia.</v>
      </c>
      <c r="H62" s="32" t="str">
        <f>IF(ISBLANK('5. Pp (3 años)'!H62),"",'5. Pp (3 años)'!H62)</f>
        <v>Trimestral</v>
      </c>
      <c r="I62"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2" s="34" t="str">
        <f>IF(ISBLANK('5. Pp (3 años)'!J62),"",'5. Pp (3 años)'!J62)</f>
        <v>UNIDAD DE MEDIDA DEL INDICADOR:
Porcentaje.
UNIDAD DE MEDIDA DE LAS VARIABLES: 
Actividades.</v>
      </c>
      <c r="K62" s="32" t="str">
        <f>IF(ISBLANK('5. Pp (3 años)'!K62),"",'5. Pp (3 años)'!K62)</f>
        <v>Ascendente.</v>
      </c>
      <c r="L62" s="34" t="s">
        <v>645</v>
      </c>
      <c r="M62" s="34" t="s">
        <v>646</v>
      </c>
      <c r="N62"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años)'!O62),"",'5. Pp (3 años)'!O62)</f>
        <v>Las herramientas mantiene la característica de permitir la interoperabilidad municipal.</v>
      </c>
      <c r="P62"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82" customHeight="1">
      <c r="B63" s="89" t="str">
        <f>IF(ISBLANK('5. Pp (3 años)'!B63),"",'5. Pp (3 años)'!B63)</f>
        <v>Dirección de Gestión de la Calidad Municipal</v>
      </c>
      <c r="C63" s="32" t="str">
        <f>IF(ISBLANK('5. Pp (3 años)'!C63),"",'5. Pp (3 años)'!C63)</f>
        <v>Actividad</v>
      </c>
      <c r="D63" s="476" t="str">
        <f>IF(ISBLANK('5. Pp (3 años)'!D63),"",'5. Pp (3 años)'!D63)</f>
        <v>1.5.1.1.4.2. Creación del Proyecto para un Sistema Integral de Ventanilla Única.</v>
      </c>
      <c r="E63" s="476" t="str">
        <f>IF(ISBLANK('5. Pp (3 años)'!E63),"",'5. Pp (3 años)'!E63)</f>
        <v>PADSIVUT: Porcentaje de Avance en el Desarrollo del Sistema Integral de Ventanilla Única y de Turnos.</v>
      </c>
      <c r="F63" s="476" t="str">
        <f>IF(ISBLANK('5. Pp (3 años)'!F63),"",'5. Pp (3 años)'!F63)</f>
        <v>Indicador que permitirá ver las fases y realización de la actualización del sistema utilizado en la ventanilla única para la gestion y seguimiento de los trámites y servicios.</v>
      </c>
      <c r="G63" s="32" t="str">
        <f>IF(ISBLANK('5. Pp (3 años)'!G63),"",'5. Pp (3 años)'!G63)</f>
        <v>Eficacia.</v>
      </c>
      <c r="H63" s="32" t="str">
        <f>IF(ISBLANK('5. Pp (3 años)'!H63),"",'5. Pp (3 años)'!H63)</f>
        <v>Trimestral</v>
      </c>
      <c r="I63"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3" s="34" t="str">
        <f>IF(ISBLANK('5. Pp (3 años)'!J63),"",'5. Pp (3 años)'!J63)</f>
        <v>UNIDAD DE MEDIDA DEL INDICADOR:
Porcentaje.
UNIDAD DE MEDIDA DE LAS VARIABLES: 
Actividades.</v>
      </c>
      <c r="K63" s="32" t="str">
        <f>IF(ISBLANK('5. Pp (3 años)'!K63),"",'5. Pp (3 años)'!K63)</f>
        <v>Ascendente.</v>
      </c>
      <c r="L63" s="34" t="s">
        <v>586</v>
      </c>
      <c r="M63" s="34" t="s">
        <v>536</v>
      </c>
      <c r="N63"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años)'!O63),"",'5. Pp (3 años)'!O63)</f>
        <v>Los ciudadanos requieren realizar tramites y servicios en la ventanilla unica.
Hay apoyo en el desarrollo digital de la atención ciudadana.</v>
      </c>
      <c r="P63"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281.25" customHeight="1">
      <c r="B64" s="89" t="str">
        <f>IF(ISBLANK('5. Pp (3 años)'!B64),"",'5. Pp (3 años)'!B64)</f>
        <v>Dirección de Gestión de la Calidad Municipal</v>
      </c>
      <c r="C64" s="32" t="str">
        <f>IF(ISBLANK('5. Pp (3 años)'!C64),"",'5. Pp (3 años)'!C64)</f>
        <v>Actividad</v>
      </c>
      <c r="D64" s="476" t="str">
        <f>IF(ISBLANK('5. Pp (3 años)'!D64),"",'5. Pp (3 años)'!D64)</f>
        <v>1.5.1.1.4.3. Realización el proyecto del sistema para la gestión de Manuales digitales de Organización y de Procedimientos.</v>
      </c>
      <c r="E64" s="476" t="str">
        <f>IF(ISBLANK('5. Pp (3 años)'!E64),"",'5. Pp (3 años)'!E64)</f>
        <v>PADSGM: Porcentaje de Avance en el Desarrollo del Sistema para la Gestión de Manuales digitales de Organización y Procedimientos.</v>
      </c>
      <c r="F64" s="476" t="str">
        <f>IF(ISBLANK('5. Pp (3 años)'!F64),"",'5. Pp (3 años)'!F64)</f>
        <v>Indicador que permitirá ver las fases y realización de la implemantación de un sistema que permita la generación de los manuales de organización y de procedimientos de manera digital.</v>
      </c>
      <c r="G64" s="32" t="str">
        <f>IF(ISBLANK('5. Pp (3 años)'!G64),"",'5. Pp (3 años)'!G64)</f>
        <v>Eficacia.</v>
      </c>
      <c r="H64" s="32" t="str">
        <f>IF(ISBLANK('5. Pp (3 años)'!H64),"",'5. Pp (3 años)'!H64)</f>
        <v>Trimestral</v>
      </c>
      <c r="I64" s="34" t="str">
        <f>IF(ISBLANK('5. Pp (3 años)'!I64),"",'5. Pp (3 años)'!I64)</f>
        <v>MÉTODO DE CÁLCULO
PADSGM= (NAR/NAP)*100
VARIABLES
PADSGM: Porcentaje de Avance en el Desarrollo del Sistema Manuales Digitales.
NAR: Número de Actividades Realizadas.
NAP: Número de Actividades Programadas.</v>
      </c>
      <c r="J64" s="34" t="str">
        <f>IF(ISBLANK('5. Pp (3 años)'!J64),"",'5. Pp (3 años)'!J64)</f>
        <v xml:space="preserve">UNIDAD DE MEDIDA DEL INDICADOR:
Porcentaje. 
UNIDAD DE MEDIDA DE LAS VARIABLES: 
Actividades. </v>
      </c>
      <c r="K64" s="32" t="str">
        <f>IF(ISBLANK('5. Pp (3 años)'!K64),"",'5. Pp (3 años)'!K64)</f>
        <v>Ascendente.</v>
      </c>
      <c r="L64" s="34" t="s">
        <v>587</v>
      </c>
      <c r="M64" s="34" t="s">
        <v>537</v>
      </c>
      <c r="N64"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4" s="34" t="str">
        <f>IF(ISBLANK('5. Pp (3 años)'!O64),"",'5. Pp (3 años)'!O64)</f>
        <v>Las dependencias municipales requieren y manejan la digitalización de sus manuales administrativos.</v>
      </c>
      <c r="P64"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5" spans="2:16" ht="294" customHeight="1" thickBot="1">
      <c r="B65" s="530" t="str">
        <f>IF(ISBLANK('5. Pp (3 años)'!B65),"",'5. Pp (3 años)'!B65)</f>
        <v>Dirección de Gestión de la Calidad Municipal</v>
      </c>
      <c r="C65" s="531" t="str">
        <f>IF(ISBLANK('5. Pp (3 años)'!C65),"",'5. Pp (3 años)'!C65)</f>
        <v>Actividad</v>
      </c>
      <c r="D65" s="532" t="str">
        <f>IF(ISBLANK('5. Pp (3 años)'!D65),"",'5. Pp (3 años)'!D65)</f>
        <v>1.5.1.1.4.4. Proyecto de Implementación de la campaña de difusión permanente para el IMDAI.</v>
      </c>
      <c r="E65" s="532" t="str">
        <f>IF(ISBLANK('5. Pp (3 años)'!E65),"",'5. Pp (3 años)'!E65)</f>
        <v>PAICDI: Porcentaje de Avance en la Implementación de la campaña digital del IMDAI.</v>
      </c>
      <c r="F65" s="532" t="str">
        <f>IF(ISBLANK('5. Pp (3 años)'!F65),"",'5. Pp (3 años)'!F65)</f>
        <v>Indicador que permitirá ver las fases y realización para la implemantación de una campaña de difusión permanente para el IMDAI.</v>
      </c>
      <c r="G65" s="531" t="str">
        <f>IF(ISBLANK('5. Pp (3 años)'!G65),"",'5. Pp (3 años)'!G65)</f>
        <v>Eficacia.</v>
      </c>
      <c r="H65" s="531" t="str">
        <f>IF(ISBLANK('5. Pp (3 años)'!H65),"",'5. Pp (3 años)'!H65)</f>
        <v>Trimestral</v>
      </c>
      <c r="I65" s="9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5" s="94" t="str">
        <f>IF(ISBLANK('5. Pp (3 años)'!J65),"",'5. Pp (3 años)'!J65)</f>
        <v>UNIDAD DE MEDIDA DEL INDICADOR:
Porcentaje. 
UNIDAD DE MEDIDA DE LAS VARIABLES: 
Actividades.</v>
      </c>
      <c r="K65" s="531" t="str">
        <f>IF(ISBLANK('5. Pp (3 años)'!K65),"",'5. Pp (3 años)'!K65)</f>
        <v>Ascendente.</v>
      </c>
      <c r="L65" s="94" t="s">
        <v>577</v>
      </c>
      <c r="M65" s="94" t="s">
        <v>538</v>
      </c>
      <c r="N65" s="9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5" s="94" t="str">
        <f>IF(ISBLANK('5. Pp (3 años)'!O65),"",'5. Pp (3 años)'!O65)</f>
        <v>Las personas siguen y buscan actualizaciones de la dependencia por medios digitales.</v>
      </c>
      <c r="P65" s="533"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6" spans="2:16">
      <c r="I66" s="38"/>
      <c r="J66" s="38"/>
      <c r="L66" s="38"/>
      <c r="M66" s="38"/>
      <c r="N66" s="38"/>
      <c r="O66" s="38"/>
      <c r="P66" s="38"/>
    </row>
    <row r="67" spans="2:16">
      <c r="I67" s="38"/>
      <c r="J67" s="38"/>
    </row>
    <row r="68" spans="2:16">
      <c r="I68" s="38"/>
      <c r="J68" s="38"/>
    </row>
  </sheetData>
  <protectedRanges>
    <protectedRange algorithmName="SHA-512" hashValue="hs8tanhpCsd/XZij8Th5agq2DsnGndMM6pJdX8YVPpgMDcfda05TDeT2gzj7xUoUt69fpeRT7DPhHXdAihZT5Q==" saltValue="AJf/htwRgphXl0i3H6QrPQ==" spinCount="100000" sqref="L45:M65" name="metas linea base"/>
  </protectedRanges>
  <autoFilter ref="B43:P6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8:D38"/>
    <mergeCell ref="E38:P38"/>
    <mergeCell ref="B39:D39"/>
    <mergeCell ref="E39:P39"/>
    <mergeCell ref="B35:D35"/>
    <mergeCell ref="B36:D36"/>
    <mergeCell ref="E36:P36"/>
    <mergeCell ref="B37:D37"/>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748" t="s">
        <v>110</v>
      </c>
      <c r="D4" s="748"/>
      <c r="E4" s="748"/>
      <c r="F4" s="748"/>
      <c r="G4" s="748"/>
      <c r="H4" s="748"/>
      <c r="I4" s="748"/>
      <c r="J4" s="748"/>
      <c r="K4" s="748"/>
      <c r="L4" s="748"/>
      <c r="M4" s="748"/>
      <c r="N4" s="748"/>
      <c r="O4" s="3"/>
      <c r="P4" s="3"/>
    </row>
    <row r="5" spans="2:16" ht="31.5" customHeight="1">
      <c r="C5" s="748" t="s">
        <v>93</v>
      </c>
      <c r="D5" s="748"/>
      <c r="E5" s="748"/>
      <c r="F5" s="748"/>
      <c r="G5" s="748"/>
      <c r="H5" s="748"/>
      <c r="I5" s="748"/>
      <c r="J5" s="748"/>
      <c r="K5" s="748"/>
      <c r="L5" s="748"/>
      <c r="M5" s="748"/>
      <c r="N5" s="748"/>
      <c r="O5" s="3"/>
      <c r="P5" s="3"/>
    </row>
    <row r="6" spans="2:16" ht="31.5" customHeight="1">
      <c r="C6" s="748" t="s">
        <v>94</v>
      </c>
      <c r="D6" s="748"/>
      <c r="E6" s="748"/>
      <c r="F6" s="748"/>
      <c r="G6" s="748"/>
      <c r="H6" s="748"/>
      <c r="I6" s="748"/>
      <c r="J6" s="748"/>
      <c r="K6" s="748"/>
      <c r="L6" s="748"/>
      <c r="M6" s="748"/>
      <c r="N6" s="748"/>
      <c r="O6" s="4"/>
      <c r="P6" s="4"/>
    </row>
    <row r="7" spans="2:16" ht="31.5" customHeight="1">
      <c r="C7" s="748" t="s">
        <v>104</v>
      </c>
      <c r="D7" s="748"/>
      <c r="E7" s="748"/>
      <c r="F7" s="748"/>
      <c r="G7" s="748"/>
      <c r="H7" s="748"/>
      <c r="I7" s="748"/>
      <c r="J7" s="748"/>
      <c r="K7" s="748"/>
      <c r="L7" s="748"/>
      <c r="M7" s="748"/>
      <c r="N7" s="748"/>
      <c r="O7" s="4"/>
      <c r="P7" s="4"/>
    </row>
    <row r="8" spans="2:16" ht="32.25">
      <c r="B8" s="5"/>
      <c r="C8" s="5"/>
      <c r="D8" s="5"/>
      <c r="E8" s="5"/>
      <c r="F8" s="5"/>
      <c r="G8" s="5"/>
      <c r="H8" s="5"/>
      <c r="I8" s="5"/>
      <c r="J8" s="5"/>
      <c r="K8" s="75"/>
      <c r="L8" s="5"/>
      <c r="M8" s="5"/>
      <c r="N8" s="5"/>
      <c r="O8" s="5"/>
      <c r="P8" s="5"/>
    </row>
    <row r="9" spans="2:16" ht="42" customHeight="1">
      <c r="B9" s="749" t="s">
        <v>7</v>
      </c>
      <c r="C9" s="749"/>
      <c r="D9" s="749"/>
      <c r="E9" s="10"/>
      <c r="F9" s="10"/>
      <c r="G9" s="6"/>
      <c r="H9" s="7"/>
      <c r="I9" s="7"/>
      <c r="J9" s="7"/>
      <c r="K9" s="76"/>
      <c r="L9" s="7"/>
      <c r="M9" s="7"/>
      <c r="N9" s="7"/>
      <c r="O9" s="7"/>
      <c r="P9" s="7"/>
    </row>
    <row r="10" spans="2:16" ht="42" customHeight="1">
      <c r="B10" s="705" t="s">
        <v>8</v>
      </c>
      <c r="C10" s="705"/>
      <c r="D10" s="705"/>
      <c r="E10" s="706" t="s">
        <v>100</v>
      </c>
      <c r="F10" s="706"/>
      <c r="G10" s="706"/>
      <c r="H10" s="706"/>
      <c r="I10" s="706"/>
      <c r="J10" s="706"/>
      <c r="K10" s="706"/>
      <c r="L10" s="706"/>
      <c r="M10" s="706"/>
      <c r="N10" s="706"/>
      <c r="O10" s="706"/>
      <c r="P10" s="706"/>
    </row>
    <row r="11" spans="2:16" ht="18.75">
      <c r="B11" s="8"/>
      <c r="C11" s="8"/>
      <c r="D11" s="78"/>
      <c r="E11" s="10"/>
      <c r="F11" s="9"/>
      <c r="G11" s="6"/>
      <c r="H11" s="7"/>
      <c r="I11" s="9"/>
      <c r="J11" s="7"/>
      <c r="K11" s="76"/>
      <c r="L11" s="9"/>
      <c r="M11" s="9"/>
      <c r="N11" s="9"/>
      <c r="O11" s="9"/>
      <c r="P11" s="9"/>
    </row>
    <row r="12" spans="2:16" ht="42" customHeight="1">
      <c r="B12" s="747" t="s">
        <v>12</v>
      </c>
      <c r="C12" s="747"/>
      <c r="D12" s="747"/>
      <c r="E12" s="10"/>
      <c r="F12" s="9"/>
      <c r="G12" s="6"/>
      <c r="H12" s="7"/>
      <c r="I12" s="9"/>
      <c r="J12" s="7"/>
      <c r="K12" s="76"/>
      <c r="L12" s="9"/>
      <c r="M12" s="9"/>
      <c r="N12" s="9"/>
      <c r="O12" s="9"/>
      <c r="P12" s="9"/>
    </row>
    <row r="13" spans="2:16" ht="18.75">
      <c r="B13" s="705" t="s">
        <v>13</v>
      </c>
      <c r="C13" s="705"/>
      <c r="D13" s="705"/>
      <c r="E13" s="706" t="s">
        <v>96</v>
      </c>
      <c r="F13" s="706"/>
      <c r="G13" s="706"/>
      <c r="H13" s="706"/>
      <c r="I13" s="706"/>
      <c r="J13" s="706"/>
      <c r="K13" s="706"/>
      <c r="L13" s="706"/>
      <c r="M13" s="706"/>
      <c r="N13" s="706"/>
      <c r="O13" s="706"/>
      <c r="P13" s="706"/>
    </row>
    <row r="14" spans="2:16" ht="18.75">
      <c r="B14" s="705" t="s">
        <v>14</v>
      </c>
      <c r="C14" s="705"/>
      <c r="D14" s="705"/>
      <c r="E14" s="706" t="s">
        <v>97</v>
      </c>
      <c r="F14" s="706"/>
      <c r="G14" s="706"/>
      <c r="H14" s="706"/>
      <c r="I14" s="706"/>
      <c r="J14" s="706"/>
      <c r="K14" s="706"/>
      <c r="L14" s="706"/>
      <c r="M14" s="706"/>
      <c r="N14" s="706"/>
      <c r="O14" s="706"/>
      <c r="P14" s="706"/>
    </row>
    <row r="15" spans="2:16" ht="18.75">
      <c r="B15" s="705" t="s">
        <v>15</v>
      </c>
      <c r="C15" s="705"/>
      <c r="D15" s="705"/>
      <c r="E15" s="706" t="s">
        <v>98</v>
      </c>
      <c r="F15" s="706" t="s">
        <v>24</v>
      </c>
      <c r="G15" s="706"/>
      <c r="H15" s="706"/>
      <c r="I15" s="706"/>
      <c r="J15" s="706"/>
      <c r="K15" s="706"/>
      <c r="L15" s="706"/>
      <c r="M15" s="706"/>
      <c r="N15" s="706"/>
      <c r="O15" s="706"/>
      <c r="P15" s="706"/>
    </row>
    <row r="16" spans="2:16" ht="18.75">
      <c r="B16" s="8"/>
      <c r="C16" s="8"/>
      <c r="D16" s="78"/>
      <c r="E16" s="10"/>
      <c r="F16" s="9"/>
      <c r="G16" s="7"/>
      <c r="H16" s="7"/>
      <c r="I16" s="9"/>
      <c r="J16" s="7"/>
      <c r="K16" s="76"/>
      <c r="L16" s="9"/>
      <c r="M16" s="9"/>
      <c r="N16" s="9"/>
      <c r="O16" s="9"/>
      <c r="P16" s="9"/>
    </row>
    <row r="17" spans="2:16" ht="39" customHeight="1">
      <c r="B17" s="747" t="s">
        <v>16</v>
      </c>
      <c r="C17" s="747"/>
      <c r="D17" s="747"/>
      <c r="E17" s="6"/>
      <c r="F17" s="6"/>
      <c r="G17" s="6"/>
      <c r="H17" s="6"/>
      <c r="I17" s="6"/>
      <c r="J17" s="6"/>
      <c r="K17" s="6"/>
      <c r="L17" s="6"/>
      <c r="M17" s="6"/>
      <c r="N17" s="6"/>
      <c r="O17" s="6"/>
      <c r="P17" s="6"/>
    </row>
    <row r="18" spans="2:16" ht="18.75">
      <c r="B18" s="8"/>
      <c r="C18" s="8"/>
      <c r="D18" s="78"/>
      <c r="E18" s="706" t="s">
        <v>99</v>
      </c>
      <c r="F18" s="706"/>
      <c r="G18" s="706"/>
      <c r="H18" s="706"/>
      <c r="I18" s="706"/>
      <c r="J18" s="706"/>
      <c r="K18" s="706"/>
      <c r="L18" s="706"/>
      <c r="M18" s="706"/>
      <c r="N18" s="706"/>
      <c r="O18" s="706"/>
      <c r="P18" s="706"/>
    </row>
    <row r="19" spans="2:16" ht="18.75">
      <c r="B19" s="8"/>
      <c r="C19" s="8"/>
      <c r="D19" s="78"/>
      <c r="E19" s="10"/>
      <c r="F19" s="9"/>
      <c r="G19" s="7"/>
      <c r="H19" s="7"/>
      <c r="I19" s="9"/>
      <c r="J19" s="7"/>
      <c r="K19" s="76"/>
      <c r="L19" s="9"/>
      <c r="M19" s="9"/>
      <c r="N19" s="9"/>
      <c r="O19" s="9"/>
      <c r="P19" s="9"/>
    </row>
    <row r="20" spans="2:16" ht="42" customHeight="1">
      <c r="B20" s="747" t="s">
        <v>17</v>
      </c>
      <c r="C20" s="747"/>
      <c r="D20" s="747"/>
      <c r="E20" s="10"/>
      <c r="F20" s="9"/>
      <c r="G20" s="7"/>
      <c r="H20" s="7"/>
      <c r="I20" s="9"/>
      <c r="J20" s="7"/>
      <c r="K20" s="76"/>
      <c r="L20" s="9"/>
      <c r="M20" s="9"/>
      <c r="N20" s="9"/>
      <c r="O20" s="9"/>
      <c r="P20" s="9"/>
    </row>
    <row r="21" spans="2:16" ht="18.75">
      <c r="B21" s="705" t="s">
        <v>18</v>
      </c>
      <c r="C21" s="705"/>
      <c r="D21" s="705"/>
      <c r="E21" s="706" t="s">
        <v>27</v>
      </c>
      <c r="F21" s="706"/>
      <c r="G21" s="706"/>
      <c r="H21" s="706"/>
      <c r="I21" s="706"/>
      <c r="J21" s="706"/>
      <c r="K21" s="706"/>
      <c r="L21" s="706"/>
      <c r="M21" s="706"/>
      <c r="N21" s="706"/>
      <c r="O21" s="706"/>
      <c r="P21" s="706"/>
    </row>
    <row r="22" spans="2:16" ht="18.75">
      <c r="B22" s="705" t="s">
        <v>19</v>
      </c>
      <c r="C22" s="705"/>
      <c r="D22" s="705"/>
      <c r="E22" s="706" t="s">
        <v>101</v>
      </c>
      <c r="F22" s="706"/>
      <c r="G22" s="706"/>
      <c r="H22" s="706"/>
      <c r="I22" s="706"/>
      <c r="J22" s="706"/>
      <c r="K22" s="706"/>
      <c r="L22" s="706"/>
      <c r="M22" s="706"/>
      <c r="N22" s="706"/>
      <c r="O22" s="706"/>
      <c r="P22" s="706"/>
    </row>
    <row r="23" spans="2:16" ht="18.75">
      <c r="B23" s="705" t="s">
        <v>20</v>
      </c>
      <c r="C23" s="705"/>
      <c r="D23" s="705"/>
      <c r="E23" s="706" t="s">
        <v>102</v>
      </c>
      <c r="F23" s="706"/>
      <c r="G23" s="706"/>
      <c r="H23" s="706"/>
      <c r="I23" s="706"/>
      <c r="J23" s="706"/>
      <c r="K23" s="706"/>
      <c r="L23" s="706"/>
      <c r="M23" s="706"/>
      <c r="N23" s="706"/>
      <c r="O23" s="706"/>
      <c r="P23" s="706"/>
    </row>
    <row r="24" spans="2:16" ht="18.75">
      <c r="B24" s="705" t="s">
        <v>21</v>
      </c>
      <c r="C24" s="705"/>
      <c r="D24" s="705"/>
      <c r="E24" s="706" t="s">
        <v>103</v>
      </c>
      <c r="F24" s="706"/>
      <c r="G24" s="706"/>
      <c r="H24" s="706"/>
      <c r="I24" s="706"/>
      <c r="J24" s="706"/>
      <c r="K24" s="706"/>
      <c r="L24" s="706"/>
      <c r="M24" s="706"/>
      <c r="N24" s="706"/>
      <c r="O24" s="706"/>
      <c r="P24" s="706"/>
    </row>
    <row r="25" spans="2:16" ht="18.75">
      <c r="B25" s="59"/>
      <c r="C25" s="59"/>
      <c r="D25" s="78"/>
      <c r="E25" s="10"/>
      <c r="F25" s="10"/>
      <c r="G25" s="7"/>
      <c r="H25" s="7"/>
      <c r="I25" s="9"/>
      <c r="J25" s="7"/>
      <c r="K25" s="76"/>
      <c r="L25" s="9"/>
      <c r="M25" s="9"/>
      <c r="N25" s="9"/>
      <c r="O25" s="9"/>
      <c r="P25" s="9"/>
    </row>
    <row r="26" spans="2:16" ht="42" customHeight="1">
      <c r="B26" s="747" t="s">
        <v>22</v>
      </c>
      <c r="C26" s="747"/>
      <c r="D26" s="747"/>
      <c r="E26" s="6"/>
      <c r="F26" s="6"/>
      <c r="G26" s="6"/>
      <c r="H26" s="6"/>
      <c r="I26" s="6"/>
      <c r="J26" s="6"/>
      <c r="K26" s="6"/>
      <c r="L26" s="6"/>
      <c r="M26" s="6"/>
      <c r="N26" s="6"/>
      <c r="O26" s="6"/>
      <c r="P26" s="6"/>
    </row>
    <row r="27" spans="2:16" ht="42.75" customHeight="1">
      <c r="B27" s="7"/>
      <c r="C27" s="7"/>
      <c r="D27" s="7"/>
      <c r="E27" s="706" t="s">
        <v>95</v>
      </c>
      <c r="F27" s="706"/>
      <c r="G27" s="706"/>
      <c r="H27" s="706"/>
      <c r="I27" s="706"/>
      <c r="J27" s="706"/>
      <c r="K27" s="706"/>
      <c r="L27" s="706"/>
      <c r="M27" s="706"/>
      <c r="N27" s="706"/>
      <c r="O27" s="706"/>
      <c r="P27" s="706"/>
    </row>
    <row r="28" spans="2:16" ht="42.75" customHeight="1">
      <c r="B28" s="7"/>
      <c r="C28" s="7"/>
      <c r="D28" s="7"/>
      <c r="E28" s="706"/>
      <c r="F28" s="706"/>
      <c r="G28" s="706"/>
      <c r="H28" s="706"/>
      <c r="I28" s="706"/>
      <c r="J28" s="706"/>
      <c r="K28" s="706"/>
      <c r="L28" s="706"/>
      <c r="M28" s="706"/>
      <c r="N28" s="706"/>
      <c r="O28" s="706"/>
      <c r="P28" s="706"/>
    </row>
    <row r="29" spans="2:16" ht="18.75">
      <c r="B29" s="7"/>
      <c r="C29" s="7"/>
      <c r="D29" s="7"/>
      <c r="E29" s="11"/>
      <c r="F29" s="11"/>
      <c r="G29" s="77"/>
      <c r="H29" s="77"/>
      <c r="I29" s="11"/>
      <c r="J29" s="77"/>
      <c r="K29" s="77"/>
      <c r="L29" s="11"/>
      <c r="M29" s="11"/>
      <c r="N29" s="11"/>
      <c r="O29" s="11"/>
      <c r="P29" s="11"/>
    </row>
    <row r="30" spans="2:16" ht="42" customHeight="1">
      <c r="B30" s="747" t="s">
        <v>25</v>
      </c>
      <c r="C30" s="747"/>
      <c r="D30" s="747"/>
      <c r="E30" s="10"/>
      <c r="F30" s="7"/>
      <c r="G30" s="6"/>
      <c r="H30" s="7"/>
      <c r="I30" s="7"/>
      <c r="J30" s="7"/>
      <c r="K30" s="76"/>
      <c r="L30" s="7"/>
      <c r="M30" s="7"/>
      <c r="N30" s="7"/>
      <c r="O30" s="7"/>
      <c r="P30" s="7"/>
    </row>
    <row r="31" spans="2:16" ht="18.75">
      <c r="B31" s="705" t="s">
        <v>9</v>
      </c>
      <c r="C31" s="705"/>
      <c r="D31" s="705"/>
      <c r="E31" s="706" t="s">
        <v>105</v>
      </c>
      <c r="F31" s="706"/>
      <c r="G31" s="706"/>
      <c r="H31" s="706"/>
      <c r="I31" s="706"/>
      <c r="J31" s="706"/>
      <c r="K31" s="706"/>
      <c r="L31" s="706"/>
      <c r="M31" s="706"/>
      <c r="N31" s="706"/>
      <c r="O31" s="706"/>
      <c r="P31" s="706"/>
    </row>
    <row r="32" spans="2:16" ht="18.75">
      <c r="B32" s="705" t="s">
        <v>10</v>
      </c>
      <c r="C32" s="705"/>
      <c r="D32" s="705"/>
      <c r="E32" s="706"/>
      <c r="F32" s="706"/>
      <c r="G32" s="706"/>
      <c r="H32" s="706"/>
      <c r="I32" s="706"/>
      <c r="J32" s="706"/>
      <c r="K32" s="706"/>
      <c r="L32" s="706"/>
      <c r="M32" s="706"/>
      <c r="N32" s="706"/>
      <c r="O32" s="706"/>
      <c r="P32" s="706"/>
    </row>
    <row r="33" spans="1:16" ht="18.75">
      <c r="B33" s="705" t="s">
        <v>11</v>
      </c>
      <c r="C33" s="705"/>
      <c r="D33" s="705"/>
      <c r="E33" s="706"/>
      <c r="F33" s="706"/>
      <c r="G33" s="706"/>
      <c r="H33" s="706"/>
      <c r="I33" s="706"/>
      <c r="J33" s="706"/>
      <c r="K33" s="706"/>
      <c r="L33" s="706"/>
      <c r="M33" s="706"/>
      <c r="N33" s="706"/>
      <c r="O33" s="706"/>
      <c r="P33" s="706"/>
    </row>
    <row r="34" spans="1:16" ht="32.25">
      <c r="B34" s="681"/>
      <c r="C34" s="681"/>
      <c r="D34" s="681"/>
      <c r="E34" s="681"/>
      <c r="F34" s="681"/>
      <c r="G34" s="681"/>
      <c r="H34" s="681"/>
      <c r="I34" s="681"/>
      <c r="J34" s="681"/>
      <c r="K34" s="681"/>
      <c r="L34" s="681"/>
      <c r="M34" s="681"/>
      <c r="N34" s="681"/>
      <c r="O34" s="681"/>
      <c r="P34" s="681"/>
    </row>
    <row r="35" spans="1:16" ht="58.5" customHeight="1">
      <c r="B35" s="733" t="s">
        <v>111</v>
      </c>
      <c r="C35" s="733"/>
      <c r="D35" s="733"/>
      <c r="E35" s="733"/>
      <c r="F35" s="733"/>
      <c r="G35" s="733"/>
      <c r="H35" s="733"/>
      <c r="I35" s="733"/>
      <c r="J35" s="733"/>
      <c r="K35" s="733"/>
      <c r="L35" s="733"/>
      <c r="M35" s="733"/>
      <c r="N35" s="733"/>
      <c r="O35" s="733"/>
      <c r="P35" s="733"/>
    </row>
    <row r="36" spans="1:16" ht="19.5" thickBot="1">
      <c r="B36" s="79"/>
      <c r="C36" s="79"/>
      <c r="D36" s="79"/>
      <c r="E36" s="13"/>
      <c r="F36" s="13"/>
      <c r="G36" s="14"/>
      <c r="H36" s="14"/>
      <c r="I36" s="14"/>
      <c r="J36" s="14"/>
      <c r="K36" s="80"/>
      <c r="L36" s="13"/>
      <c r="M36" s="13"/>
      <c r="N36" s="13"/>
      <c r="O36" s="13"/>
      <c r="P36" s="13"/>
    </row>
    <row r="37" spans="1:16" ht="20.25" thickTop="1">
      <c r="B37" s="734" t="s">
        <v>23</v>
      </c>
      <c r="C37" s="736" t="s">
        <v>26</v>
      </c>
      <c r="D37" s="736" t="s">
        <v>82</v>
      </c>
      <c r="E37" s="738" t="s">
        <v>1</v>
      </c>
      <c r="F37" s="739"/>
      <c r="G37" s="739"/>
      <c r="H37" s="739"/>
      <c r="I37" s="739"/>
      <c r="J37" s="739"/>
      <c r="K37" s="739"/>
      <c r="L37" s="739"/>
      <c r="M37" s="740"/>
      <c r="N37" s="741" t="s">
        <v>91</v>
      </c>
      <c r="O37" s="743" t="s">
        <v>88</v>
      </c>
      <c r="P37" s="745" t="s">
        <v>92</v>
      </c>
    </row>
    <row r="38" spans="1:16" ht="126" thickBot="1">
      <c r="A38" s="15"/>
      <c r="B38" s="735"/>
      <c r="C38" s="737"/>
      <c r="D38" s="737"/>
      <c r="E38" s="188" t="s">
        <v>81</v>
      </c>
      <c r="F38" s="189" t="s">
        <v>83</v>
      </c>
      <c r="G38" s="189" t="s">
        <v>84</v>
      </c>
      <c r="H38" s="189" t="s">
        <v>85</v>
      </c>
      <c r="I38" s="188" t="s">
        <v>86</v>
      </c>
      <c r="J38" s="189" t="s">
        <v>87</v>
      </c>
      <c r="K38" s="189" t="s">
        <v>107</v>
      </c>
      <c r="L38" s="189" t="s">
        <v>90</v>
      </c>
      <c r="M38" s="189" t="s">
        <v>89</v>
      </c>
      <c r="N38" s="742"/>
      <c r="O38" s="744"/>
      <c r="P38" s="746"/>
    </row>
    <row r="39" spans="1:16" ht="242.25" thickTop="1">
      <c r="A39" s="16"/>
      <c r="B39" s="194" t="str">
        <f>IF(ISBLANK('5. Pp (3 años)'!B45),"",'5. Pp (3 años)'!B45)</f>
        <v>Dirección de Planeación Municipal</v>
      </c>
      <c r="C39" s="195" t="str">
        <f>IF(ISBLANK('5. Pp (3 años)'!C45),"",'5. Pp (3 años)'!C45)</f>
        <v>Fin</v>
      </c>
      <c r="D39" s="196"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39" s="197" t="str">
        <f>IF(ISBLANK('5. Pp (3 años)'!E45),"",'5. Pp (3 años)'!E45)</f>
        <v>IGOB_HUM_R: Índice de Gobierno Humanista y de Resultados</v>
      </c>
      <c r="F39" s="197" t="str">
        <f>IF(ISBLANK('5. Pp (3 años)'!F45),"",'5. Pp (3 años)'!F45)</f>
        <v>El Índice de Gobierno Humanista y de Resultados mide el progreso en Bienestar ciudadano, Transparencia y rendición de cuentas, Participación ciudadana, Avance PbR-SED e Inclusión social y equidad.</v>
      </c>
      <c r="G39" s="198" t="str">
        <f>IF(ISBLANK('5. Pp (3 años)'!G45),"",'5. Pp (3 años)'!G45)</f>
        <v>Eficacia</v>
      </c>
      <c r="H39" s="198" t="str">
        <f>IF(ISBLANK('5. Pp (3 años)'!H45),"",'5. Pp (3 años)'!H45)</f>
        <v>Trianual</v>
      </c>
      <c r="I39" s="197" t="str">
        <f>IF(ISBLANK('5. Pp (3 años)'!I45),"",'5. Pp (3 años)'!I45)</f>
        <v/>
      </c>
      <c r="J39" s="197" t="str">
        <f>IF(ISBLANK('5. Pp (3 años)'!J45),"",'5. Pp (3 años)'!J45)</f>
        <v xml:space="preserve">UNIDAD DE MEDIDA DEL INDICADOR: 
Porcentaje
</v>
      </c>
      <c r="K39" s="198" t="str">
        <f>IF(ISBLANK('5. Pp (3 años)'!K45),"",'5. Pp (3 años)'!K45)</f>
        <v>Ascendente</v>
      </c>
      <c r="L39" s="197" t="str">
        <f>IF(ISBLANK('5. Pp (3 años)'!L45),"",'5. Pp (3 años)'!L45)</f>
        <v xml:space="preserve">IGOB_HUM_R: 80.06% A DICIEMBRE DEL 2027.
</v>
      </c>
      <c r="M39" s="197" t="str">
        <f>IF(ISBLANK('5. Pp (3 años)'!M45),"",'5. Pp (3 años)'!M45)</f>
        <v>Línea Base: 
No cuenta con Línea Base ya que es un indicador nuevo.</v>
      </c>
      <c r="N39"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7" t="str">
        <f>IF(ISBLANK('5. Pp (3 años)'!O45),"",'5. Pp (3 años)'!O45)</f>
        <v>A diciembre de 2027 se cuenta con la información actualizada de los 10 indicadores que integran el Indice.</v>
      </c>
      <c r="P39"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0" spans="1:16" s="2" customFormat="1" ht="276">
      <c r="A40" s="16"/>
      <c r="B40" s="63" t="str">
        <f>IF(ISBLANK('5. Pp (3 años)'!B46),"",'5. Pp (3 años)'!B46)</f>
        <v>Instituto Municipal de Desarrollo Administrativo e Innovación</v>
      </c>
      <c r="C40" s="58" t="str">
        <f>IF(ISBLANK('5. Pp (3 años)'!C46),"",'5. Pp (3 años)'!C46)</f>
        <v>Propósito</v>
      </c>
      <c r="D40" s="190" t="str">
        <f>IF(ISBLANK('5. Pp (3 años)'!D46),"",'5. Pp (3 años)'!D46)</f>
        <v>1.5.1.1 La ciudadanía de Benito Juárez cuenta con procesos institucionales de administración pública modernizados y eficientes que reducen sus costos y tiempos en los trámites y servicios.</v>
      </c>
      <c r="E40" s="190" t="str">
        <f>IF(ISBLANK('5. Pp (3 años)'!E46),"",'5. Pp (3 años)'!E46)</f>
        <v>PPA: Porcentaje de la Población Atendida.</v>
      </c>
      <c r="F40" s="190"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0" s="58" t="str">
        <f>IF(ISBLANK('5. Pp (3 años)'!G46),"",'5. Pp (3 años)'!G46)</f>
        <v>Eficacia.</v>
      </c>
      <c r="H40" s="58" t="str">
        <f>IF(ISBLANK('5. Pp (3 años)'!H46),"",'5. Pp (3 años)'!H46)</f>
        <v>Trimestral</v>
      </c>
      <c r="I40" s="190" t="str">
        <f>IF(ISBLANK('5. Pp (3 años)'!I46),"",'5. Pp (3 años)'!I46)</f>
        <v>MÉTODO DE CÁLCULO
PPA=(NPA/NPEA)*100
VARIABLES
PPA: Porcentaje de la Población Atendida.
NPA: Número de la Población Atendida.
NPEA: Número de la Población Estimada a Atender.</v>
      </c>
      <c r="J40" s="190" t="str">
        <f>IF(ISBLANK('5. Pp (3 años)'!J46),"",'5. Pp (3 años)'!J46)</f>
        <v>UNIDAD DE MEDIDA DEL INDICADOR:
Porcentaje.
UNIDAD DE MEDIDA DE LAS VARIABLES: 
Población.</v>
      </c>
      <c r="K40" s="58" t="str">
        <f>IF(ISBLANK('5. Pp (3 años)'!K46),"",'5. Pp (3 años)'!K46)</f>
        <v>Ascendente.</v>
      </c>
      <c r="L40" s="190" t="str">
        <f>IF(ISBLANK('5. Pp (3 años)'!L46),"",'5. Pp (3 años)'!L46)</f>
        <v>PPA: Se espera atender a un total de 171,000 personas durante el período Enero de 2025 a Diciembre de 2027.
2025: 56,500 atenciones
2026: 57,000 atenciones
2027: 57,500 atenciones
Total: 171,000 atenciones
VARACIÓN DE LA META RESPECTO A LA LÍNEA BASE
Meta Absoluta: 18,916
Meta Relativa: 12.44%</v>
      </c>
      <c r="M40" s="190" t="str">
        <f>IF(ISBLANK('5. Pp (3 años)'!M46),"",'5. Pp (3 años)'!M46)</f>
        <v>PPA: Se atendieron a un total de 152,084 personas durante el periodo 2022 a 2024.
2022: 51,376 atenciones
2023: 54,713 atenciones
2024: 45,995 atenciones
Total: 152,084 atenciones</v>
      </c>
      <c r="N40" s="190"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0" s="190" t="str">
        <f>IF(ISBLANK('5. Pp (3 años)'!O46),"",'5. Pp (3 años)'!O46)</f>
        <v>Las dependencias municipales colaboran en las actualizaciones de sus trámites, servicios, procedimientos, manuales, entre otros.</v>
      </c>
      <c r="P40" s="200"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1" spans="1:16" ht="258.75">
      <c r="A41" s="16"/>
      <c r="B41" s="64" t="str">
        <f>IF(ISBLANK('5. Pp (3 años)'!B48),"",'5. Pp (3 años)'!B48)</f>
        <v>Dirección de Ventanilla Única de Trámites y Servicios</v>
      </c>
      <c r="C41" s="61" t="str">
        <f>IF(ISBLANK('5. Pp (3 años)'!C48),"",'5. Pp (3 años)'!C48)</f>
        <v>Componente</v>
      </c>
      <c r="D41" s="86" t="str">
        <f>IF(ISBLANK('5. Pp (3 años)'!D48),"",'5. Pp (3 años)'!D48)</f>
        <v>1.5.1.1.1 Trámites y Servicios de la Dirección de Ventanilla Única de Trámites y Servicios gestionados.</v>
      </c>
      <c r="E41" s="87" t="str">
        <f>IF(ISBLANK('5. Pp (3 años)'!E48),"",'5. Pp (3 años)'!E48)</f>
        <v>PTSV: Porcentaje de Trámites y Servicios de la Dirección de Ventanilla Única de Trámites y Servicios gestionados.</v>
      </c>
      <c r="F41" s="87"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1" s="62" t="str">
        <f>IF(ISBLANK('5. Pp (3 años)'!G48),"",'5. Pp (3 años)'!G48)</f>
        <v xml:space="preserve">Eficacia. </v>
      </c>
      <c r="H41" s="62" t="str">
        <f>IF(ISBLANK('5. Pp (3 años)'!H48),"",'5. Pp (3 años)'!H48)</f>
        <v>Trimestral</v>
      </c>
      <c r="I41" s="87"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1" s="87" t="str">
        <f>IF(ISBLANK('5. Pp (3 años)'!J48),"",'5. Pp (3 años)'!J48)</f>
        <v>UNIDAD DE MEDIDA DEL INDICADOR:
Porcentaje. 
UNIDAD DE MEDIDA DE LAS VARIABLES: 
Trámites y servicios.</v>
      </c>
      <c r="K41" s="62" t="str">
        <f>IF(ISBLANK('5. Pp (3 años)'!K48),"",'5. Pp (3 años)'!K48)</f>
        <v>Ascendente.</v>
      </c>
      <c r="L41" s="87" t="str">
        <f>IF(ISBLANK('5. Pp (3 años)'!L48),"",'5. Pp (3 años)'!L48)</f>
        <v>PTSV: Se espera gestionar un total de 265,500  trámites y/o servicios durante el período de de Enero de 2025 a Diciembre de 2027.
2025: 87,000 gestiones
2026: 88,500 gestiones
2027: 90,000 gestiones
Total: 265,500 gestiones
VARACIÓN DE LA META RESPECTO A LA LÍNEA BASE
Meta Absoluta: -15,605
Meta Relativa: -5.55%</v>
      </c>
      <c r="M41" s="87" t="str">
        <f>IF(ISBLANK('5. Pp (3 años)'!M48),"",'5. Pp (3 años)'!M48)</f>
        <v>PTSV: Se gestionaron 281,105 trámites y Servicios durante el periodo 2022 a 2024.
2022: 55,840 gestiones
2023: 125,761 gestiones
2024: 99,504 gestiones
Total: 281,105 gestiones</v>
      </c>
      <c r="N41" s="87"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1" s="87" t="str">
        <f>IF(ISBLANK('5. Pp (3 años)'!O48),"",'5. Pp (3 años)'!O48)</f>
        <v>La ciudadanía acude a gestionar sus trámites y servicios a la Dirección de Ventanilla Única de Trámites y Servicios.</v>
      </c>
      <c r="P41" s="88"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2" spans="1:16" ht="258.75">
      <c r="A42" s="16"/>
      <c r="B42" s="89" t="str">
        <f>IF(ISBLANK('5. Pp (3 años)'!B49),"",'5. Pp (3 años)'!B49)</f>
        <v>Dirección de Ventanilla Única de Trámites y Servicios</v>
      </c>
      <c r="C42" s="32" t="str">
        <f>IF(ISBLANK('5. Pp (3 años)'!C49),"",'5. Pp (3 años)'!C49)</f>
        <v>Actividad</v>
      </c>
      <c r="D42" s="34" t="str">
        <f>IF(ISBLANK('5. Pp (3 años)'!D49),"",'5. Pp (3 años)'!D49)</f>
        <v>1.5.1.1.1.1 Prestación de asesoría personalizada e integral a la ciudadanía.</v>
      </c>
      <c r="E42" s="34" t="str">
        <f>IF(ISBLANK('5. Pp (3 años)'!E49),"",'5. Pp (3 años)'!E49)</f>
        <v>PAB: Porcentaje de asesorÍas brindadas.</v>
      </c>
      <c r="F42" s="34"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2" s="32" t="str">
        <f>IF(ISBLANK('5. Pp (3 años)'!G49),"",'5. Pp (3 años)'!G49)</f>
        <v xml:space="preserve">Eficacia. </v>
      </c>
      <c r="H42" s="32" t="str">
        <f>IF(ISBLANK('5. Pp (3 años)'!H49),"",'5. Pp (3 años)'!H49)</f>
        <v>Trimestral</v>
      </c>
      <c r="I42" s="34" t="str">
        <f>IF(ISBLANK('5. Pp (3 años)'!I49),"",'5. Pp (3 años)'!I49)</f>
        <v>MÉTODO DE CÁLCULO.
PAB= (NAB/NAE)*100
VARIABLES.
PAB:  Porcentaje de Asesorías Brindadas.
NAB: Número de Asesorías Brindadas.
NAE: Número de Asesorías  Estimadas.</v>
      </c>
      <c r="J42" s="34" t="str">
        <f>IF(ISBLANK('5. Pp (3 años)'!J49),"",'5. Pp (3 años)'!J49)</f>
        <v xml:space="preserve">UNIDAD DE MEDIDA DEL INDICADOR:
Porcentaje. 
UNIDAD DE MEDIDA DE LAS VARIABLES: 
Asesorías </v>
      </c>
      <c r="K42" s="32" t="str">
        <f>IF(ISBLANK('5. Pp (3 años)'!K49),"",'5. Pp (3 años)'!K49)</f>
        <v>Ascendente.</v>
      </c>
      <c r="L42" s="34" t="str">
        <f>IF(ISBLANK('5. Pp (3 años)'!L49),"",'5. Pp (3 años)'!L49)</f>
        <v>PAB: Se espera brindar 63,000 asesorías durante el período de Enero de 2025 a Diciembre de 2027.
2025: 20,000 asesorías
2026: 21,000 asesorías
2027: 22,000 asesorías
Total: 63,000 asesorías
VARACIÓN DE LA META RESPECTO A LA LÍNEA BASE
Meta Absoluta: -11,054
Meta Relativa: -14.93%</v>
      </c>
      <c r="M42" s="34" t="str">
        <f>IF(ISBLANK('5. Pp (3 años)'!M49),"",'5. Pp (3 años)'!M49)</f>
        <v>PAB: Se brindaron 74,054 asesorías durante el periodo 2022 a 2024.
2022: 18,352 asesorías
2023: 31,379 asesorías
2024: 24,323 asesorías
Total: 74,054 asesorías</v>
      </c>
      <c r="N42"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2" s="34" t="str">
        <f>IF(ISBLANK('5. Pp (3 años)'!O49),"",'5. Pp (3 años)'!O49)</f>
        <v>Las y los benitojuarenses acuden a la Dirección de Ventanilla Única de Trámites y Servicios para recibir asesoría en relación a trámites, servicios y derechos humanos.</v>
      </c>
      <c r="P42"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3" spans="1:16" ht="258.75">
      <c r="A43" s="16"/>
      <c r="B43" s="89" t="str">
        <f>IF(ISBLANK('5. Pp (3 años)'!B50),"",'5. Pp (3 años)'!B50)</f>
        <v>Dirección de Ventanilla Única de Trámites y Servicios</v>
      </c>
      <c r="C43" s="32" t="str">
        <f>IF(ISBLANK('5. Pp (3 años)'!C50),"",'5. Pp (3 años)'!C50)</f>
        <v>Actividad</v>
      </c>
      <c r="D43" s="34" t="str">
        <f>IF(ISBLANK('5. Pp (3 años)'!D50),"",'5. Pp (3 años)'!D50)</f>
        <v>1.5.1.1.1.2 Asesorías, trámites y servicios brindados desde la Ventanilla Inclusiva a la ciudadanía Benitojuarense.</v>
      </c>
      <c r="E43" s="34" t="str">
        <f>IF(ISBLANK('5. Pp (3 años)'!E50),"",'5. Pp (3 años)'!E50)</f>
        <v>PATSVI: Porcentaje de Trámites y Servicios Brindados desde la Ventanilla Inclusiva.</v>
      </c>
      <c r="F43" s="34"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43" s="32" t="str">
        <f>IF(ISBLANK('5. Pp (3 años)'!G50),"",'5. Pp (3 años)'!G50)</f>
        <v xml:space="preserve">Eficacia. </v>
      </c>
      <c r="H43" s="32" t="str">
        <f>IF(ISBLANK('5. Pp (3 años)'!H50),"",'5. Pp (3 años)'!H50)</f>
        <v>Trimestral</v>
      </c>
      <c r="I43"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43" s="34" t="str">
        <f>IF(ISBLANK('5. Pp (3 años)'!J50),"",'5. Pp (3 años)'!J50)</f>
        <v>UNIDAD DE MEDIDA DEL INDICADOR:
Porcentaje. 
UNIDAD DE MEDIDA DE LAS VARIABLES: 
Asesorías, Trámites y Servicios.</v>
      </c>
      <c r="K43" s="32" t="str">
        <f>IF(ISBLANK('5. Pp (3 años)'!K50),"",'5. Pp (3 años)'!K50)</f>
        <v>Ascendente.</v>
      </c>
      <c r="L43" s="34" t="str">
        <f>IF(ISBLANK('5. Pp (3 años)'!L50),"",'5. Pp (3 años)'!L50)</f>
        <v>PATSVI: Se espera brindar 28,200 Trámites y Servicios desde la Ventanilla Inclusiva durante el período de Enero de 2025 a Diciembre de 2027.
2025: 9,000 atenciones
2026: 9,500 atenciones
2027: 9,700 atenciones
Total: 28,200 atenciones
VARACIÓN DE LA META RESPECTO A LA LÍNEA BASE
Meta Absoluta: 18,823
Meta Relativa: 200.74%</v>
      </c>
      <c r="M43" s="34" t="str">
        <f>IF(ISBLANK('5. Pp (3 años)'!M50),"",'5. Pp (3 años)'!M50)</f>
        <v>PATSVI: Se brindaron 9,377 Trámites y Servicios desde la Ventanilla Inclusiva durante el año 2024.</v>
      </c>
      <c r="N43"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3" s="34" t="str">
        <f>IF(ISBLANK('5. Pp (3 años)'!O50),"",'5. Pp (3 años)'!O50)</f>
        <v xml:space="preserve">Las personas con discapacidad requieren tramites, servicios y asesorías y los efectuan a través de la Ventanilla Inclusiva del IMDAI </v>
      </c>
      <c r="P43"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4" spans="1:16" ht="258.75">
      <c r="A44" s="16"/>
      <c r="B44" s="89" t="str">
        <f>IF(ISBLANK('5. Pp (3 años)'!B51),"",'5. Pp (3 años)'!B51)</f>
        <v>Dirección de Ventanilla Única de Trámites y Servicios</v>
      </c>
      <c r="C44" s="32" t="str">
        <f>IF(ISBLANK('5. Pp (3 años)'!C51),"",'5. Pp (3 años)'!C51)</f>
        <v>Actividad</v>
      </c>
      <c r="D44" s="34" t="str">
        <f>IF(ISBLANK('5. Pp (3 años)'!D51),"",'5. Pp (3 años)'!D51)</f>
        <v>1.5.1.1.1.3 Realización de eventos institucionales del IMDAI</v>
      </c>
      <c r="E44" s="34" t="str">
        <f>IF(ISBLANK('5. Pp (3 años)'!E51),"",'5. Pp (3 años)'!E51)</f>
        <v>PEIR: Porcentaje de Eventos del IMDAI Realizados</v>
      </c>
      <c r="F44" s="34" t="str">
        <f>IF(ISBLANK('5. Pp (3 años)'!F51),"",'5. Pp (3 años)'!F51)</f>
        <v>Este indicador mostrará la cantidad de eventos realizados del IMDAI.</v>
      </c>
      <c r="G44" s="32" t="str">
        <f>IF(ISBLANK('5. Pp (3 años)'!G51),"",'5. Pp (3 años)'!G51)</f>
        <v xml:space="preserve">Eficacia. </v>
      </c>
      <c r="H44" s="32" t="str">
        <f>IF(ISBLANK('5. Pp (3 años)'!H51),"",'5. Pp (3 años)'!H51)</f>
        <v>Trimestral</v>
      </c>
      <c r="I44" s="34" t="str">
        <f>IF(ISBLANK('5. Pp (3 años)'!I51),"",'5. Pp (3 años)'!I51)</f>
        <v>MÉTODO DE CÁLCULO.
PEIR= (CCFR/CCFP)*100
VARIABLES.
PEIR: Porcentaje de Eventos del IMDAI Realizados.
CEPIR: Cantidad de Eventos del IMDAI Realizados.
CEPIP: Cantidad de Eventos del IMDAI Programados.</v>
      </c>
      <c r="J44" s="34" t="str">
        <f>IF(ISBLANK('5. Pp (3 años)'!J51),"",'5. Pp (3 años)'!J51)</f>
        <v xml:space="preserve">UNIDAD DE MEDIDA DEL INDICADOR:
Porcentaje. 
UNIDAD DE MEDIDA DE LAS VARIABLES: 
Eventos. </v>
      </c>
      <c r="K44" s="32" t="str">
        <f>IF(ISBLANK('5. Pp (3 años)'!K51),"",'5. Pp (3 años)'!K51)</f>
        <v>Ascendente.</v>
      </c>
      <c r="L44" s="34" t="str">
        <f>IF(ISBLANK('5. Pp (3 años)'!L51),"",'5. Pp (3 años)'!L51)</f>
        <v>PCFR: Se espera realizar 27 eventos para el período de Enero de 2025 a Diciembre de 2027.
2025: N/A
2026: 13 eventos
2027: 14 eventos
Total: 27 eventos
VARACIÓN DE LA META RESPECTO A LA LÍNEA BASE
Meta Absoluta: 23
Meta Relativa: 575.00%</v>
      </c>
      <c r="M44" s="34" t="str">
        <f>IF(ISBLANK('5. Pp (3 años)'!M51),"",'5. Pp (3 años)'!M51)</f>
        <v>PEPIR: Se realizaron 4 Eventos del IMDAI durante el año 2025.</v>
      </c>
      <c r="N44"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4" s="34" t="str">
        <f>IF(ISBLANK('5. Pp (3 años)'!O51),"",'5. Pp (3 años)'!O51)</f>
        <v>Se debe dar maxima difusion al IMDAI y a sus herramientas para que la ciudadanía aproveche en mayor medida sus fortalezas y oportunidades.</v>
      </c>
      <c r="P44"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5" spans="1:16" ht="17.25">
      <c r="A45" s="16"/>
      <c r="B45" s="89" t="e">
        <f>IF(ISBLANK('5. Pp (3 años)'!#REF!),"",'5. Pp (3 años)'!#REF!)</f>
        <v>#REF!</v>
      </c>
      <c r="C45" s="32" t="e">
        <f>IF(ISBLANK('5. Pp (3 años)'!#REF!),"",'5. Pp (3 años)'!#REF!)</f>
        <v>#REF!</v>
      </c>
      <c r="D45" s="34" t="e">
        <f>IF(ISBLANK('5. Pp (3 años)'!#REF!),"",'5. Pp (3 años)'!#REF!)</f>
        <v>#REF!</v>
      </c>
      <c r="E45" s="34" t="e">
        <f>IF(ISBLANK('5. Pp (3 años)'!#REF!),"",'5. Pp (3 años)'!#REF!)</f>
        <v>#REF!</v>
      </c>
      <c r="F45" s="34" t="e">
        <f>IF(ISBLANK('5. Pp (3 años)'!#REF!),"",'5. Pp (3 años)'!#REF!)</f>
        <v>#REF!</v>
      </c>
      <c r="G45" s="32" t="e">
        <f>IF(ISBLANK('5. Pp (3 años)'!#REF!),"",'5. Pp (3 años)'!#REF!)</f>
        <v>#REF!</v>
      </c>
      <c r="H45" s="32" t="e">
        <f>IF(ISBLANK('5. Pp (3 años)'!#REF!),"",'5. Pp (3 años)'!#REF!)</f>
        <v>#REF!</v>
      </c>
      <c r="I45" s="34" t="e">
        <f>IF(ISBLANK('5. Pp (3 años)'!#REF!),"",'5. Pp (3 años)'!#REF!)</f>
        <v>#REF!</v>
      </c>
      <c r="J45" s="34" t="e">
        <f>IF(ISBLANK('5. Pp (3 años)'!#REF!),"",'5. Pp (3 años)'!#REF!)</f>
        <v>#REF!</v>
      </c>
      <c r="K45" s="32" t="e">
        <f>IF(ISBLANK('5. Pp (3 años)'!#REF!),"",'5. Pp (3 años)'!#REF!)</f>
        <v>#REF!</v>
      </c>
      <c r="L45" s="34" t="e">
        <f>IF(ISBLANK('5. Pp (3 años)'!#REF!),"",'5. Pp (3 años)'!#REF!)</f>
        <v>#REF!</v>
      </c>
      <c r="M45" s="34" t="e">
        <f>IF(ISBLANK('5. Pp (3 años)'!#REF!),"",'5. Pp (3 años)'!#REF!)</f>
        <v>#REF!</v>
      </c>
      <c r="N45" s="34" t="e">
        <f>IF(ISBLANK('5. Pp (3 años)'!#REF!),"",'5. Pp (3 años)'!#REF!)</f>
        <v>#REF!</v>
      </c>
      <c r="O45" s="34" t="e">
        <f>IF(ISBLANK('5. Pp (3 años)'!#REF!),"",'5. Pp (3 años)'!#REF!)</f>
        <v>#REF!</v>
      </c>
      <c r="P45" s="201" t="e">
        <f>IF(ISBLANK('5. Pp (3 años)'!#REF!),"",'5. Pp (3 años)'!#REF!)</f>
        <v>#REF!</v>
      </c>
    </row>
    <row r="46" spans="1:16" ht="17.25">
      <c r="A46" s="16"/>
      <c r="B46" s="89" t="e">
        <f>IF(ISBLANK('5. Pp (3 años)'!#REF!),"",'5. Pp (3 años)'!#REF!)</f>
        <v>#REF!</v>
      </c>
      <c r="C46" s="32" t="e">
        <f>IF(ISBLANK('5. Pp (3 años)'!#REF!),"",'5. Pp (3 años)'!#REF!)</f>
        <v>#REF!</v>
      </c>
      <c r="D46" s="34" t="e">
        <f>IF(ISBLANK('5. Pp (3 años)'!#REF!),"",'5. Pp (3 años)'!#REF!)</f>
        <v>#REF!</v>
      </c>
      <c r="E46" s="34" t="e">
        <f>IF(ISBLANK('5. Pp (3 años)'!#REF!),"",'5. Pp (3 años)'!#REF!)</f>
        <v>#REF!</v>
      </c>
      <c r="F46" s="34" t="e">
        <f>IF(ISBLANK('5. Pp (3 años)'!#REF!),"",'5. Pp (3 años)'!#REF!)</f>
        <v>#REF!</v>
      </c>
      <c r="G46" s="32" t="e">
        <f>IF(ISBLANK('5. Pp (3 años)'!#REF!),"",'5. Pp (3 años)'!#REF!)</f>
        <v>#REF!</v>
      </c>
      <c r="H46" s="32" t="e">
        <f>IF(ISBLANK('5. Pp (3 años)'!#REF!),"",'5. Pp (3 años)'!#REF!)</f>
        <v>#REF!</v>
      </c>
      <c r="I46" s="34" t="e">
        <f>IF(ISBLANK('5. Pp (3 años)'!#REF!),"",'5. Pp (3 años)'!#REF!)</f>
        <v>#REF!</v>
      </c>
      <c r="J46" s="34" t="e">
        <f>IF(ISBLANK('5. Pp (3 años)'!#REF!),"",'5. Pp (3 años)'!#REF!)</f>
        <v>#REF!</v>
      </c>
      <c r="K46" s="32" t="e">
        <f>IF(ISBLANK('5. Pp (3 años)'!#REF!),"",'5. Pp (3 años)'!#REF!)</f>
        <v>#REF!</v>
      </c>
      <c r="L46" s="34" t="e">
        <f>IF(ISBLANK('5. Pp (3 años)'!#REF!),"",'5. Pp (3 años)'!#REF!)</f>
        <v>#REF!</v>
      </c>
      <c r="M46" s="34" t="e">
        <f>IF(ISBLANK('5. Pp (3 años)'!#REF!),"",'5. Pp (3 años)'!#REF!)</f>
        <v>#REF!</v>
      </c>
      <c r="N46" s="34" t="e">
        <f>IF(ISBLANK('5. Pp (3 años)'!#REF!),"",'5. Pp (3 años)'!#REF!)</f>
        <v>#REF!</v>
      </c>
      <c r="O46" s="34" t="e">
        <f>IF(ISBLANK('5. Pp (3 años)'!#REF!),"",'5. Pp (3 años)'!#REF!)</f>
        <v>#REF!</v>
      </c>
      <c r="P46" s="201" t="e">
        <f>IF(ISBLANK('5. Pp (3 años)'!#REF!),"",'5. Pp (3 años)'!#REF!)</f>
        <v>#REF!</v>
      </c>
    </row>
    <row r="47" spans="1:16" ht="276">
      <c r="A47" s="16"/>
      <c r="B47" s="85" t="str">
        <f>IF(ISBLANK('5. Pp (3 años)'!B52),"",'5. Pp (3 años)'!B52)</f>
        <v>Dirección de Mejora Regulatoria</v>
      </c>
      <c r="C47" s="62" t="str">
        <f>IF(ISBLANK('5. Pp (3 años)'!C52),"",'5. Pp (3 años)'!C52)</f>
        <v>Componente</v>
      </c>
      <c r="D47" s="87" t="str">
        <f>IF(ISBLANK('5. Pp (3 años)'!D52),"",'5. Pp (3 años)'!D52)</f>
        <v>1.5.1.1.2 Herramientas de Mejora Regulatoria para reducir las Cargas Administrativas Implementadas.</v>
      </c>
      <c r="E47" s="87" t="str">
        <f>IF(ISBLANK('5. Pp (3 años)'!E52),"",'5. Pp (3 años)'!E52)</f>
        <v>PHMRA: Porcentaje de Herramientas de Mejora Regulatoria Implementadas.</v>
      </c>
      <c r="F47" s="87" t="str">
        <f>IF(ISBLANK('5. Pp (3 años)'!F52),"",'5. Pp (3 años)'!F52)</f>
        <v>Permite medir el número de las Herramientas de Mejora Regulatoria Implementadas en cuanto a Trámites y Servicios para reducir las Cargas Administrativas.</v>
      </c>
      <c r="G47" s="62" t="str">
        <f>IF(ISBLANK('5. Pp (3 años)'!G52),"",'5. Pp (3 años)'!G52)</f>
        <v xml:space="preserve">Eficacia. </v>
      </c>
      <c r="H47" s="62" t="str">
        <f>IF(ISBLANK('5. Pp (3 años)'!H52),"",'5. Pp (3 años)'!H52)</f>
        <v>Trimestral</v>
      </c>
      <c r="I47" s="87"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47" s="87" t="str">
        <f>IF(ISBLANK('5. Pp (3 años)'!J52),"",'5. Pp (3 años)'!J52)</f>
        <v xml:space="preserve">UNIDAD DE MEDIDA DEL INDICADOR:
Porcentaje. 
UNIDAD DE MEDIDA DE LAS VARIABLES: 
Herramientas de Mejora Regulatoria. </v>
      </c>
      <c r="K47" s="62" t="str">
        <f>IF(ISBLANK('5. Pp (3 años)'!K52),"",'5. Pp (3 años)'!K52)</f>
        <v>Ascendente.</v>
      </c>
      <c r="L47" s="87" t="str">
        <f>IF(ISBLANK('5. Pp (3 años)'!L52),"",'5. Pp (3 años)'!L52)</f>
        <v>PHMRA: Se espera la aplicación de 48 herramientas en el período de Enero de 2025 a Diciembre de 2027.
2025: 16 aplicaciones
2026: 16 aplicaciones
2027: 16 aplicaciones
Total: 48 aplicaciones
VARACIÓN DE LA META RESPECTO A LA LÍNEA BASE
Meta Absoluta: 32
Meta Relativa: 200.00%</v>
      </c>
      <c r="M47" s="87" t="str">
        <f>IF(ISBLANK('5. Pp (3 años)'!M52),"",'5. Pp (3 años)'!M52)</f>
        <v>PHMRA: Se realizaron un total de 16 aplicaciones en 2025.</v>
      </c>
      <c r="N47" s="87"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7" s="87" t="str">
        <f>IF(ISBLANK('5. Pp (3 años)'!O52),"",'5. Pp (3 años)'!O52)</f>
        <v>La Autoridad correspondiente aprueba la Implementación de acciones  de Mejora Regulatoria del actuar de las y los Sujetos Obligados para el funcionamiento  Municipal en beneficio de la ciudadania.</v>
      </c>
      <c r="P47" s="88"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76">
      <c r="A48" s="16"/>
      <c r="B48" s="89" t="str">
        <f>IF(ISBLANK('5. Pp (3 años)'!B53),"",'5. Pp (3 años)'!B53)</f>
        <v>Dirección de Mejora Regulatoria</v>
      </c>
      <c r="C48" s="32" t="str">
        <f>IF(ISBLANK('5. Pp (3 años)'!C53),"",'5. Pp (3 años)'!C53)</f>
        <v>Actividad</v>
      </c>
      <c r="D48" s="34" t="str">
        <f>IF(ISBLANK('5. Pp (3 años)'!D53),"",'5. Pp (3 años)'!D53)</f>
        <v>1.5.1.1.2.1 Simplificación de trámites y Servicios en el Registro Municipal.</v>
      </c>
      <c r="E48" s="34" t="str">
        <f>IF(ISBLANK('5. Pp (3 años)'!E53),"",'5. Pp (3 años)'!E53)</f>
        <v>PTSS: Porcentaje de Trámites y Servicios Simplificados.</v>
      </c>
      <c r="F48" s="34" t="str">
        <f>IF(ISBLANK('5. Pp (3 años)'!F53),"",'5. Pp (3 años)'!F53)</f>
        <v>Permite medir el número de trámites y servicios simplificados que la Dirección implementará a tráves de las herramientas de Mejora Regulatoria en cuanto a Cargas Administrativas.</v>
      </c>
      <c r="G48" s="32" t="str">
        <f>IF(ISBLANK('5. Pp (3 años)'!G53),"",'5. Pp (3 años)'!G53)</f>
        <v xml:space="preserve">Eficacia. </v>
      </c>
      <c r="H48" s="32" t="str">
        <f>IF(ISBLANK('5. Pp (3 años)'!H53),"",'5. Pp (3 años)'!H53)</f>
        <v>Trimestral</v>
      </c>
      <c r="I48" s="34" t="str">
        <f>IF(ISBLANK('5. Pp (3 años)'!I53),"",'5. Pp (3 años)'!I53)</f>
        <v>MÉTODO DE CÁLCULO
PTSS= (NTSS/TSSE)*100
VARIABLES
PTSS: Porcentaje de Trámites y Servicios Simplificados.
NTSS: Número de Trámites y Servicios Simplificados.                                        
TSSE: Trámites y Servicios Simplificados Estimados.</v>
      </c>
      <c r="J48" s="34" t="str">
        <f>IF(ISBLANK('5. Pp (3 años)'!J53),"",'5. Pp (3 años)'!J53)</f>
        <v>UNIDAD DE MEDIDA DEL INDICADOR:
Porcentaje. 
UNIDAD DE MEDIDA DE LAS VARIABLES: 
Trámites y Servicios.</v>
      </c>
      <c r="K48" s="32" t="str">
        <f>IF(ISBLANK('5. Pp (3 años)'!K53),"",'5. Pp (3 años)'!K53)</f>
        <v>Ascendente.</v>
      </c>
      <c r="L48" s="34" t="str">
        <f>IF(ISBLANK('5. Pp (3 años)'!L53),"",'5. Pp (3 años)'!L53)</f>
        <v>PTSS: Se espera la simplificación de 690 trámites y servicios durante el período de Enero de 2025 a Diciembre de 2027.
2025: 130 simplifaciones
2026: 280 simplifaciones
2027: 280 simplifaciones
Total: 690 simplifaciones
VARACIÓN DE LA META RESPECTO A LA LÍNEA BASE
Meta Absoluta: 380
Meta Relativa: 122.58%</v>
      </c>
      <c r="M48" s="34" t="str">
        <f>IF(ISBLANK('5. Pp (3 años)'!M53),"",'5. Pp (3 años)'!M53)</f>
        <v>PTSS: Se simplificaron 310 trámites y servicios durante el periodo 2022 a 2024.
2022: 166 simplifaciones
2023: 60 simplifaciones
2024: 84 simplifaciones
Total: 310 simplifaciones</v>
      </c>
      <c r="N48"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8" s="34" t="str">
        <f>IF(ISBLANK('5. Pp (3 años)'!O53),"",'5. Pp (3 años)'!O53)</f>
        <v>La Autoridad correspondiente aprueba la Implementación de acciones  de Mejora Regulatoria del actuar de las y los Sujetos Obligados para el funcionamiento  Municipal en beneficio de la ciudadania.</v>
      </c>
      <c r="P48"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76">
      <c r="A49" s="81"/>
      <c r="B49" s="89" t="str">
        <f>IF(ISBLANK('5. Pp (3 años)'!B54),"",'5. Pp (3 años)'!B54)</f>
        <v>Dirección de Mejora Regulatoria</v>
      </c>
      <c r="C49" s="32" t="str">
        <f>IF(ISBLANK('5. Pp (3 años)'!C54),"",'5. Pp (3 años)'!C54)</f>
        <v>Actividad</v>
      </c>
      <c r="D49" s="34" t="str">
        <f>IF(ISBLANK('5. Pp (3 años)'!D54),"",'5. Pp (3 años)'!D54)</f>
        <v>1.5.1.1.2.2 Capacitaciones en materia de Mejora Regulatoria.</v>
      </c>
      <c r="E49" s="34" t="str">
        <f>IF(ISBLANK('5. Pp (3 años)'!E54),"",'5. Pp (3 años)'!E54)</f>
        <v>PCCI: Porcentaje de cursos y capacitaciones implementadas.</v>
      </c>
      <c r="F49" s="34" t="str">
        <f>IF(ISBLANK('5. Pp (3 años)'!F54),"",'5. Pp (3 años)'!F54)</f>
        <v>Este indicador mostrará las capacitaciones impartidas en materia de mejora regulatoria.</v>
      </c>
      <c r="G49" s="32" t="str">
        <f>IF(ISBLANK('5. Pp (3 años)'!G54),"",'5. Pp (3 años)'!G54)</f>
        <v xml:space="preserve">Eficacia. </v>
      </c>
      <c r="H49" s="32" t="str">
        <f>IF(ISBLANK('5. Pp (3 años)'!H54),"",'5. Pp (3 años)'!H54)</f>
        <v>Trimestral</v>
      </c>
      <c r="I49" s="34" t="str">
        <f>IF(ISBLANK('5. Pp (3 años)'!I54),"",'5. Pp (3 años)'!I54)</f>
        <v>MÉTODO DE CÁLCULO.
PCCI= (CCCR/CCCP)*100
VARIABLES.
PCCI: Porcentaje de  de cursos y capacitaciones implementadas.
CCCR: Cantidad de cursos y capacitaciones realizadas.
CCCP: Cantidad de cursos y capacitaciones planeados.</v>
      </c>
      <c r="J49" s="34" t="str">
        <f>IF(ISBLANK('5. Pp (3 años)'!J54),"",'5. Pp (3 años)'!J54)</f>
        <v>UNIDAD DE MEDIDA DEL INDICADOR:
Porcentaje. 
UNIDAD DE MEDIDA DE LAS VARIABLES: 
Capacitaciones.</v>
      </c>
      <c r="K49" s="32" t="str">
        <f>IF(ISBLANK('5. Pp (3 años)'!K54),"",'5. Pp (3 años)'!K54)</f>
        <v>Ascendente.</v>
      </c>
      <c r="L49" s="34" t="str">
        <f>IF(ISBLANK('5. Pp (3 años)'!L54),"",'5. Pp (3 años)'!L54)</f>
        <v>PCCI: Se espera dar 79 capacitaciones a los servidores publicos  para el período de Enero de 2025 a Diciembre de 2027.
2025: 29 capacitaciones
2026: 25 capacitaciones
2027: 25 capacitaciones
Total: 79 capacitaciones
VARACIÓN DE LA META RESPECTO A LA LÍNEA BASE
Meta Absoluta: 62
Meta Relativa: 364.71%</v>
      </c>
      <c r="M49" s="34" t="str">
        <f>IF(ISBLANK('5. Pp (3 años)'!M54),"",'5. Pp (3 años)'!M54)</f>
        <v>PCCI:  Se brindaron 17 capacitaciones durante el año 2024.</v>
      </c>
      <c r="N49"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9" s="34" t="str">
        <f>IF(ISBLANK('5. Pp (3 años)'!O54),"",'5. Pp (3 años)'!O54)</f>
        <v>Las dependencias se comprometen a acudir a las capacitaciones.</v>
      </c>
      <c r="P49"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76">
      <c r="A50" s="36"/>
      <c r="B50" s="89" t="str">
        <f>IF(ISBLANK('5. Pp (3 años)'!B55),"",'5. Pp (3 años)'!B55)</f>
        <v>Dirección de Mejora Regulatoria</v>
      </c>
      <c r="C50" s="32" t="str">
        <f>IF(ISBLANK('5. Pp (3 años)'!C55),"",'5. Pp (3 años)'!C55)</f>
        <v>Actividad</v>
      </c>
      <c r="D50" s="34" t="str">
        <f>IF(ISBLANK('5. Pp (3 años)'!D55),"",'5. Pp (3 años)'!D55)</f>
        <v>1.5.1.1.2.3 Inscripción de Regulaciones en el Resgistro Municipal</v>
      </c>
      <c r="E50" s="34" t="str">
        <f>IF(ISBLANK('5. Pp (3 años)'!E55),"",'5. Pp (3 años)'!E55)</f>
        <v>PRR: Porcentaje de Regulaciones Registradas.</v>
      </c>
      <c r="F50" s="34" t="str">
        <f>IF(ISBLANK('5. Pp (3 años)'!F55),"",'5. Pp (3 años)'!F55)</f>
        <v>Este indicador mostrará la cantidad de regulaciones inscritas.</v>
      </c>
      <c r="G50" s="32" t="str">
        <f>IF(ISBLANK('5. Pp (3 años)'!G55),"",'5. Pp (3 años)'!G55)</f>
        <v xml:space="preserve">Eficacia. </v>
      </c>
      <c r="H50" s="32" t="str">
        <f>IF(ISBLANK('5. Pp (3 años)'!H55),"",'5. Pp (3 años)'!H55)</f>
        <v>Trimestral</v>
      </c>
      <c r="I50" s="34" t="str">
        <f>IF(ISBLANK('5. Pp (3 años)'!I55),"",'5. Pp (3 años)'!I55)</f>
        <v>MÉTODO DE CÁLCULO.
PRR= (CRR/CRPR)*100
VARIABLES.
PRR: Porcentaje de Regulaciones Registradas.
CRR: Cantidad de Regulaciones Registradas.
CRPR: Cantidad de Regulaciones Planeadas por Registradas.</v>
      </c>
      <c r="J50" s="34" t="str">
        <f>IF(ISBLANK('5. Pp (3 años)'!J55),"",'5. Pp (3 años)'!J55)</f>
        <v>UNIDAD DE MEDIDA DEL INDICADOR:
Porcentaje. 
UNIDAD DE MEDIDA DE LAS VARIABLES: 
Regulaciones.</v>
      </c>
      <c r="K50" s="32" t="str">
        <f>IF(ISBLANK('5. Pp (3 años)'!K55),"",'5. Pp (3 años)'!K55)</f>
        <v>Ascendente.</v>
      </c>
      <c r="L50" s="34" t="str">
        <f>IF(ISBLANK('5. Pp (3 años)'!L55),"",'5. Pp (3 años)'!L55)</f>
        <v>PRR: Se espera registrar 276 regulaciones  para el período de Enero de 2025 a Diciembre de 2027.
2025: 36 regulaciones
2026: 120 regulaciones
2027: 120 regulaciones
Total: 276 regulaciones
VARACIÓN DE LA META RESPECTO A LA LÍNEA BASE
Meta Absoluta: 139
Meta Relativa: 101.46%</v>
      </c>
      <c r="M50" s="34" t="str">
        <f>IF(ISBLANK('5. Pp (3 años)'!M55),"",'5. Pp (3 años)'!M55)</f>
        <v>PRR: Se realizaron un total de 137 regulaciones en 2025.</v>
      </c>
      <c r="N50"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0" s="34" t="str">
        <f>IF(ISBLANK('5. Pp (3 años)'!O55),"",'5. Pp (3 años)'!O55)</f>
        <v>Se colabora en las regulaciones para poder registrarlas en el sistema especializado.</v>
      </c>
      <c r="P50"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17.25">
      <c r="A51" s="36"/>
      <c r="B51" s="89" t="e">
        <f>IF(ISBLANK('5. Pp (3 años)'!#REF!),"",'5. Pp (3 años)'!#REF!)</f>
        <v>#REF!</v>
      </c>
      <c r="C51" s="32" t="e">
        <f>IF(ISBLANK('5. Pp (3 años)'!#REF!),"",'5. Pp (3 años)'!#REF!)</f>
        <v>#REF!</v>
      </c>
      <c r="D51" s="34" t="e">
        <f>IF(ISBLANK('5. Pp (3 años)'!#REF!),"",'5. Pp (3 años)'!#REF!)</f>
        <v>#REF!</v>
      </c>
      <c r="E51" s="34" t="e">
        <f>IF(ISBLANK('5. Pp (3 años)'!#REF!),"",'5. Pp (3 años)'!#REF!)</f>
        <v>#REF!</v>
      </c>
      <c r="F51" s="34" t="e">
        <f>IF(ISBLANK('5. Pp (3 años)'!#REF!),"",'5. Pp (3 años)'!#REF!)</f>
        <v>#REF!</v>
      </c>
      <c r="G51" s="32" t="e">
        <f>IF(ISBLANK('5. Pp (3 años)'!#REF!),"",'5. Pp (3 años)'!#REF!)</f>
        <v>#REF!</v>
      </c>
      <c r="H51" s="32" t="e">
        <f>IF(ISBLANK('5. Pp (3 años)'!#REF!),"",'5. Pp (3 años)'!#REF!)</f>
        <v>#REF!</v>
      </c>
      <c r="I51" s="34" t="e">
        <f>IF(ISBLANK('5. Pp (3 años)'!#REF!),"",'5. Pp (3 años)'!#REF!)</f>
        <v>#REF!</v>
      </c>
      <c r="J51" s="34" t="e">
        <f>IF(ISBLANK('5. Pp (3 años)'!#REF!),"",'5. Pp (3 años)'!#REF!)</f>
        <v>#REF!</v>
      </c>
      <c r="K51" s="32" t="e">
        <f>IF(ISBLANK('5. Pp (3 años)'!#REF!),"",'5. Pp (3 años)'!#REF!)</f>
        <v>#REF!</v>
      </c>
      <c r="L51" s="34" t="e">
        <f>IF(ISBLANK('5. Pp (3 años)'!#REF!),"",'5. Pp (3 años)'!#REF!)</f>
        <v>#REF!</v>
      </c>
      <c r="M51" s="34" t="e">
        <f>IF(ISBLANK('5. Pp (3 años)'!#REF!),"",'5. Pp (3 años)'!#REF!)</f>
        <v>#REF!</v>
      </c>
      <c r="N51" s="34" t="e">
        <f>IF(ISBLANK('5. Pp (3 años)'!#REF!),"",'5. Pp (3 años)'!#REF!)</f>
        <v>#REF!</v>
      </c>
      <c r="O51" s="34" t="e">
        <f>IF(ISBLANK('5. Pp (3 años)'!#REF!),"",'5. Pp (3 años)'!#REF!)</f>
        <v>#REF!</v>
      </c>
      <c r="P51" s="201" t="e">
        <f>IF(ISBLANK('5. Pp (3 años)'!#REF!),"",'5. Pp (3 años)'!#REF!)</f>
        <v>#REF!</v>
      </c>
    </row>
    <row r="52" spans="1:16" ht="17.25">
      <c r="A52" s="36"/>
      <c r="B52" s="89" t="e">
        <f>IF(ISBLANK('5. Pp (3 años)'!#REF!),"",'5. Pp (3 años)'!#REF!)</f>
        <v>#REF!</v>
      </c>
      <c r="C52" s="32" t="e">
        <f>IF(ISBLANK('5. Pp (3 años)'!#REF!),"",'5. Pp (3 años)'!#REF!)</f>
        <v>#REF!</v>
      </c>
      <c r="D52" s="34" t="e">
        <f>IF(ISBLANK('5. Pp (3 años)'!#REF!),"",'5. Pp (3 años)'!#REF!)</f>
        <v>#REF!</v>
      </c>
      <c r="E52" s="34" t="e">
        <f>IF(ISBLANK('5. Pp (3 años)'!#REF!),"",'5. Pp (3 años)'!#REF!)</f>
        <v>#REF!</v>
      </c>
      <c r="F52" s="34" t="e">
        <f>IF(ISBLANK('5. Pp (3 años)'!#REF!),"",'5. Pp (3 años)'!#REF!)</f>
        <v>#REF!</v>
      </c>
      <c r="G52" s="32" t="e">
        <f>IF(ISBLANK('5. Pp (3 años)'!#REF!),"",'5. Pp (3 años)'!#REF!)</f>
        <v>#REF!</v>
      </c>
      <c r="H52" s="32" t="e">
        <f>IF(ISBLANK('5. Pp (3 años)'!#REF!),"",'5. Pp (3 años)'!#REF!)</f>
        <v>#REF!</v>
      </c>
      <c r="I52" s="34" t="e">
        <f>IF(ISBLANK('5. Pp (3 años)'!#REF!),"",'5. Pp (3 años)'!#REF!)</f>
        <v>#REF!</v>
      </c>
      <c r="J52" s="34" t="e">
        <f>IF(ISBLANK('5. Pp (3 años)'!#REF!),"",'5. Pp (3 años)'!#REF!)</f>
        <v>#REF!</v>
      </c>
      <c r="K52" s="32" t="e">
        <f>IF(ISBLANK('5. Pp (3 años)'!#REF!),"",'5. Pp (3 años)'!#REF!)</f>
        <v>#REF!</v>
      </c>
      <c r="L52" s="34" t="e">
        <f>IF(ISBLANK('5. Pp (3 años)'!#REF!),"",'5. Pp (3 años)'!#REF!)</f>
        <v>#REF!</v>
      </c>
      <c r="M52" s="34" t="e">
        <f>IF(ISBLANK('5. Pp (3 años)'!#REF!),"",'5. Pp (3 años)'!#REF!)</f>
        <v>#REF!</v>
      </c>
      <c r="N52" s="34" t="e">
        <f>IF(ISBLANK('5. Pp (3 años)'!#REF!),"",'5. Pp (3 años)'!#REF!)</f>
        <v>#REF!</v>
      </c>
      <c r="O52" s="34" t="e">
        <f>IF(ISBLANK('5. Pp (3 años)'!#REF!),"",'5. Pp (3 años)'!#REF!)</f>
        <v>#REF!</v>
      </c>
      <c r="P52" s="201" t="e">
        <f>IF(ISBLANK('5. Pp (3 años)'!#REF!),"",'5. Pp (3 años)'!#REF!)</f>
        <v>#REF!</v>
      </c>
    </row>
    <row r="53" spans="1:16" ht="258.75">
      <c r="B53" s="85" t="str">
        <f>IF(ISBLANK('5. Pp (3 años)'!B56),"",'5. Pp (3 años)'!B56)</f>
        <v>Dirección de Desarrollo Administrativo e Innovación</v>
      </c>
      <c r="C53" s="62" t="str">
        <f>IF(ISBLANK('5. Pp (3 años)'!C56),"",'5. Pp (3 años)'!C56)</f>
        <v xml:space="preserve">Componente  </v>
      </c>
      <c r="D53" s="87" t="str">
        <f>IF(ISBLANK('5. Pp (3 años)'!D56),"",'5. Pp (3 años)'!D56)</f>
        <v xml:space="preserve">1.5.1.1.3 Herramientas de desarrollo administrativo e innovación implementadas. </v>
      </c>
      <c r="E53" s="87" t="str">
        <f>IF(ISBLANK('5. Pp (3 años)'!E56),"",'5. Pp (3 años)'!E56)</f>
        <v>PHAI: Porcentaje de Herramientas Administrativas Implementadas</v>
      </c>
      <c r="F53" s="87"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3" s="62" t="str">
        <f>IF(ISBLANK('5. Pp (3 años)'!G56),"",'5. Pp (3 años)'!G56)</f>
        <v xml:space="preserve">Eficacia. </v>
      </c>
      <c r="H53" s="62" t="str">
        <f>IF(ISBLANK('5. Pp (3 años)'!H56),"",'5. Pp (3 años)'!H56)</f>
        <v>Trimestral</v>
      </c>
      <c r="I53" s="87"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3" s="87" t="str">
        <f>IF(ISBLANK('5. Pp (3 años)'!J56),"",'5. Pp (3 años)'!J56)</f>
        <v>UNIDAD DE MEDIDA DEL INDICADOR:
Porcentaje. 
UNIDAD DE MEDIDA DE LAS VARIABLES: 
Herramientas Administrativas.</v>
      </c>
      <c r="K53" s="62" t="str">
        <f>IF(ISBLANK('5. Pp (3 años)'!K56),"",'5. Pp (3 años)'!K56)</f>
        <v>Ascendente.</v>
      </c>
      <c r="L53" s="87" t="str">
        <f>IF(ISBLANK('5. Pp (3 años)'!L56),"",'5. Pp (3 años)'!L56)</f>
        <v>PHAI: Se espera implementar 51 Herramientas administrativas durante el período de Enero de 2025 a Diciembre de 2027.
2025: 16 aplicaciones
2026: 19 aplicaciones
2027: 16 aplicaciones
Total: 51 aplicaciones
VARACIÓN DE LA META RESPECTO A LA LÍNEA BASE
Meta Absoluta: 35
Meta Relativa: 218.75%</v>
      </c>
      <c r="M53" s="87" t="str">
        <f>IF(ISBLANK('5. Pp (3 años)'!M56),"",'5. Pp (3 años)'!M56)</f>
        <v>PHAI: Se implementaron 16 aplicaciones de herramientas administrativas durante el año 2024.</v>
      </c>
      <c r="N53" s="87"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3" s="87" t="str">
        <f>IF(ISBLANK('5. Pp (3 años)'!O56),"",'5. Pp (3 años)'!O56)</f>
        <v>Las y los enlaces, así como los sujetos obligados dan las facilidades para implementar y desarrollar las herramientas administrativas correspondientes.</v>
      </c>
      <c r="P53" s="88"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58.75">
      <c r="B54" s="89" t="str">
        <f>IF(ISBLANK('5. Pp (3 años)'!B57),"",'5. Pp (3 años)'!B57)</f>
        <v>Dirección de Desarrollo Administrativo e Innovación</v>
      </c>
      <c r="C54" s="32" t="str">
        <f>IF(ISBLANK('5. Pp (3 años)'!C57),"",'5. Pp (3 años)'!C57)</f>
        <v>Actividad</v>
      </c>
      <c r="D54" s="34" t="str">
        <f>IF(ISBLANK('5. Pp (3 años)'!D57),"",'5. Pp (3 años)'!D57)</f>
        <v>1.5.1.1.3.1 Revisión y validación de manuales administrativos municipales.</v>
      </c>
      <c r="E54" s="34" t="str">
        <f>IF(ISBLANK('5. Pp (3 años)'!E57),"",'5. Pp (3 años)'!E57)</f>
        <v>PMARV: Porcentaje de Manuales Administrativos Revisados y Validados.</v>
      </c>
      <c r="F54" s="34"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4" s="32" t="str">
        <f>IF(ISBLANK('5. Pp (3 años)'!G57),"",'5. Pp (3 años)'!G57)</f>
        <v xml:space="preserve">Eficacia. </v>
      </c>
      <c r="H54" s="32" t="str">
        <f>IF(ISBLANK('5. Pp (3 años)'!H57),"",'5. Pp (3 años)'!H57)</f>
        <v>Trimestral</v>
      </c>
      <c r="I54"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4" s="34" t="str">
        <f>IF(ISBLANK('5. Pp (3 años)'!J57),"",'5. Pp (3 años)'!J57)</f>
        <v>UNIDAD DE MEDIDA DEL INDICADOR:
Porcentaje. 
UNIDAD DE MEDIDA DE LAS VARIABLES: 
Manuales Administrativos.</v>
      </c>
      <c r="K54" s="32" t="str">
        <f>IF(ISBLANK('5. Pp (3 años)'!K57),"",'5. Pp (3 años)'!K57)</f>
        <v>Ascendente.</v>
      </c>
      <c r="L54" s="34" t="str">
        <f>IF(ISBLANK('5. Pp (3 años)'!L57),"",'5. Pp (3 años)'!L57)</f>
        <v>PMARV: Se espera revisar y validar 139 manuales administrativos durante el período de Enero de 2025 a Diciembre de 2027.
2025: 50 manuales administrativos
2026: 45 manuales administrativos
2027: 44 manuales administrativos
Total: 139 manuales administrativos
VARACIÓN DE LA META RESPECTO A LA LÍNEA BASE
Meta Absoluta: -46
Meta Relativa: -24.86%</v>
      </c>
      <c r="M54" s="34" t="str">
        <f>IF(ISBLANK('5. Pp (3 años)'!M57),"",'5. Pp (3 años)'!M57)</f>
        <v>PMARV: Se revisaron y validaron 185 Manuales Administrativos durante el periodo 2022 a 2024.
2022: 95 manuales administrativos
2023: 41 manuales administrativos
2024: 49 manuales administrativos
Total: 185 manuales administrativos</v>
      </c>
      <c r="N54"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4" s="34" t="str">
        <f>IF(ISBLANK('5. Pp (3 años)'!O57),"",'5. Pp (3 años)'!O57)</f>
        <v>Las y los enlaces de las unidades y dependencias participan en las capacitaciones y asesorías, así como elaboración en tiempo y forma de sus proyectos de manuales.</v>
      </c>
      <c r="P54"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258.75">
      <c r="B55" s="89" t="str">
        <f>IF(ISBLANK('5. Pp (3 años)'!B58),"",'5. Pp (3 años)'!B58)</f>
        <v>Dirección de Desarrollo Administrativo e Innovación</v>
      </c>
      <c r="C55" s="32" t="str">
        <f>IF(ISBLANK('5. Pp (3 años)'!C58),"",'5. Pp (3 años)'!C58)</f>
        <v>Actividad</v>
      </c>
      <c r="D55" s="34" t="str">
        <f>IF(ISBLANK('5. Pp (3 años)'!D58),"",'5. Pp (3 años)'!D58)</f>
        <v>1.5.1.1.3.2 Análisis y evaluación de las estructuras orgánicas propuestas por las dependencias, unidades y entidades de la administración pública municipal.</v>
      </c>
      <c r="E55" s="34" t="str">
        <f>IF(ISBLANK('5. Pp (3 años)'!E58),"",'5. Pp (3 años)'!E58)</f>
        <v>PEOAE: Porcentaje de Estructuras Orgánicas Analizadas y Evaluadas.</v>
      </c>
      <c r="F55" s="34"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5" s="32" t="str">
        <f>IF(ISBLANK('5. Pp (3 años)'!G58),"",'5. Pp (3 años)'!G58)</f>
        <v xml:space="preserve">Eficacia. </v>
      </c>
      <c r="H55" s="32" t="str">
        <f>IF(ISBLANK('5. Pp (3 años)'!H58),"",'5. Pp (3 años)'!H58)</f>
        <v>Trimestral</v>
      </c>
      <c r="I55"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5" s="34" t="str">
        <f>IF(ISBLANK('5. Pp (3 años)'!J58),"",'5. Pp (3 años)'!J58)</f>
        <v>UNIDAD DE MEDIDA DEL INDICADOR:
Porcentaje. 
UNIDAD DE MEDIDA DE LAS VARIABLES: 
Estructuras Orgánicas.</v>
      </c>
      <c r="K55" s="32" t="str">
        <f>IF(ISBLANK('5. Pp (3 años)'!K58),"",'5. Pp (3 años)'!K58)</f>
        <v>Ascendente.</v>
      </c>
      <c r="L55" s="34" t="str">
        <f>IF(ISBLANK('5. Pp (3 años)'!L58),"",'5. Pp (3 años)'!L58)</f>
        <v>PEOAE: Se espera Actualizar y Evaluar 82 Estructuras Orgánicas de enero 2025 a diciembre 2027.
2025: 30 estructuras orgánicas
2026: 32 estructuras orgánicas
2027: 20 estructuras orgánicas
Total: 82 estructuras orgánicas
VARACIÓN DE LA META RESPECTO A LA LÍNEA BASE
Meta Absoluta: -20
Meta Relativa: -19.61%</v>
      </c>
      <c r="M55" s="34" t="str">
        <f>IF(ISBLANK('5. Pp (3 años)'!M58),"",'5. Pp (3 años)'!M58)</f>
        <v>PEOAE: Se analizaron y evaluaron 102 estructuras orgánicas durante el periodo 2022 a 2024.
2022: 32 estructuras orgánicas
2023: 47 estructuras orgánicas
2024: 23 estructuras orgánicas
Total: 102  estructuras orgánicas</v>
      </c>
      <c r="N55"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5"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5"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58.75">
      <c r="B56" s="89" t="str">
        <f>IF(ISBLANK('5. Pp (3 años)'!B59),"",'5. Pp (3 años)'!B59)</f>
        <v>Dirección de Desarrollo Administrativo e Innovación</v>
      </c>
      <c r="C56" s="32" t="str">
        <f>IF(ISBLANK('5. Pp (3 años)'!C59),"",'5. Pp (3 años)'!C59)</f>
        <v>Actividad</v>
      </c>
      <c r="D56" s="34" t="str">
        <f>IF(ISBLANK('5. Pp (3 años)'!D59),"",'5. Pp (3 años)'!D59)</f>
        <v>1.5.1.1.3.3 Evaluaciones ciudadanas de atención de trámites y servicios brindados por las unidades administrativas municipales que se encargan de brindarlos.</v>
      </c>
      <c r="E56" s="34" t="str">
        <f>IF(ISBLANK('5. Pp (3 años)'!E59),"",'5. Pp (3 años)'!E59)</f>
        <v>PECAA: Porcentaje de Evaluaciones Ciudadanas de Atención Aplicadas.</v>
      </c>
      <c r="F56" s="34"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6" s="32" t="str">
        <f>IF(ISBLANK('5. Pp (3 años)'!G59),"",'5. Pp (3 años)'!G59)</f>
        <v xml:space="preserve">Eficacia. </v>
      </c>
      <c r="H56" s="32" t="str">
        <f>IF(ISBLANK('5. Pp (3 años)'!H59),"",'5. Pp (3 años)'!H59)</f>
        <v>Trimestral</v>
      </c>
      <c r="I56"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6" s="34" t="str">
        <f>IF(ISBLANK('5. Pp (3 años)'!J59),"",'5. Pp (3 años)'!J59)</f>
        <v>UNIDAD DE MEDIDA DEL INDICADOR:
Porcentaje.
UNIDAD DE MEDIDA DE LAS VARIABLES: 
Evaluaciones Ciudadanas de Atención.</v>
      </c>
      <c r="K56" s="32" t="str">
        <f>IF(ISBLANK('5. Pp (3 años)'!K59),"",'5. Pp (3 años)'!K59)</f>
        <v>Ascendente.</v>
      </c>
      <c r="L56" s="34" t="str">
        <f>IF(ISBLANK('5. Pp (3 años)'!L59),"",'5. Pp (3 años)'!L59)</f>
        <v>PECAA:  Se espera realizar 16,700 Evaluaciones Ciudadanas de Atención de enero 2025 a diciembre 2027.
2025: 5,500 evaluaciones ciudadanas 
2026: 5,700 evaluaciones ciudadanas 
2027: 5,700 evaluaciones ciudadanas 
Total: 16,700 evaluaciones ciudadanas 
VARACIÓN DE LA META RESPECTO A LA LÍNEA BASE
Meta Absoluta: 12,155
Meta Relativa: 267.44%</v>
      </c>
      <c r="M56" s="34" t="str">
        <f>IF(ISBLANK('5. Pp (3 años)'!M59),"",'5. Pp (3 años)'!M59)</f>
        <v>PECAA: Se realizaron 4,545 evaluaciones ciudadanas de atención durante el año 2024.</v>
      </c>
      <c r="N56"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4" t="str">
        <f>IF(ISBLANK('5. Pp (3 años)'!O59),"",'5. Pp (3 años)'!O59)</f>
        <v>La ciudadanía acude a realizar trámites y servicios así como responde las encuestas de atención.</v>
      </c>
      <c r="P56"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58.75">
      <c r="B57" s="89" t="str">
        <f>IF(ISBLANK('5. Pp (3 años)'!B60),"",'5. Pp (3 años)'!B60)</f>
        <v>Dirección de Desarrollo Administrativo e Innovación</v>
      </c>
      <c r="C57" s="32" t="str">
        <f>IF(ISBLANK('5. Pp (3 años)'!C60),"",'5. Pp (3 años)'!C60)</f>
        <v>Actividad</v>
      </c>
      <c r="D57" s="34" t="str">
        <f>IF(ISBLANK('5. Pp (3 años)'!D60),"",'5. Pp (3 años)'!D60)</f>
        <v>1.5.1.1.3.4 Capacitaciones a las y los trabajadores de las dependencias y entidades municipales para el desarrollo administrativo e innovación del Municipio.</v>
      </c>
      <c r="E57" s="34" t="str">
        <f>IF(ISBLANK('5. Pp (3 años)'!E60),"",'5. Pp (3 años)'!E60)</f>
        <v>PCTMDI: Porcentaje de Capacitaciones a las y los Trabajadores Municipales en Desarrollo e Innovación.</v>
      </c>
      <c r="F57" s="34" t="str">
        <f>IF(ISBLANK('5. Pp (3 años)'!F60),"",'5. Pp (3 años)'!F60)</f>
        <v>Establecer Capacitaciones a las y los Trabajadores Municipales en Desarrollo e Innovación para aumentar la calidad de funcionarios públicos en atención y conocimiento general.</v>
      </c>
      <c r="G57" s="32" t="str">
        <f>IF(ISBLANK('5. Pp (3 años)'!G60),"",'5. Pp (3 años)'!G60)</f>
        <v xml:space="preserve">Eficacia. </v>
      </c>
      <c r="H57" s="32" t="str">
        <f>IF(ISBLANK('5. Pp (3 años)'!H60),"",'5. Pp (3 años)'!H60)</f>
        <v>Trimestral</v>
      </c>
      <c r="I57"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57" s="34" t="str">
        <f>IF(ISBLANK('5. Pp (3 años)'!J60),"",'5. Pp (3 años)'!J60)</f>
        <v>UNIDAD DE MEDIDA DEL INDICADOR:
Porcentaje.
UNIDAD DE MEDIDA DE LAS VARIABLES: 
Capacitaciones.</v>
      </c>
      <c r="K57" s="32" t="str">
        <f>IF(ISBLANK('5. Pp (3 años)'!K60),"",'5. Pp (3 años)'!K60)</f>
        <v>Ascendente.</v>
      </c>
      <c r="L57" s="34" t="str">
        <f>IF(ISBLANK('5. Pp (3 años)'!L60),"",'5. Pp (3 años)'!L60)</f>
        <v>PCTMDI:  Se espera realizar 396 capacitaciones administrativas de enero 2025 a diciembre 2027.
2025: 144 capacitaciones
2026: 132 capacitaciones
2027: 120 capacitaciones
Total: 396 capacitaciones
VARACIÓN DE LA META RESPECTO A LA LÍNEA BASE
Meta Absoluta: 393
Meta Relativa: 13,100.00%</v>
      </c>
      <c r="M57" s="34" t="str">
        <f>IF(ISBLANK('5. Pp (3 años)'!M60),"",'5. Pp (3 años)'!M60)</f>
        <v>PCTMDI: Se realizaron 3 capacitaciones durante el año 2024.</v>
      </c>
      <c r="N57"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años)'!O60),"",'5. Pp (3 años)'!O60)</f>
        <v>La ciudadanía acude a realizar trámites y servicios así como responde las encuestas de atención.</v>
      </c>
      <c r="P57"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17.25">
      <c r="B58" s="89" t="e">
        <f>IF(ISBLANK('5. Pp (3 años)'!#REF!),"",'5. Pp (3 años)'!#REF!)</f>
        <v>#REF!</v>
      </c>
      <c r="C58" s="32" t="e">
        <f>IF(ISBLANK('5. Pp (3 años)'!#REF!),"",'5. Pp (3 años)'!#REF!)</f>
        <v>#REF!</v>
      </c>
      <c r="D58" s="34" t="e">
        <f>IF(ISBLANK('5. Pp (3 años)'!#REF!),"",'5. Pp (3 años)'!#REF!)</f>
        <v>#REF!</v>
      </c>
      <c r="E58" s="34" t="e">
        <f>IF(ISBLANK('5. Pp (3 años)'!#REF!),"",'5. Pp (3 años)'!#REF!)</f>
        <v>#REF!</v>
      </c>
      <c r="F58" s="34" t="e">
        <f>IF(ISBLANK('5. Pp (3 años)'!#REF!),"",'5. Pp (3 años)'!#REF!)</f>
        <v>#REF!</v>
      </c>
      <c r="G58" s="32" t="e">
        <f>IF(ISBLANK('5. Pp (3 años)'!#REF!),"",'5. Pp (3 años)'!#REF!)</f>
        <v>#REF!</v>
      </c>
      <c r="H58" s="32" t="e">
        <f>IF(ISBLANK('5. Pp (3 años)'!#REF!),"",'5. Pp (3 años)'!#REF!)</f>
        <v>#REF!</v>
      </c>
      <c r="I58" s="34" t="e">
        <f>IF(ISBLANK('5. Pp (3 años)'!#REF!),"",'5. Pp (3 años)'!#REF!)</f>
        <v>#REF!</v>
      </c>
      <c r="J58" s="34" t="e">
        <f>IF(ISBLANK('5. Pp (3 años)'!#REF!),"",'5. Pp (3 años)'!#REF!)</f>
        <v>#REF!</v>
      </c>
      <c r="K58" s="32" t="e">
        <f>IF(ISBLANK('5. Pp (3 años)'!#REF!),"",'5. Pp (3 años)'!#REF!)</f>
        <v>#REF!</v>
      </c>
      <c r="L58" s="34" t="e">
        <f>IF(ISBLANK('5. Pp (3 años)'!#REF!),"",'5. Pp (3 años)'!#REF!)</f>
        <v>#REF!</v>
      </c>
      <c r="M58" s="34" t="e">
        <f>IF(ISBLANK('5. Pp (3 años)'!#REF!),"",'5. Pp (3 años)'!#REF!)</f>
        <v>#REF!</v>
      </c>
      <c r="N58" s="34" t="e">
        <f>IF(ISBLANK('5. Pp (3 años)'!#REF!),"",'5. Pp (3 años)'!#REF!)</f>
        <v>#REF!</v>
      </c>
      <c r="O58" s="34" t="e">
        <f>IF(ISBLANK('5. Pp (3 años)'!#REF!),"",'5. Pp (3 años)'!#REF!)</f>
        <v>#REF!</v>
      </c>
      <c r="P58" s="201" t="e">
        <f>IF(ISBLANK('5. Pp (3 años)'!#REF!),"",'5. Pp (3 años)'!#REF!)</f>
        <v>#REF!</v>
      </c>
    </row>
    <row r="59" spans="1:16" ht="258.75">
      <c r="B59" s="85" t="str">
        <f>IF(ISBLANK('5. Pp (3 años)'!B61),"",'5. Pp (3 años)'!B61)</f>
        <v>Dirección de Gestión de la Calidad Municipal</v>
      </c>
      <c r="C59" s="62" t="str">
        <f>IF(ISBLANK('5. Pp (3 años)'!C61),"",'5. Pp (3 años)'!C61)</f>
        <v>Componente</v>
      </c>
      <c r="D59" s="87" t="str">
        <f>IF(ISBLANK('5. Pp (3 años)'!D61),"",'5. Pp (3 años)'!D61)</f>
        <v>1.5.1.1.4. Proyectos de simplificación y automatización de los procesos del Instituto desarrollados.</v>
      </c>
      <c r="E59" s="87" t="str">
        <f>IF(ISBLANK('5. Pp (3 años)'!E61),"",'5. Pp (3 años)'!E61)</f>
        <v>PASAD: Porcentaje de Proyectos de simplificación y automatización de los procesos del Instituto desarrollados.</v>
      </c>
      <c r="F59" s="87" t="str">
        <f>IF(ISBLANK('5. Pp (3 años)'!F61),"",'5. Pp (3 años)'!F61)</f>
        <v>El indicador nos permitirá conocer  el avance en el desarrollo de  los proyectos digitales de simplificación y automatización de procesos.</v>
      </c>
      <c r="G59" s="62" t="str">
        <f>IF(ISBLANK('5. Pp (3 años)'!G61),"",'5. Pp (3 años)'!G61)</f>
        <v>Eficacia</v>
      </c>
      <c r="H59" s="62" t="str">
        <f>IF(ISBLANK('5. Pp (3 años)'!H61),"",'5. Pp (3 años)'!H61)</f>
        <v>Trimestral</v>
      </c>
      <c r="I59" s="87" t="str">
        <f>IF(ISBLANK('5. Pp (3 años)'!I61),"",'5. Pp (3 años)'!I61)</f>
        <v>MÉTODO DE CÁLCULO
PASAD= (NAD/NAP)*100
VARIABLES
PASAD: Porcentaje de Actividades para la Simplificación y Automatización Desarrollados.                                                    
NAD: Número de Actividades Desarrolladas
NAP: Número de Actividades Programadas</v>
      </c>
      <c r="J59" s="87" t="str">
        <f>IF(ISBLANK('5. Pp (3 años)'!J61),"",'5. Pp (3 años)'!J61)</f>
        <v>UNIDAD DE MEDIDA DEL INDICADOR:
Porcentaje. 
UNIDAD DE MEDIDA DE LAS VARIABLES: 
Actividades.</v>
      </c>
      <c r="K59" s="62" t="str">
        <f>IF(ISBLANK('5. Pp (3 años)'!K61),"",'5. Pp (3 años)'!K61)</f>
        <v>Ascendente.</v>
      </c>
      <c r="L59" s="87" t="str">
        <f>IF(ISBLANK('5. Pp (3 años)'!L61),"",'5. Pp (3 años)'!L61)</f>
        <v>PASAD: Se espera implementar un total de 18 actividades de enero 2025 a diciembre 2027.
2025: 6 actividades
2026: 6 actividades
2027: 6 actividades 
Total: 18 actividades
VARACIÓN DE LA META RESPECTO A LA LÍNEA BASE
Meta Absoluta: 11
Meta Relativa: 157.14%</v>
      </c>
      <c r="M59" s="87" t="str">
        <f>IF(ISBLANK('5. Pp (3 años)'!M61),"",'5. Pp (3 años)'!M61)</f>
        <v>PASAD: Se implementaron 7 actividades durante el año 2024.</v>
      </c>
      <c r="N59" s="87"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59" s="87" t="str">
        <f>IF(ISBLANK('5. Pp (3 años)'!O61),"",'5. Pp (3 años)'!O61)</f>
        <v>Se cumple con las actividades necesarias para el desarrollo de las herramientas digitales de simplificación y automatización.</v>
      </c>
      <c r="P59" s="88"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0" spans="1:16" ht="241.5">
      <c r="B60" s="89" t="str">
        <f>IF(ISBLANK('5. Pp (3 años)'!B62),"",'5. Pp (3 años)'!B62)</f>
        <v>Dirección de Gestión de la Calidad Municipal</v>
      </c>
      <c r="C60" s="32" t="str">
        <f>IF(ISBLANK('5. Pp (3 años)'!C62),"",'5. Pp (3 años)'!C62)</f>
        <v>Actividad</v>
      </c>
      <c r="D60" s="34" t="str">
        <f>IF(ISBLANK('5. Pp (3 años)'!D62),"",'5. Pp (3 años)'!D62)</f>
        <v>1.5.1.1.4.1. Desarrollo del Proyecto para la Interoperabilidad de las herramientas de simplificación y automatización del Instituto trabajados.</v>
      </c>
      <c r="E60" s="34" t="str">
        <f>IF(ISBLANK('5. Pp (3 años)'!E62),"",'5. Pp (3 años)'!E62)</f>
        <v>PAIHSA: Porcentaje de Avance en la Interoperabilidad de las herramientas de simplificación y automatización del Instituto trabajados.</v>
      </c>
      <c r="F60" s="34"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0" s="32" t="str">
        <f>IF(ISBLANK('5. Pp (3 años)'!G62),"",'5. Pp (3 años)'!G62)</f>
        <v>Eficacia.</v>
      </c>
      <c r="H60" s="32" t="str">
        <f>IF(ISBLANK('5. Pp (3 años)'!H62),"",'5. Pp (3 años)'!H62)</f>
        <v>Trimestral</v>
      </c>
      <c r="I60"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0" s="34" t="str">
        <f>IF(ISBLANK('5. Pp (3 años)'!J62),"",'5. Pp (3 años)'!J62)</f>
        <v>UNIDAD DE MEDIDA DEL INDICADOR:
Porcentaje.
UNIDAD DE MEDIDA DE LAS VARIABLES: 
Actividades.</v>
      </c>
      <c r="K60" s="32" t="str">
        <f>IF(ISBLANK('5. Pp (3 años)'!K62),"",'5. Pp (3 años)'!K62)</f>
        <v>Ascendente.</v>
      </c>
      <c r="L60" s="34" t="str">
        <f>IF(ISBLANK('5. Pp (3 años)'!L62),"",'5. Pp (3 años)'!L62)</f>
        <v>PAIHSA: Se espera realizar un total de 30 actividades para completar el proyecto de enero 2025 a diciembre 2027.
2025: 6 actividades
2026: 18 actividades
2027: 6 actividades
Total: 30 actividades
VARACIÓN DE LA META RESPECTO A LA LÍNEA BASE
Meta Absoluta: 26
Meta Relativa: 650.00%</v>
      </c>
      <c r="M60" s="34" t="str">
        <f>IF(ISBLANK('5. Pp (3 años)'!M62),"",'5. Pp (3 años)'!M62)</f>
        <v>PAIHSA: Se realizaron 4 actividades durante el año 2024.</v>
      </c>
      <c r="N60"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años)'!O62),"",'5. Pp (3 años)'!O62)</f>
        <v>Las herramientas mantiene la característica de permitir la interoperabilidad municipal.</v>
      </c>
      <c r="P60"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1" spans="1:16" ht="241.5">
      <c r="B61" s="89" t="str">
        <f>IF(ISBLANK('5. Pp (3 años)'!B63),"",'5. Pp (3 años)'!B63)</f>
        <v>Dirección de Gestión de la Calidad Municipal</v>
      </c>
      <c r="C61" s="32" t="str">
        <f>IF(ISBLANK('5. Pp (3 años)'!C63),"",'5. Pp (3 años)'!C63)</f>
        <v>Actividad</v>
      </c>
      <c r="D61" s="34" t="str">
        <f>IF(ISBLANK('5. Pp (3 años)'!D63),"",'5. Pp (3 años)'!D63)</f>
        <v>1.5.1.1.4.2. Creación del Proyecto para un Sistema Integral de Ventanilla Única.</v>
      </c>
      <c r="E61" s="34" t="str">
        <f>IF(ISBLANK('5. Pp (3 años)'!E63),"",'5. Pp (3 años)'!E63)</f>
        <v>PADSIVUT: Porcentaje de Avance en el Desarrollo del Sistema Integral de Ventanilla Única y de Turnos.</v>
      </c>
      <c r="F61" s="34" t="str">
        <f>IF(ISBLANK('5. Pp (3 años)'!F63),"",'5. Pp (3 años)'!F63)</f>
        <v>Indicador que permitirá ver las fases y realización de la actualización del sistema utilizado en la ventanilla única para la gestion y seguimiento de los trámites y servicios.</v>
      </c>
      <c r="G61" s="32" t="str">
        <f>IF(ISBLANK('5. Pp (3 años)'!G63),"",'5. Pp (3 años)'!G63)</f>
        <v>Eficacia.</v>
      </c>
      <c r="H61" s="32" t="str">
        <f>IF(ISBLANK('5. Pp (3 años)'!H63),"",'5. Pp (3 años)'!H63)</f>
        <v>Trimestral</v>
      </c>
      <c r="I61"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1" s="34" t="str">
        <f>IF(ISBLANK('5. Pp (3 años)'!J63),"",'5. Pp (3 años)'!J63)</f>
        <v>UNIDAD DE MEDIDA DEL INDICADOR:
Porcentaje.
UNIDAD DE MEDIDA DE LAS VARIABLES: 
Actividades.</v>
      </c>
      <c r="K61" s="32" t="str">
        <f>IF(ISBLANK('5. Pp (3 años)'!K63),"",'5. Pp (3 años)'!K63)</f>
        <v>Ascendente.</v>
      </c>
      <c r="L61" s="34" t="str">
        <f>IF(ISBLANK('5. Pp (3 años)'!L63),"",'5. Pp (3 años)'!L63)</f>
        <v>PAISIVUT:  Se espera realizar un total de 60 actividades para completar el proyecto de enero 2025 a diciembre 2027.
2025: 28 actividades
2026: 16 actividades
2027: 16 actividades
Total: 60 actividades
VARACIÓN DE LA META RESPECTO A LA LÍNEA BASE
Meta Absoluta: 54
Meta Relativa: 900.00%</v>
      </c>
      <c r="M61" s="34" t="str">
        <f>IF(ISBLANK('5. Pp (3 años)'!M63),"",'5. Pp (3 años)'!M63)</f>
        <v>PAISIVUT: Se realizaron 6 actividades durante el año 2024.</v>
      </c>
      <c r="N61"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1" s="34" t="str">
        <f>IF(ISBLANK('5. Pp (3 años)'!O63),"",'5. Pp (3 años)'!O63)</f>
        <v>Los ciudadanos requieren realizar tramites y servicios en la ventanilla unica.
Hay apoyo en el desarrollo digital de la atención ciudadana.</v>
      </c>
      <c r="P61"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41.5">
      <c r="B62" s="89" t="str">
        <f>IF(ISBLANK('5. Pp (3 años)'!B64),"",'5. Pp (3 años)'!B64)</f>
        <v>Dirección de Gestión de la Calidad Municipal</v>
      </c>
      <c r="C62" s="32" t="str">
        <f>IF(ISBLANK('5. Pp (3 años)'!C64),"",'5. Pp (3 años)'!C64)</f>
        <v>Actividad</v>
      </c>
      <c r="D62" s="34" t="str">
        <f>IF(ISBLANK('5. Pp (3 años)'!D64),"",'5. Pp (3 años)'!D64)</f>
        <v>1.5.1.1.4.3. Realización el proyecto del sistema para la gestión de Manuales digitales de Organización y de Procedimientos.</v>
      </c>
      <c r="E62" s="34" t="str">
        <f>IF(ISBLANK('5. Pp (3 años)'!E64),"",'5. Pp (3 años)'!E64)</f>
        <v>PADSGM: Porcentaje de Avance en el Desarrollo del Sistema para la Gestión de Manuales digitales de Organización y Procedimientos.</v>
      </c>
      <c r="F62" s="34" t="str">
        <f>IF(ISBLANK('5. Pp (3 años)'!F64),"",'5. Pp (3 años)'!F64)</f>
        <v>Indicador que permitirá ver las fases y realización de la implemantación de un sistema que permita la generación de los manuales de organización y de procedimientos de manera digital.</v>
      </c>
      <c r="G62" s="32" t="str">
        <f>IF(ISBLANK('5. Pp (3 años)'!G64),"",'5. Pp (3 años)'!G64)</f>
        <v>Eficacia.</v>
      </c>
      <c r="H62" s="32" t="str">
        <f>IF(ISBLANK('5. Pp (3 años)'!H64),"",'5. Pp (3 años)'!H64)</f>
        <v>Trimestral</v>
      </c>
      <c r="I62" s="34" t="str">
        <f>IF(ISBLANK('5. Pp (3 años)'!I64),"",'5. Pp (3 años)'!I64)</f>
        <v>MÉTODO DE CÁLCULO
PADSGM= (NAR/NAP)*100
VARIABLES
PADSGM: Porcentaje de Avance en el Desarrollo del Sistema Manuales Digitales.
NAR: Número de Actividades Realizadas.
NAP: Número de Actividades Programadas.</v>
      </c>
      <c r="J62" s="34" t="str">
        <f>IF(ISBLANK('5. Pp (3 años)'!J64),"",'5. Pp (3 años)'!J64)</f>
        <v xml:space="preserve">UNIDAD DE MEDIDA DEL INDICADOR:
Porcentaje. 
UNIDAD DE MEDIDA DE LAS VARIABLES: 
Actividades. </v>
      </c>
      <c r="K62" s="32" t="str">
        <f>IF(ISBLANK('5. Pp (3 años)'!K64),"",'5. Pp (3 años)'!K64)</f>
        <v>Ascendente.</v>
      </c>
      <c r="L62" s="34" t="str">
        <f>IF(ISBLANK('5. Pp (3 años)'!L64),"",'5. Pp (3 años)'!L64)</f>
        <v>PADSGM: Se espera realizar un total de 48 actividades para completar el proyecto de enero 2025 a diciembre 2027.
2025: 12 actividades
2026: 24 actividades
2027: 12 actividades
Total: 48 actividades
VARACIÓN DE LA META RESPECTO A LA LÍNEA BASE
Meta Absoluta: 39
Meta Relativa: 433.33%</v>
      </c>
      <c r="M62" s="34" t="str">
        <f>IF(ISBLANK('5. Pp (3 años)'!M64),"",'5. Pp (3 años)'!M64)</f>
        <v>PADSGM: Se realizaron un total de 9 actividades en 2025.</v>
      </c>
      <c r="N62"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años)'!O64),"",'5. Pp (3 años)'!O64)</f>
        <v>Las dependencias municipales requieren y manejan la digitalización de sus manuales administrativos.</v>
      </c>
      <c r="P62"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41.5">
      <c r="B63" s="89" t="str">
        <f>IF(ISBLANK('5. Pp (3 años)'!B65),"",'5. Pp (3 años)'!B65)</f>
        <v>Dirección de Gestión de la Calidad Municipal</v>
      </c>
      <c r="C63" s="32" t="str">
        <f>IF(ISBLANK('5. Pp (3 años)'!C65),"",'5. Pp (3 años)'!C65)</f>
        <v>Actividad</v>
      </c>
      <c r="D63" s="34" t="str">
        <f>IF(ISBLANK('5. Pp (3 años)'!D65),"",'5. Pp (3 años)'!D65)</f>
        <v>1.5.1.1.4.4. Proyecto de Implementación de la campaña de difusión permanente para el IMDAI.</v>
      </c>
      <c r="E63" s="34" t="str">
        <f>IF(ISBLANK('5. Pp (3 años)'!E65),"",'5. Pp (3 años)'!E65)</f>
        <v>PAICDI: Porcentaje de Avance en la Implementación de la campaña digital del IMDAI.</v>
      </c>
      <c r="F63" s="34" t="str">
        <f>IF(ISBLANK('5. Pp (3 años)'!F65),"",'5. Pp (3 años)'!F65)</f>
        <v>Indicador que permitirá ver las fases y realización para la implemantación de una campaña de difusión permanente para el IMDAI.</v>
      </c>
      <c r="G63" s="32" t="str">
        <f>IF(ISBLANK('5. Pp (3 años)'!G65),"",'5. Pp (3 años)'!G65)</f>
        <v>Eficacia.</v>
      </c>
      <c r="H63" s="32" t="str">
        <f>IF(ISBLANK('5. Pp (3 años)'!H65),"",'5. Pp (3 años)'!H65)</f>
        <v>Trimestral</v>
      </c>
      <c r="I63" s="3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3" s="34" t="str">
        <f>IF(ISBLANK('5. Pp (3 años)'!J65),"",'5. Pp (3 años)'!J65)</f>
        <v>UNIDAD DE MEDIDA DEL INDICADOR:
Porcentaje. 
UNIDAD DE MEDIDA DE LAS VARIABLES: 
Actividades.</v>
      </c>
      <c r="K63" s="32" t="str">
        <f>IF(ISBLANK('5. Pp (3 años)'!K65),"",'5. Pp (3 años)'!K65)</f>
        <v>Ascendente.</v>
      </c>
      <c r="L63" s="34" t="str">
        <f>IF(ISBLANK('5. Pp (3 años)'!L65),"",'5. Pp (3 años)'!L65)</f>
        <v>PAICDI: Se espera realizar un total de 36 actividades para completar el proyecto de enero 2025 a diciembre 2027.
2025: 12 actividades
2026: 12 actividades
2027: 12 actividades
Total: 36 actividades
VARACIÓN DE LA META RESPECTO A LA LÍNEA BASE
Meta Absoluta: 24
Meta Relativa: 200.00%</v>
      </c>
      <c r="M63" s="34" t="str">
        <f>IF(ISBLANK('5. Pp (3 años)'!M65),"",'5. Pp (3 años)'!M65)</f>
        <v>PAICDI: Se realizaron un total de 12 actividades en 2025.</v>
      </c>
      <c r="N63" s="3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años)'!O65),"",'5. Pp (3 años)'!O65)</f>
        <v>Las personas siguen y buscan actualizaciones de la dependencia por medios digitales.</v>
      </c>
      <c r="P63" s="201"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17.25">
      <c r="B64" s="89" t="e">
        <f>IF(ISBLANK('5. Pp (3 años)'!#REF!),"",'5. Pp (3 años)'!#REF!)</f>
        <v>#REF!</v>
      </c>
      <c r="C64" s="32" t="e">
        <f>IF(ISBLANK('5. Pp (3 años)'!#REF!),"",'5. Pp (3 años)'!#REF!)</f>
        <v>#REF!</v>
      </c>
      <c r="D64" s="34" t="e">
        <f>IF(ISBLANK('5. Pp (3 años)'!#REF!),"",'5. Pp (3 años)'!#REF!)</f>
        <v>#REF!</v>
      </c>
      <c r="E64" s="34" t="e">
        <f>IF(ISBLANK('5. Pp (3 años)'!#REF!),"",'5. Pp (3 años)'!#REF!)</f>
        <v>#REF!</v>
      </c>
      <c r="F64" s="34" t="e">
        <f>IF(ISBLANK('5. Pp (3 años)'!#REF!),"",'5. Pp (3 años)'!#REF!)</f>
        <v>#REF!</v>
      </c>
      <c r="G64" s="32" t="e">
        <f>IF(ISBLANK('5. Pp (3 años)'!#REF!),"",'5. Pp (3 años)'!#REF!)</f>
        <v>#REF!</v>
      </c>
      <c r="H64" s="32" t="e">
        <f>IF(ISBLANK('5. Pp (3 años)'!#REF!),"",'5. Pp (3 años)'!#REF!)</f>
        <v>#REF!</v>
      </c>
      <c r="I64" s="34" t="e">
        <f>IF(ISBLANK('5. Pp (3 años)'!#REF!),"",'5. Pp (3 años)'!#REF!)</f>
        <v>#REF!</v>
      </c>
      <c r="J64" s="34" t="e">
        <f>IF(ISBLANK('5. Pp (3 años)'!#REF!),"",'5. Pp (3 años)'!#REF!)</f>
        <v>#REF!</v>
      </c>
      <c r="K64" s="32" t="e">
        <f>IF(ISBLANK('5. Pp (3 años)'!#REF!),"",'5. Pp (3 años)'!#REF!)</f>
        <v>#REF!</v>
      </c>
      <c r="L64" s="34" t="e">
        <f>IF(ISBLANK('5. Pp (3 años)'!#REF!),"",'5. Pp (3 años)'!#REF!)</f>
        <v>#REF!</v>
      </c>
      <c r="M64" s="34" t="e">
        <f>IF(ISBLANK('5. Pp (3 años)'!#REF!),"",'5. Pp (3 años)'!#REF!)</f>
        <v>#REF!</v>
      </c>
      <c r="N64" s="34" t="e">
        <f>IF(ISBLANK('5. Pp (3 años)'!#REF!),"",'5. Pp (3 años)'!#REF!)</f>
        <v>#REF!</v>
      </c>
      <c r="O64" s="34" t="e">
        <f>IF(ISBLANK('5. Pp (3 años)'!#REF!),"",'5. Pp (3 años)'!#REF!)</f>
        <v>#REF!</v>
      </c>
      <c r="P64" s="201" t="e">
        <f>IF(ISBLANK('5. Pp (3 años)'!#REF!),"",'5. Pp (3 años)'!#REF!)</f>
        <v>#REF!</v>
      </c>
    </row>
    <row r="65" spans="2:16" ht="17.25">
      <c r="B65" s="85" t="e">
        <f>IF(ISBLANK('5. Pp (3 años)'!#REF!),"",'5. Pp (3 años)'!#REF!)</f>
        <v>#REF!</v>
      </c>
      <c r="C65" s="62" t="e">
        <f>IF(ISBLANK('5. Pp (3 años)'!#REF!),"",'5. Pp (3 años)'!#REF!)</f>
        <v>#REF!</v>
      </c>
      <c r="D65" s="87" t="e">
        <f>IF(ISBLANK('5. Pp (3 años)'!#REF!),"",'5. Pp (3 años)'!#REF!)</f>
        <v>#REF!</v>
      </c>
      <c r="E65" s="87" t="e">
        <f>IF(ISBLANK('5. Pp (3 años)'!#REF!),"",'5. Pp (3 años)'!#REF!)</f>
        <v>#REF!</v>
      </c>
      <c r="F65" s="87" t="e">
        <f>IF(ISBLANK('5. Pp (3 años)'!#REF!),"",'5. Pp (3 años)'!#REF!)</f>
        <v>#REF!</v>
      </c>
      <c r="G65" s="62" t="e">
        <f>IF(ISBLANK('5. Pp (3 años)'!#REF!),"",'5. Pp (3 años)'!#REF!)</f>
        <v>#REF!</v>
      </c>
      <c r="H65" s="62" t="e">
        <f>IF(ISBLANK('5. Pp (3 años)'!#REF!),"",'5. Pp (3 años)'!#REF!)</f>
        <v>#REF!</v>
      </c>
      <c r="I65" s="87" t="e">
        <f>IF(ISBLANK('5. Pp (3 años)'!#REF!),"",'5. Pp (3 años)'!#REF!)</f>
        <v>#REF!</v>
      </c>
      <c r="J65" s="87" t="e">
        <f>IF(ISBLANK('5. Pp (3 años)'!#REF!),"",'5. Pp (3 años)'!#REF!)</f>
        <v>#REF!</v>
      </c>
      <c r="K65" s="62" t="e">
        <f>IF(ISBLANK('5. Pp (3 años)'!#REF!),"",'5. Pp (3 años)'!#REF!)</f>
        <v>#REF!</v>
      </c>
      <c r="L65" s="87" t="e">
        <f>IF(ISBLANK('5. Pp (3 años)'!#REF!),"",'5. Pp (3 años)'!#REF!)</f>
        <v>#REF!</v>
      </c>
      <c r="M65" s="87" t="e">
        <f>IF(ISBLANK('5. Pp (3 años)'!#REF!),"",'5. Pp (3 años)'!#REF!)</f>
        <v>#REF!</v>
      </c>
      <c r="N65" s="87" t="e">
        <f>IF(ISBLANK('5. Pp (3 años)'!#REF!),"",'5. Pp (3 años)'!#REF!)</f>
        <v>#REF!</v>
      </c>
      <c r="O65" s="87" t="e">
        <f>IF(ISBLANK('5. Pp (3 años)'!#REF!),"",'5. Pp (3 años)'!#REF!)</f>
        <v>#REF!</v>
      </c>
      <c r="P65" s="88" t="e">
        <f>IF(ISBLANK('5. Pp (3 años)'!#REF!),"",'5. Pp (3 años)'!#REF!)</f>
        <v>#REF!</v>
      </c>
    </row>
    <row r="66" spans="2:16" ht="17.25">
      <c r="B66" s="89" t="e">
        <f>IF(ISBLANK('5. Pp (3 años)'!#REF!),"",'5. Pp (3 años)'!#REF!)</f>
        <v>#REF!</v>
      </c>
      <c r="C66" s="32" t="e">
        <f>IF(ISBLANK('5. Pp (3 años)'!#REF!),"",'5. Pp (3 años)'!#REF!)</f>
        <v>#REF!</v>
      </c>
      <c r="D66" s="34" t="e">
        <f>IF(ISBLANK('5. Pp (3 años)'!#REF!),"",'5. Pp (3 años)'!#REF!)</f>
        <v>#REF!</v>
      </c>
      <c r="E66" s="34" t="e">
        <f>IF(ISBLANK('5. Pp (3 años)'!#REF!),"",'5. Pp (3 años)'!#REF!)</f>
        <v>#REF!</v>
      </c>
      <c r="F66" s="34" t="e">
        <f>IF(ISBLANK('5. Pp (3 años)'!#REF!),"",'5. Pp (3 años)'!#REF!)</f>
        <v>#REF!</v>
      </c>
      <c r="G66" s="32" t="e">
        <f>IF(ISBLANK('5. Pp (3 años)'!#REF!),"",'5. Pp (3 años)'!#REF!)</f>
        <v>#REF!</v>
      </c>
      <c r="H66" s="32" t="e">
        <f>IF(ISBLANK('5. Pp (3 años)'!#REF!),"",'5. Pp (3 años)'!#REF!)</f>
        <v>#REF!</v>
      </c>
      <c r="I66" s="34" t="e">
        <f>IF(ISBLANK('5. Pp (3 años)'!#REF!),"",'5. Pp (3 años)'!#REF!)</f>
        <v>#REF!</v>
      </c>
      <c r="J66" s="34" t="e">
        <f>IF(ISBLANK('5. Pp (3 años)'!#REF!),"",'5. Pp (3 años)'!#REF!)</f>
        <v>#REF!</v>
      </c>
      <c r="K66" s="32" t="e">
        <f>IF(ISBLANK('5. Pp (3 años)'!#REF!),"",'5. Pp (3 años)'!#REF!)</f>
        <v>#REF!</v>
      </c>
      <c r="L66" s="34" t="e">
        <f>IF(ISBLANK('5. Pp (3 años)'!#REF!),"",'5. Pp (3 años)'!#REF!)</f>
        <v>#REF!</v>
      </c>
      <c r="M66" s="34" t="e">
        <f>IF(ISBLANK('5. Pp (3 años)'!#REF!),"",'5. Pp (3 años)'!#REF!)</f>
        <v>#REF!</v>
      </c>
      <c r="N66" s="34" t="e">
        <f>IF(ISBLANK('5. Pp (3 años)'!#REF!),"",'5. Pp (3 años)'!#REF!)</f>
        <v>#REF!</v>
      </c>
      <c r="O66" s="34" t="e">
        <f>IF(ISBLANK('5. Pp (3 años)'!#REF!),"",'5. Pp (3 años)'!#REF!)</f>
        <v>#REF!</v>
      </c>
      <c r="P66" s="201" t="e">
        <f>IF(ISBLANK('5. Pp (3 años)'!#REF!),"",'5. Pp (3 años)'!#REF!)</f>
        <v>#REF!</v>
      </c>
    </row>
    <row r="67" spans="2:16" ht="17.25">
      <c r="B67" s="89" t="e">
        <f>IF(ISBLANK('5. Pp (3 años)'!#REF!),"",'5. Pp (3 años)'!#REF!)</f>
        <v>#REF!</v>
      </c>
      <c r="C67" s="32" t="e">
        <f>IF(ISBLANK('5. Pp (3 años)'!#REF!),"",'5. Pp (3 años)'!#REF!)</f>
        <v>#REF!</v>
      </c>
      <c r="D67" s="34" t="e">
        <f>IF(ISBLANK('5. Pp (3 años)'!#REF!),"",'5. Pp (3 años)'!#REF!)</f>
        <v>#REF!</v>
      </c>
      <c r="E67" s="34" t="e">
        <f>IF(ISBLANK('5. Pp (3 años)'!#REF!),"",'5. Pp (3 años)'!#REF!)</f>
        <v>#REF!</v>
      </c>
      <c r="F67" s="34" t="e">
        <f>IF(ISBLANK('5. Pp (3 años)'!#REF!),"",'5. Pp (3 años)'!#REF!)</f>
        <v>#REF!</v>
      </c>
      <c r="G67" s="32" t="e">
        <f>IF(ISBLANK('5. Pp (3 años)'!#REF!),"",'5. Pp (3 años)'!#REF!)</f>
        <v>#REF!</v>
      </c>
      <c r="H67" s="32" t="e">
        <f>IF(ISBLANK('5. Pp (3 años)'!#REF!),"",'5. Pp (3 años)'!#REF!)</f>
        <v>#REF!</v>
      </c>
      <c r="I67" s="34" t="e">
        <f>IF(ISBLANK('5. Pp (3 años)'!#REF!),"",'5. Pp (3 años)'!#REF!)</f>
        <v>#REF!</v>
      </c>
      <c r="J67" s="34" t="e">
        <f>IF(ISBLANK('5. Pp (3 años)'!#REF!),"",'5. Pp (3 años)'!#REF!)</f>
        <v>#REF!</v>
      </c>
      <c r="K67" s="32" t="e">
        <f>IF(ISBLANK('5. Pp (3 años)'!#REF!),"",'5. Pp (3 años)'!#REF!)</f>
        <v>#REF!</v>
      </c>
      <c r="L67" s="34" t="e">
        <f>IF(ISBLANK('5. Pp (3 años)'!#REF!),"",'5. Pp (3 años)'!#REF!)</f>
        <v>#REF!</v>
      </c>
      <c r="M67" s="34" t="e">
        <f>IF(ISBLANK('5. Pp (3 años)'!#REF!),"",'5. Pp (3 años)'!#REF!)</f>
        <v>#REF!</v>
      </c>
      <c r="N67" s="34" t="e">
        <f>IF(ISBLANK('5. Pp (3 años)'!#REF!),"",'5. Pp (3 años)'!#REF!)</f>
        <v>#REF!</v>
      </c>
      <c r="O67" s="34" t="e">
        <f>IF(ISBLANK('5. Pp (3 años)'!#REF!),"",'5. Pp (3 años)'!#REF!)</f>
        <v>#REF!</v>
      </c>
      <c r="P67" s="201" t="e">
        <f>IF(ISBLANK('5. Pp (3 años)'!#REF!),"",'5. Pp (3 años)'!#REF!)</f>
        <v>#REF!</v>
      </c>
    </row>
    <row r="68" spans="2:16" ht="17.25">
      <c r="B68" s="89" t="e">
        <f>IF(ISBLANK('5. Pp (3 años)'!#REF!),"",'5. Pp (3 años)'!#REF!)</f>
        <v>#REF!</v>
      </c>
      <c r="C68" s="32" t="e">
        <f>IF(ISBLANK('5. Pp (3 años)'!#REF!),"",'5. Pp (3 años)'!#REF!)</f>
        <v>#REF!</v>
      </c>
      <c r="D68" s="34" t="e">
        <f>IF(ISBLANK('5. Pp (3 años)'!#REF!),"",'5. Pp (3 años)'!#REF!)</f>
        <v>#REF!</v>
      </c>
      <c r="E68" s="34" t="e">
        <f>IF(ISBLANK('5. Pp (3 años)'!#REF!),"",'5. Pp (3 años)'!#REF!)</f>
        <v>#REF!</v>
      </c>
      <c r="F68" s="34" t="e">
        <f>IF(ISBLANK('5. Pp (3 años)'!#REF!),"",'5. Pp (3 años)'!#REF!)</f>
        <v>#REF!</v>
      </c>
      <c r="G68" s="32" t="e">
        <f>IF(ISBLANK('5. Pp (3 años)'!#REF!),"",'5. Pp (3 años)'!#REF!)</f>
        <v>#REF!</v>
      </c>
      <c r="H68" s="32" t="e">
        <f>IF(ISBLANK('5. Pp (3 años)'!#REF!),"",'5. Pp (3 años)'!#REF!)</f>
        <v>#REF!</v>
      </c>
      <c r="I68" s="34" t="e">
        <f>IF(ISBLANK('5. Pp (3 años)'!#REF!),"",'5. Pp (3 años)'!#REF!)</f>
        <v>#REF!</v>
      </c>
      <c r="J68" s="34" t="e">
        <f>IF(ISBLANK('5. Pp (3 años)'!#REF!),"",'5. Pp (3 años)'!#REF!)</f>
        <v>#REF!</v>
      </c>
      <c r="K68" s="32" t="e">
        <f>IF(ISBLANK('5. Pp (3 años)'!#REF!),"",'5. Pp (3 años)'!#REF!)</f>
        <v>#REF!</v>
      </c>
      <c r="L68" s="34" t="e">
        <f>IF(ISBLANK('5. Pp (3 años)'!#REF!),"",'5. Pp (3 años)'!#REF!)</f>
        <v>#REF!</v>
      </c>
      <c r="M68" s="34" t="e">
        <f>IF(ISBLANK('5. Pp (3 años)'!#REF!),"",'5. Pp (3 años)'!#REF!)</f>
        <v>#REF!</v>
      </c>
      <c r="N68" s="34" t="e">
        <f>IF(ISBLANK('5. Pp (3 años)'!#REF!),"",'5. Pp (3 años)'!#REF!)</f>
        <v>#REF!</v>
      </c>
      <c r="O68" s="34" t="e">
        <f>IF(ISBLANK('5. Pp (3 años)'!#REF!),"",'5. Pp (3 años)'!#REF!)</f>
        <v>#REF!</v>
      </c>
      <c r="P68" s="201" t="e">
        <f>IF(ISBLANK('5. Pp (3 años)'!#REF!),"",'5. Pp (3 años)'!#REF!)</f>
        <v>#REF!</v>
      </c>
    </row>
    <row r="69" spans="2:16" ht="17.25">
      <c r="B69" s="89" t="e">
        <f>IF(ISBLANK('5. Pp (3 años)'!#REF!),"",'5. Pp (3 años)'!#REF!)</f>
        <v>#REF!</v>
      </c>
      <c r="C69" s="32" t="e">
        <f>IF(ISBLANK('5. Pp (3 años)'!#REF!),"",'5. Pp (3 años)'!#REF!)</f>
        <v>#REF!</v>
      </c>
      <c r="D69" s="34" t="e">
        <f>IF(ISBLANK('5. Pp (3 años)'!#REF!),"",'5. Pp (3 años)'!#REF!)</f>
        <v>#REF!</v>
      </c>
      <c r="E69" s="34" t="e">
        <f>IF(ISBLANK('5. Pp (3 años)'!#REF!),"",'5. Pp (3 años)'!#REF!)</f>
        <v>#REF!</v>
      </c>
      <c r="F69" s="34" t="e">
        <f>IF(ISBLANK('5. Pp (3 años)'!#REF!),"",'5. Pp (3 años)'!#REF!)</f>
        <v>#REF!</v>
      </c>
      <c r="G69" s="32" t="e">
        <f>IF(ISBLANK('5. Pp (3 años)'!#REF!),"",'5. Pp (3 años)'!#REF!)</f>
        <v>#REF!</v>
      </c>
      <c r="H69" s="32" t="e">
        <f>IF(ISBLANK('5. Pp (3 años)'!#REF!),"",'5. Pp (3 años)'!#REF!)</f>
        <v>#REF!</v>
      </c>
      <c r="I69" s="34" t="e">
        <f>IF(ISBLANK('5. Pp (3 años)'!#REF!),"",'5. Pp (3 años)'!#REF!)</f>
        <v>#REF!</v>
      </c>
      <c r="J69" s="34" t="e">
        <f>IF(ISBLANK('5. Pp (3 años)'!#REF!),"",'5. Pp (3 años)'!#REF!)</f>
        <v>#REF!</v>
      </c>
      <c r="K69" s="32" t="e">
        <f>IF(ISBLANK('5. Pp (3 años)'!#REF!),"",'5. Pp (3 años)'!#REF!)</f>
        <v>#REF!</v>
      </c>
      <c r="L69" s="34" t="e">
        <f>IF(ISBLANK('5. Pp (3 años)'!#REF!),"",'5. Pp (3 años)'!#REF!)</f>
        <v>#REF!</v>
      </c>
      <c r="M69" s="34" t="e">
        <f>IF(ISBLANK('5. Pp (3 años)'!#REF!),"",'5. Pp (3 años)'!#REF!)</f>
        <v>#REF!</v>
      </c>
      <c r="N69" s="34" t="e">
        <f>IF(ISBLANK('5. Pp (3 años)'!#REF!),"",'5. Pp (3 años)'!#REF!)</f>
        <v>#REF!</v>
      </c>
      <c r="O69" s="34" t="e">
        <f>IF(ISBLANK('5. Pp (3 años)'!#REF!),"",'5. Pp (3 años)'!#REF!)</f>
        <v>#REF!</v>
      </c>
      <c r="P69" s="201" t="e">
        <f>IF(ISBLANK('5. Pp (3 años)'!#REF!),"",'5. Pp (3 años)'!#REF!)</f>
        <v>#REF!</v>
      </c>
    </row>
    <row r="70" spans="2:16" ht="17.25">
      <c r="B70" s="89" t="e">
        <f>IF(ISBLANK('5. Pp (3 años)'!#REF!),"",'5. Pp (3 años)'!#REF!)</f>
        <v>#REF!</v>
      </c>
      <c r="C70" s="32" t="e">
        <f>IF(ISBLANK('5. Pp (3 años)'!#REF!),"",'5. Pp (3 años)'!#REF!)</f>
        <v>#REF!</v>
      </c>
      <c r="D70" s="34" t="e">
        <f>IF(ISBLANK('5. Pp (3 años)'!#REF!),"",'5. Pp (3 años)'!#REF!)</f>
        <v>#REF!</v>
      </c>
      <c r="E70" s="34" t="e">
        <f>IF(ISBLANK('5. Pp (3 años)'!#REF!),"",'5. Pp (3 años)'!#REF!)</f>
        <v>#REF!</v>
      </c>
      <c r="F70" s="34" t="e">
        <f>IF(ISBLANK('5. Pp (3 años)'!#REF!),"",'5. Pp (3 años)'!#REF!)</f>
        <v>#REF!</v>
      </c>
      <c r="G70" s="32" t="e">
        <f>IF(ISBLANK('5. Pp (3 años)'!#REF!),"",'5. Pp (3 años)'!#REF!)</f>
        <v>#REF!</v>
      </c>
      <c r="H70" s="32" t="e">
        <f>IF(ISBLANK('5. Pp (3 años)'!#REF!),"",'5. Pp (3 años)'!#REF!)</f>
        <v>#REF!</v>
      </c>
      <c r="I70" s="34" t="e">
        <f>IF(ISBLANK('5. Pp (3 años)'!#REF!),"",'5. Pp (3 años)'!#REF!)</f>
        <v>#REF!</v>
      </c>
      <c r="J70" s="34" t="e">
        <f>IF(ISBLANK('5. Pp (3 años)'!#REF!),"",'5. Pp (3 años)'!#REF!)</f>
        <v>#REF!</v>
      </c>
      <c r="K70" s="32" t="e">
        <f>IF(ISBLANK('5. Pp (3 años)'!#REF!),"",'5. Pp (3 años)'!#REF!)</f>
        <v>#REF!</v>
      </c>
      <c r="L70" s="34" t="e">
        <f>IF(ISBLANK('5. Pp (3 años)'!#REF!),"",'5. Pp (3 años)'!#REF!)</f>
        <v>#REF!</v>
      </c>
      <c r="M70" s="34" t="e">
        <f>IF(ISBLANK('5. Pp (3 años)'!#REF!),"",'5. Pp (3 años)'!#REF!)</f>
        <v>#REF!</v>
      </c>
      <c r="N70" s="34" t="e">
        <f>IF(ISBLANK('5. Pp (3 años)'!#REF!),"",'5. Pp (3 años)'!#REF!)</f>
        <v>#REF!</v>
      </c>
      <c r="O70" s="34" t="e">
        <f>IF(ISBLANK('5. Pp (3 años)'!#REF!),"",'5. Pp (3 años)'!#REF!)</f>
        <v>#REF!</v>
      </c>
      <c r="P70" s="201" t="e">
        <f>IF(ISBLANK('5. Pp (3 años)'!#REF!),"",'5. Pp (3 años)'!#REF!)</f>
        <v>#REF!</v>
      </c>
    </row>
    <row r="71" spans="2:16" ht="17.25">
      <c r="B71" s="85" t="e">
        <f>IF(ISBLANK('5. Pp (3 años)'!#REF!),"",'5. Pp (3 años)'!#REF!)</f>
        <v>#REF!</v>
      </c>
      <c r="C71" s="62" t="e">
        <f>IF(ISBLANK('5. Pp (3 años)'!#REF!),"",'5. Pp (3 años)'!#REF!)</f>
        <v>#REF!</v>
      </c>
      <c r="D71" s="87" t="e">
        <f>IF(ISBLANK('5. Pp (3 años)'!#REF!),"",'5. Pp (3 años)'!#REF!)</f>
        <v>#REF!</v>
      </c>
      <c r="E71" s="87" t="e">
        <f>IF(ISBLANK('5. Pp (3 años)'!#REF!),"",'5. Pp (3 años)'!#REF!)</f>
        <v>#REF!</v>
      </c>
      <c r="F71" s="87" t="e">
        <f>IF(ISBLANK('5. Pp (3 años)'!#REF!),"",'5. Pp (3 años)'!#REF!)</f>
        <v>#REF!</v>
      </c>
      <c r="G71" s="62" t="e">
        <f>IF(ISBLANK('5. Pp (3 años)'!#REF!),"",'5. Pp (3 años)'!#REF!)</f>
        <v>#REF!</v>
      </c>
      <c r="H71" s="62" t="e">
        <f>IF(ISBLANK('5. Pp (3 años)'!#REF!),"",'5. Pp (3 años)'!#REF!)</f>
        <v>#REF!</v>
      </c>
      <c r="I71" s="87" t="e">
        <f>IF(ISBLANK('5. Pp (3 años)'!#REF!),"",'5. Pp (3 años)'!#REF!)</f>
        <v>#REF!</v>
      </c>
      <c r="J71" s="87" t="e">
        <f>IF(ISBLANK('5. Pp (3 años)'!#REF!),"",'5. Pp (3 años)'!#REF!)</f>
        <v>#REF!</v>
      </c>
      <c r="K71" s="62" t="e">
        <f>IF(ISBLANK('5. Pp (3 años)'!#REF!),"",'5. Pp (3 años)'!#REF!)</f>
        <v>#REF!</v>
      </c>
      <c r="L71" s="87" t="e">
        <f>IF(ISBLANK('5. Pp (3 años)'!#REF!),"",'5. Pp (3 años)'!#REF!)</f>
        <v>#REF!</v>
      </c>
      <c r="M71" s="87" t="e">
        <f>IF(ISBLANK('5. Pp (3 años)'!#REF!),"",'5. Pp (3 años)'!#REF!)</f>
        <v>#REF!</v>
      </c>
      <c r="N71" s="87" t="e">
        <f>IF(ISBLANK('5. Pp (3 años)'!#REF!),"",'5. Pp (3 años)'!#REF!)</f>
        <v>#REF!</v>
      </c>
      <c r="O71" s="87" t="e">
        <f>IF(ISBLANK('5. Pp (3 años)'!#REF!),"",'5. Pp (3 años)'!#REF!)</f>
        <v>#REF!</v>
      </c>
      <c r="P71" s="88" t="e">
        <f>IF(ISBLANK('5. Pp (3 años)'!#REF!),"",'5. Pp (3 años)'!#REF!)</f>
        <v>#REF!</v>
      </c>
    </row>
    <row r="72" spans="2:16" ht="17.25">
      <c r="B72" s="89" t="e">
        <f>IF(ISBLANK('5. Pp (3 años)'!#REF!),"",'5. Pp (3 años)'!#REF!)</f>
        <v>#REF!</v>
      </c>
      <c r="C72" s="32" t="e">
        <f>IF(ISBLANK('5. Pp (3 años)'!#REF!),"",'5. Pp (3 años)'!#REF!)</f>
        <v>#REF!</v>
      </c>
      <c r="D72" s="34" t="e">
        <f>IF(ISBLANK('5. Pp (3 años)'!#REF!),"",'5. Pp (3 años)'!#REF!)</f>
        <v>#REF!</v>
      </c>
      <c r="E72" s="34" t="e">
        <f>IF(ISBLANK('5. Pp (3 años)'!#REF!),"",'5. Pp (3 años)'!#REF!)</f>
        <v>#REF!</v>
      </c>
      <c r="F72" s="34" t="e">
        <f>IF(ISBLANK('5. Pp (3 años)'!#REF!),"",'5. Pp (3 años)'!#REF!)</f>
        <v>#REF!</v>
      </c>
      <c r="G72" s="32" t="e">
        <f>IF(ISBLANK('5. Pp (3 años)'!#REF!),"",'5. Pp (3 años)'!#REF!)</f>
        <v>#REF!</v>
      </c>
      <c r="H72" s="32" t="e">
        <f>IF(ISBLANK('5. Pp (3 años)'!#REF!),"",'5. Pp (3 años)'!#REF!)</f>
        <v>#REF!</v>
      </c>
      <c r="I72" s="34" t="e">
        <f>IF(ISBLANK('5. Pp (3 años)'!#REF!),"",'5. Pp (3 años)'!#REF!)</f>
        <v>#REF!</v>
      </c>
      <c r="J72" s="34" t="e">
        <f>IF(ISBLANK('5. Pp (3 años)'!#REF!),"",'5. Pp (3 años)'!#REF!)</f>
        <v>#REF!</v>
      </c>
      <c r="K72" s="32" t="e">
        <f>IF(ISBLANK('5. Pp (3 años)'!#REF!),"",'5. Pp (3 años)'!#REF!)</f>
        <v>#REF!</v>
      </c>
      <c r="L72" s="34" t="e">
        <f>IF(ISBLANK('5. Pp (3 años)'!#REF!),"",'5. Pp (3 años)'!#REF!)</f>
        <v>#REF!</v>
      </c>
      <c r="M72" s="34" t="e">
        <f>IF(ISBLANK('5. Pp (3 años)'!#REF!),"",'5. Pp (3 años)'!#REF!)</f>
        <v>#REF!</v>
      </c>
      <c r="N72" s="34" t="e">
        <f>IF(ISBLANK('5. Pp (3 años)'!#REF!),"",'5. Pp (3 años)'!#REF!)</f>
        <v>#REF!</v>
      </c>
      <c r="O72" s="34" t="e">
        <f>IF(ISBLANK('5. Pp (3 años)'!#REF!),"",'5. Pp (3 años)'!#REF!)</f>
        <v>#REF!</v>
      </c>
      <c r="P72" s="201" t="e">
        <f>IF(ISBLANK('5. Pp (3 años)'!#REF!),"",'5. Pp (3 años)'!#REF!)</f>
        <v>#REF!</v>
      </c>
    </row>
    <row r="73" spans="2:16" ht="17.25">
      <c r="B73" s="89" t="e">
        <f>IF(ISBLANK('5. Pp (3 años)'!#REF!),"",'5. Pp (3 años)'!#REF!)</f>
        <v>#REF!</v>
      </c>
      <c r="C73" s="32" t="e">
        <f>IF(ISBLANK('5. Pp (3 años)'!#REF!),"",'5. Pp (3 años)'!#REF!)</f>
        <v>#REF!</v>
      </c>
      <c r="D73" s="34" t="e">
        <f>IF(ISBLANK('5. Pp (3 años)'!#REF!),"",'5. Pp (3 años)'!#REF!)</f>
        <v>#REF!</v>
      </c>
      <c r="E73" s="34" t="e">
        <f>IF(ISBLANK('5. Pp (3 años)'!#REF!),"",'5. Pp (3 años)'!#REF!)</f>
        <v>#REF!</v>
      </c>
      <c r="F73" s="34" t="e">
        <f>IF(ISBLANK('5. Pp (3 años)'!#REF!),"",'5. Pp (3 años)'!#REF!)</f>
        <v>#REF!</v>
      </c>
      <c r="G73" s="32" t="e">
        <f>IF(ISBLANK('5. Pp (3 años)'!#REF!),"",'5. Pp (3 años)'!#REF!)</f>
        <v>#REF!</v>
      </c>
      <c r="H73" s="32" t="e">
        <f>IF(ISBLANK('5. Pp (3 años)'!#REF!),"",'5. Pp (3 años)'!#REF!)</f>
        <v>#REF!</v>
      </c>
      <c r="I73" s="34" t="e">
        <f>IF(ISBLANK('5. Pp (3 años)'!#REF!),"",'5. Pp (3 años)'!#REF!)</f>
        <v>#REF!</v>
      </c>
      <c r="J73" s="34" t="e">
        <f>IF(ISBLANK('5. Pp (3 años)'!#REF!),"",'5. Pp (3 años)'!#REF!)</f>
        <v>#REF!</v>
      </c>
      <c r="K73" s="32" t="e">
        <f>IF(ISBLANK('5. Pp (3 años)'!#REF!),"",'5. Pp (3 años)'!#REF!)</f>
        <v>#REF!</v>
      </c>
      <c r="L73" s="34" t="e">
        <f>IF(ISBLANK('5. Pp (3 años)'!#REF!),"",'5. Pp (3 años)'!#REF!)</f>
        <v>#REF!</v>
      </c>
      <c r="M73" s="34" t="e">
        <f>IF(ISBLANK('5. Pp (3 años)'!#REF!),"",'5. Pp (3 años)'!#REF!)</f>
        <v>#REF!</v>
      </c>
      <c r="N73" s="34" t="e">
        <f>IF(ISBLANK('5. Pp (3 años)'!#REF!),"",'5. Pp (3 años)'!#REF!)</f>
        <v>#REF!</v>
      </c>
      <c r="O73" s="34" t="e">
        <f>IF(ISBLANK('5. Pp (3 años)'!#REF!),"",'5. Pp (3 años)'!#REF!)</f>
        <v>#REF!</v>
      </c>
      <c r="P73" s="201" t="e">
        <f>IF(ISBLANK('5. Pp (3 años)'!#REF!),"",'5. Pp (3 años)'!#REF!)</f>
        <v>#REF!</v>
      </c>
    </row>
    <row r="74" spans="2:16" ht="17.25">
      <c r="B74" s="89" t="e">
        <f>IF(ISBLANK('5. Pp (3 años)'!#REF!),"",'5. Pp (3 años)'!#REF!)</f>
        <v>#REF!</v>
      </c>
      <c r="C74" s="32" t="e">
        <f>IF(ISBLANK('5. Pp (3 años)'!#REF!),"",'5. Pp (3 años)'!#REF!)</f>
        <v>#REF!</v>
      </c>
      <c r="D74" s="34" t="e">
        <f>IF(ISBLANK('5. Pp (3 años)'!#REF!),"",'5. Pp (3 años)'!#REF!)</f>
        <v>#REF!</v>
      </c>
      <c r="E74" s="34" t="e">
        <f>IF(ISBLANK('5. Pp (3 años)'!#REF!),"",'5. Pp (3 años)'!#REF!)</f>
        <v>#REF!</v>
      </c>
      <c r="F74" s="34" t="e">
        <f>IF(ISBLANK('5. Pp (3 años)'!#REF!),"",'5. Pp (3 años)'!#REF!)</f>
        <v>#REF!</v>
      </c>
      <c r="G74" s="32" t="e">
        <f>IF(ISBLANK('5. Pp (3 años)'!#REF!),"",'5. Pp (3 años)'!#REF!)</f>
        <v>#REF!</v>
      </c>
      <c r="H74" s="32" t="e">
        <f>IF(ISBLANK('5. Pp (3 años)'!#REF!),"",'5. Pp (3 años)'!#REF!)</f>
        <v>#REF!</v>
      </c>
      <c r="I74" s="34" t="e">
        <f>IF(ISBLANK('5. Pp (3 años)'!#REF!),"",'5. Pp (3 años)'!#REF!)</f>
        <v>#REF!</v>
      </c>
      <c r="J74" s="34" t="e">
        <f>IF(ISBLANK('5. Pp (3 años)'!#REF!),"",'5. Pp (3 años)'!#REF!)</f>
        <v>#REF!</v>
      </c>
      <c r="K74" s="32" t="e">
        <f>IF(ISBLANK('5. Pp (3 años)'!#REF!),"",'5. Pp (3 años)'!#REF!)</f>
        <v>#REF!</v>
      </c>
      <c r="L74" s="34" t="e">
        <f>IF(ISBLANK('5. Pp (3 años)'!#REF!),"",'5. Pp (3 años)'!#REF!)</f>
        <v>#REF!</v>
      </c>
      <c r="M74" s="34" t="e">
        <f>IF(ISBLANK('5. Pp (3 años)'!#REF!),"",'5. Pp (3 años)'!#REF!)</f>
        <v>#REF!</v>
      </c>
      <c r="N74" s="34" t="e">
        <f>IF(ISBLANK('5. Pp (3 años)'!#REF!),"",'5. Pp (3 años)'!#REF!)</f>
        <v>#REF!</v>
      </c>
      <c r="O74" s="34" t="e">
        <f>IF(ISBLANK('5. Pp (3 años)'!#REF!),"",'5. Pp (3 años)'!#REF!)</f>
        <v>#REF!</v>
      </c>
      <c r="P74" s="201" t="e">
        <f>IF(ISBLANK('5. Pp (3 años)'!#REF!),"",'5. Pp (3 años)'!#REF!)</f>
        <v>#REF!</v>
      </c>
    </row>
    <row r="75" spans="2:16" ht="17.25">
      <c r="B75" s="89" t="e">
        <f>IF(ISBLANK('5. Pp (3 años)'!#REF!),"",'5. Pp (3 años)'!#REF!)</f>
        <v>#REF!</v>
      </c>
      <c r="C75" s="32" t="e">
        <f>IF(ISBLANK('5. Pp (3 años)'!#REF!),"",'5. Pp (3 años)'!#REF!)</f>
        <v>#REF!</v>
      </c>
      <c r="D75" s="34" t="e">
        <f>IF(ISBLANK('5. Pp (3 años)'!#REF!),"",'5. Pp (3 años)'!#REF!)</f>
        <v>#REF!</v>
      </c>
      <c r="E75" s="34" t="e">
        <f>IF(ISBLANK('5. Pp (3 años)'!#REF!),"",'5. Pp (3 años)'!#REF!)</f>
        <v>#REF!</v>
      </c>
      <c r="F75" s="34" t="e">
        <f>IF(ISBLANK('5. Pp (3 años)'!#REF!),"",'5. Pp (3 años)'!#REF!)</f>
        <v>#REF!</v>
      </c>
      <c r="G75" s="32" t="e">
        <f>IF(ISBLANK('5. Pp (3 años)'!#REF!),"",'5. Pp (3 años)'!#REF!)</f>
        <v>#REF!</v>
      </c>
      <c r="H75" s="32" t="e">
        <f>IF(ISBLANK('5. Pp (3 años)'!#REF!),"",'5. Pp (3 años)'!#REF!)</f>
        <v>#REF!</v>
      </c>
      <c r="I75" s="34" t="e">
        <f>IF(ISBLANK('5. Pp (3 años)'!#REF!),"",'5. Pp (3 años)'!#REF!)</f>
        <v>#REF!</v>
      </c>
      <c r="J75" s="34" t="e">
        <f>IF(ISBLANK('5. Pp (3 años)'!#REF!),"",'5. Pp (3 años)'!#REF!)</f>
        <v>#REF!</v>
      </c>
      <c r="K75" s="32" t="e">
        <f>IF(ISBLANK('5. Pp (3 años)'!#REF!),"",'5. Pp (3 años)'!#REF!)</f>
        <v>#REF!</v>
      </c>
      <c r="L75" s="34" t="e">
        <f>IF(ISBLANK('5. Pp (3 años)'!#REF!),"",'5. Pp (3 años)'!#REF!)</f>
        <v>#REF!</v>
      </c>
      <c r="M75" s="34" t="e">
        <f>IF(ISBLANK('5. Pp (3 años)'!#REF!),"",'5. Pp (3 años)'!#REF!)</f>
        <v>#REF!</v>
      </c>
      <c r="N75" s="34" t="e">
        <f>IF(ISBLANK('5. Pp (3 años)'!#REF!),"",'5. Pp (3 años)'!#REF!)</f>
        <v>#REF!</v>
      </c>
      <c r="O75" s="34" t="e">
        <f>IF(ISBLANK('5. Pp (3 años)'!#REF!),"",'5. Pp (3 años)'!#REF!)</f>
        <v>#REF!</v>
      </c>
      <c r="P75" s="201" t="e">
        <f>IF(ISBLANK('5. Pp (3 años)'!#REF!),"",'5. Pp (3 años)'!#REF!)</f>
        <v>#REF!</v>
      </c>
    </row>
    <row r="76" spans="2:16" ht="17.25">
      <c r="B76" s="89" t="e">
        <f>IF(ISBLANK('5. Pp (3 años)'!#REF!),"",'5. Pp (3 años)'!#REF!)</f>
        <v>#REF!</v>
      </c>
      <c r="C76" s="32" t="e">
        <f>IF(ISBLANK('5. Pp (3 años)'!#REF!),"",'5. Pp (3 años)'!#REF!)</f>
        <v>#REF!</v>
      </c>
      <c r="D76" s="34" t="e">
        <f>IF(ISBLANK('5. Pp (3 años)'!#REF!),"",'5. Pp (3 años)'!#REF!)</f>
        <v>#REF!</v>
      </c>
      <c r="E76" s="34" t="e">
        <f>IF(ISBLANK('5. Pp (3 años)'!#REF!),"",'5. Pp (3 años)'!#REF!)</f>
        <v>#REF!</v>
      </c>
      <c r="F76" s="34" t="e">
        <f>IF(ISBLANK('5. Pp (3 años)'!#REF!),"",'5. Pp (3 años)'!#REF!)</f>
        <v>#REF!</v>
      </c>
      <c r="G76" s="32" t="e">
        <f>IF(ISBLANK('5. Pp (3 años)'!#REF!),"",'5. Pp (3 años)'!#REF!)</f>
        <v>#REF!</v>
      </c>
      <c r="H76" s="32" t="e">
        <f>IF(ISBLANK('5. Pp (3 años)'!#REF!),"",'5. Pp (3 años)'!#REF!)</f>
        <v>#REF!</v>
      </c>
      <c r="I76" s="34" t="e">
        <f>IF(ISBLANK('5. Pp (3 años)'!#REF!),"",'5. Pp (3 años)'!#REF!)</f>
        <v>#REF!</v>
      </c>
      <c r="J76" s="34" t="e">
        <f>IF(ISBLANK('5. Pp (3 años)'!#REF!),"",'5. Pp (3 años)'!#REF!)</f>
        <v>#REF!</v>
      </c>
      <c r="K76" s="32" t="e">
        <f>IF(ISBLANK('5. Pp (3 años)'!#REF!),"",'5. Pp (3 años)'!#REF!)</f>
        <v>#REF!</v>
      </c>
      <c r="L76" s="34" t="e">
        <f>IF(ISBLANK('5. Pp (3 años)'!#REF!),"",'5. Pp (3 años)'!#REF!)</f>
        <v>#REF!</v>
      </c>
      <c r="M76" s="34" t="e">
        <f>IF(ISBLANK('5. Pp (3 años)'!#REF!),"",'5. Pp (3 años)'!#REF!)</f>
        <v>#REF!</v>
      </c>
      <c r="N76" s="34" t="e">
        <f>IF(ISBLANK('5. Pp (3 años)'!#REF!),"",'5. Pp (3 años)'!#REF!)</f>
        <v>#REF!</v>
      </c>
      <c r="O76" s="34" t="e">
        <f>IF(ISBLANK('5. Pp (3 años)'!#REF!),"",'5. Pp (3 años)'!#REF!)</f>
        <v>#REF!</v>
      </c>
      <c r="P76" s="201" t="e">
        <f>IF(ISBLANK('5. Pp (3 años)'!#REF!),"",'5. Pp (3 años)'!#REF!)</f>
        <v>#REF!</v>
      </c>
    </row>
    <row r="77" spans="2:16" ht="17.25">
      <c r="B77" s="85" t="e">
        <f>IF(ISBLANK('5. Pp (3 años)'!#REF!),"",'5. Pp (3 años)'!#REF!)</f>
        <v>#REF!</v>
      </c>
      <c r="C77" s="62" t="e">
        <f>IF(ISBLANK('5. Pp (3 años)'!#REF!),"",'5. Pp (3 años)'!#REF!)</f>
        <v>#REF!</v>
      </c>
      <c r="D77" s="87" t="e">
        <f>IF(ISBLANK('5. Pp (3 años)'!#REF!),"",'5. Pp (3 años)'!#REF!)</f>
        <v>#REF!</v>
      </c>
      <c r="E77" s="87" t="e">
        <f>IF(ISBLANK('5. Pp (3 años)'!#REF!),"",'5. Pp (3 años)'!#REF!)</f>
        <v>#REF!</v>
      </c>
      <c r="F77" s="87" t="e">
        <f>IF(ISBLANK('5. Pp (3 años)'!#REF!),"",'5. Pp (3 años)'!#REF!)</f>
        <v>#REF!</v>
      </c>
      <c r="G77" s="62" t="e">
        <f>IF(ISBLANK('5. Pp (3 años)'!#REF!),"",'5. Pp (3 años)'!#REF!)</f>
        <v>#REF!</v>
      </c>
      <c r="H77" s="62" t="e">
        <f>IF(ISBLANK('5. Pp (3 años)'!#REF!),"",'5. Pp (3 años)'!#REF!)</f>
        <v>#REF!</v>
      </c>
      <c r="I77" s="87" t="e">
        <f>IF(ISBLANK('5. Pp (3 años)'!#REF!),"",'5. Pp (3 años)'!#REF!)</f>
        <v>#REF!</v>
      </c>
      <c r="J77" s="87" t="e">
        <f>IF(ISBLANK('5. Pp (3 años)'!#REF!),"",'5. Pp (3 años)'!#REF!)</f>
        <v>#REF!</v>
      </c>
      <c r="K77" s="62" t="e">
        <f>IF(ISBLANK('5. Pp (3 años)'!#REF!),"",'5. Pp (3 años)'!#REF!)</f>
        <v>#REF!</v>
      </c>
      <c r="L77" s="87" t="e">
        <f>IF(ISBLANK('5. Pp (3 años)'!#REF!),"",'5. Pp (3 años)'!#REF!)</f>
        <v>#REF!</v>
      </c>
      <c r="M77" s="87" t="e">
        <f>IF(ISBLANK('5. Pp (3 años)'!#REF!),"",'5. Pp (3 años)'!#REF!)</f>
        <v>#REF!</v>
      </c>
      <c r="N77" s="87" t="e">
        <f>IF(ISBLANK('5. Pp (3 años)'!#REF!),"",'5. Pp (3 años)'!#REF!)</f>
        <v>#REF!</v>
      </c>
      <c r="O77" s="87" t="e">
        <f>IF(ISBLANK('5. Pp (3 años)'!#REF!),"",'5. Pp (3 años)'!#REF!)</f>
        <v>#REF!</v>
      </c>
      <c r="P77" s="88" t="e">
        <f>IF(ISBLANK('5. Pp (3 años)'!#REF!),"",'5. Pp (3 años)'!#REF!)</f>
        <v>#REF!</v>
      </c>
    </row>
    <row r="78" spans="2:16" ht="17.25">
      <c r="B78" s="89" t="e">
        <f>IF(ISBLANK('5. Pp (3 años)'!#REF!),"",'5. Pp (3 años)'!#REF!)</f>
        <v>#REF!</v>
      </c>
      <c r="C78" s="32" t="e">
        <f>IF(ISBLANK('5. Pp (3 años)'!#REF!),"",'5. Pp (3 años)'!#REF!)</f>
        <v>#REF!</v>
      </c>
      <c r="D78" s="34" t="e">
        <f>IF(ISBLANK('5. Pp (3 años)'!#REF!),"",'5. Pp (3 años)'!#REF!)</f>
        <v>#REF!</v>
      </c>
      <c r="E78" s="34" t="e">
        <f>IF(ISBLANK('5. Pp (3 años)'!#REF!),"",'5. Pp (3 años)'!#REF!)</f>
        <v>#REF!</v>
      </c>
      <c r="F78" s="34" t="e">
        <f>IF(ISBLANK('5. Pp (3 años)'!#REF!),"",'5. Pp (3 años)'!#REF!)</f>
        <v>#REF!</v>
      </c>
      <c r="G78" s="32" t="e">
        <f>IF(ISBLANK('5. Pp (3 años)'!#REF!),"",'5. Pp (3 años)'!#REF!)</f>
        <v>#REF!</v>
      </c>
      <c r="H78" s="32" t="e">
        <f>IF(ISBLANK('5. Pp (3 años)'!#REF!),"",'5. Pp (3 años)'!#REF!)</f>
        <v>#REF!</v>
      </c>
      <c r="I78" s="34" t="e">
        <f>IF(ISBLANK('5. Pp (3 años)'!#REF!),"",'5. Pp (3 años)'!#REF!)</f>
        <v>#REF!</v>
      </c>
      <c r="J78" s="34" t="e">
        <f>IF(ISBLANK('5. Pp (3 años)'!#REF!),"",'5. Pp (3 años)'!#REF!)</f>
        <v>#REF!</v>
      </c>
      <c r="K78" s="32" t="e">
        <f>IF(ISBLANK('5. Pp (3 años)'!#REF!),"",'5. Pp (3 años)'!#REF!)</f>
        <v>#REF!</v>
      </c>
      <c r="L78" s="34" t="e">
        <f>IF(ISBLANK('5. Pp (3 años)'!#REF!),"",'5. Pp (3 años)'!#REF!)</f>
        <v>#REF!</v>
      </c>
      <c r="M78" s="34" t="e">
        <f>IF(ISBLANK('5. Pp (3 años)'!#REF!),"",'5. Pp (3 años)'!#REF!)</f>
        <v>#REF!</v>
      </c>
      <c r="N78" s="34" t="e">
        <f>IF(ISBLANK('5. Pp (3 años)'!#REF!),"",'5. Pp (3 años)'!#REF!)</f>
        <v>#REF!</v>
      </c>
      <c r="O78" s="34" t="e">
        <f>IF(ISBLANK('5. Pp (3 años)'!#REF!),"",'5. Pp (3 años)'!#REF!)</f>
        <v>#REF!</v>
      </c>
      <c r="P78" s="201" t="e">
        <f>IF(ISBLANK('5. Pp (3 años)'!#REF!),"",'5. Pp (3 años)'!#REF!)</f>
        <v>#REF!</v>
      </c>
    </row>
    <row r="79" spans="2:16" ht="17.25">
      <c r="B79" s="89" t="e">
        <f>IF(ISBLANK('5. Pp (3 años)'!#REF!),"",'5. Pp (3 años)'!#REF!)</f>
        <v>#REF!</v>
      </c>
      <c r="C79" s="32" t="e">
        <f>IF(ISBLANK('5. Pp (3 años)'!#REF!),"",'5. Pp (3 años)'!#REF!)</f>
        <v>#REF!</v>
      </c>
      <c r="D79" s="34" t="e">
        <f>IF(ISBLANK('5. Pp (3 años)'!#REF!),"",'5. Pp (3 años)'!#REF!)</f>
        <v>#REF!</v>
      </c>
      <c r="E79" s="34" t="e">
        <f>IF(ISBLANK('5. Pp (3 años)'!#REF!),"",'5. Pp (3 años)'!#REF!)</f>
        <v>#REF!</v>
      </c>
      <c r="F79" s="34" t="e">
        <f>IF(ISBLANK('5. Pp (3 años)'!#REF!),"",'5. Pp (3 años)'!#REF!)</f>
        <v>#REF!</v>
      </c>
      <c r="G79" s="32" t="e">
        <f>IF(ISBLANK('5. Pp (3 años)'!#REF!),"",'5. Pp (3 años)'!#REF!)</f>
        <v>#REF!</v>
      </c>
      <c r="H79" s="32" t="e">
        <f>IF(ISBLANK('5. Pp (3 años)'!#REF!),"",'5. Pp (3 años)'!#REF!)</f>
        <v>#REF!</v>
      </c>
      <c r="I79" s="34" t="e">
        <f>IF(ISBLANK('5. Pp (3 años)'!#REF!),"",'5. Pp (3 años)'!#REF!)</f>
        <v>#REF!</v>
      </c>
      <c r="J79" s="34" t="e">
        <f>IF(ISBLANK('5. Pp (3 años)'!#REF!),"",'5. Pp (3 años)'!#REF!)</f>
        <v>#REF!</v>
      </c>
      <c r="K79" s="32" t="e">
        <f>IF(ISBLANK('5. Pp (3 años)'!#REF!),"",'5. Pp (3 años)'!#REF!)</f>
        <v>#REF!</v>
      </c>
      <c r="L79" s="34" t="e">
        <f>IF(ISBLANK('5. Pp (3 años)'!#REF!),"",'5. Pp (3 años)'!#REF!)</f>
        <v>#REF!</v>
      </c>
      <c r="M79" s="34" t="e">
        <f>IF(ISBLANK('5. Pp (3 años)'!#REF!),"",'5. Pp (3 años)'!#REF!)</f>
        <v>#REF!</v>
      </c>
      <c r="N79" s="34" t="e">
        <f>IF(ISBLANK('5. Pp (3 años)'!#REF!),"",'5. Pp (3 años)'!#REF!)</f>
        <v>#REF!</v>
      </c>
      <c r="O79" s="34" t="e">
        <f>IF(ISBLANK('5. Pp (3 años)'!#REF!),"",'5. Pp (3 años)'!#REF!)</f>
        <v>#REF!</v>
      </c>
      <c r="P79" s="201" t="e">
        <f>IF(ISBLANK('5. Pp (3 años)'!#REF!),"",'5. Pp (3 años)'!#REF!)</f>
        <v>#REF!</v>
      </c>
    </row>
    <row r="80" spans="2:16" ht="17.25">
      <c r="B80" s="89" t="e">
        <f>IF(ISBLANK('5. Pp (3 años)'!#REF!),"",'5. Pp (3 años)'!#REF!)</f>
        <v>#REF!</v>
      </c>
      <c r="C80" s="32" t="e">
        <f>IF(ISBLANK('5. Pp (3 años)'!#REF!),"",'5. Pp (3 años)'!#REF!)</f>
        <v>#REF!</v>
      </c>
      <c r="D80" s="34" t="e">
        <f>IF(ISBLANK('5. Pp (3 años)'!#REF!),"",'5. Pp (3 años)'!#REF!)</f>
        <v>#REF!</v>
      </c>
      <c r="E80" s="34" t="e">
        <f>IF(ISBLANK('5. Pp (3 años)'!#REF!),"",'5. Pp (3 años)'!#REF!)</f>
        <v>#REF!</v>
      </c>
      <c r="F80" s="34" t="e">
        <f>IF(ISBLANK('5. Pp (3 años)'!#REF!),"",'5. Pp (3 años)'!#REF!)</f>
        <v>#REF!</v>
      </c>
      <c r="G80" s="32" t="e">
        <f>IF(ISBLANK('5. Pp (3 años)'!#REF!),"",'5. Pp (3 años)'!#REF!)</f>
        <v>#REF!</v>
      </c>
      <c r="H80" s="32" t="e">
        <f>IF(ISBLANK('5. Pp (3 años)'!#REF!),"",'5. Pp (3 años)'!#REF!)</f>
        <v>#REF!</v>
      </c>
      <c r="I80" s="34" t="e">
        <f>IF(ISBLANK('5. Pp (3 años)'!#REF!),"",'5. Pp (3 años)'!#REF!)</f>
        <v>#REF!</v>
      </c>
      <c r="J80" s="34" t="e">
        <f>IF(ISBLANK('5. Pp (3 años)'!#REF!),"",'5. Pp (3 años)'!#REF!)</f>
        <v>#REF!</v>
      </c>
      <c r="K80" s="32" t="e">
        <f>IF(ISBLANK('5. Pp (3 años)'!#REF!),"",'5. Pp (3 años)'!#REF!)</f>
        <v>#REF!</v>
      </c>
      <c r="L80" s="34" t="e">
        <f>IF(ISBLANK('5. Pp (3 años)'!#REF!),"",'5. Pp (3 años)'!#REF!)</f>
        <v>#REF!</v>
      </c>
      <c r="M80" s="34" t="e">
        <f>IF(ISBLANK('5. Pp (3 años)'!#REF!),"",'5. Pp (3 años)'!#REF!)</f>
        <v>#REF!</v>
      </c>
      <c r="N80" s="34" t="e">
        <f>IF(ISBLANK('5. Pp (3 años)'!#REF!),"",'5. Pp (3 años)'!#REF!)</f>
        <v>#REF!</v>
      </c>
      <c r="O80" s="34" t="e">
        <f>IF(ISBLANK('5. Pp (3 años)'!#REF!),"",'5. Pp (3 años)'!#REF!)</f>
        <v>#REF!</v>
      </c>
      <c r="P80" s="201" t="e">
        <f>IF(ISBLANK('5. Pp (3 años)'!#REF!),"",'5. Pp (3 años)'!#REF!)</f>
        <v>#REF!</v>
      </c>
    </row>
    <row r="81" spans="2:16" ht="17.25">
      <c r="B81" s="89" t="e">
        <f>IF(ISBLANK('5. Pp (3 años)'!#REF!),"",'5. Pp (3 años)'!#REF!)</f>
        <v>#REF!</v>
      </c>
      <c r="C81" s="32" t="e">
        <f>IF(ISBLANK('5. Pp (3 años)'!#REF!),"",'5. Pp (3 años)'!#REF!)</f>
        <v>#REF!</v>
      </c>
      <c r="D81" s="34" t="e">
        <f>IF(ISBLANK('5. Pp (3 años)'!#REF!),"",'5. Pp (3 años)'!#REF!)</f>
        <v>#REF!</v>
      </c>
      <c r="E81" s="34" t="e">
        <f>IF(ISBLANK('5. Pp (3 años)'!#REF!),"",'5. Pp (3 años)'!#REF!)</f>
        <v>#REF!</v>
      </c>
      <c r="F81" s="34" t="e">
        <f>IF(ISBLANK('5. Pp (3 años)'!#REF!),"",'5. Pp (3 años)'!#REF!)</f>
        <v>#REF!</v>
      </c>
      <c r="G81" s="32" t="e">
        <f>IF(ISBLANK('5. Pp (3 años)'!#REF!),"",'5. Pp (3 años)'!#REF!)</f>
        <v>#REF!</v>
      </c>
      <c r="H81" s="32" t="e">
        <f>IF(ISBLANK('5. Pp (3 años)'!#REF!),"",'5. Pp (3 años)'!#REF!)</f>
        <v>#REF!</v>
      </c>
      <c r="I81" s="34" t="e">
        <f>IF(ISBLANK('5. Pp (3 años)'!#REF!),"",'5. Pp (3 años)'!#REF!)</f>
        <v>#REF!</v>
      </c>
      <c r="J81" s="34" t="e">
        <f>IF(ISBLANK('5. Pp (3 años)'!#REF!),"",'5. Pp (3 años)'!#REF!)</f>
        <v>#REF!</v>
      </c>
      <c r="K81" s="32" t="e">
        <f>IF(ISBLANK('5. Pp (3 años)'!#REF!),"",'5. Pp (3 años)'!#REF!)</f>
        <v>#REF!</v>
      </c>
      <c r="L81" s="34" t="e">
        <f>IF(ISBLANK('5. Pp (3 años)'!#REF!),"",'5. Pp (3 años)'!#REF!)</f>
        <v>#REF!</v>
      </c>
      <c r="M81" s="34" t="e">
        <f>IF(ISBLANK('5. Pp (3 años)'!#REF!),"",'5. Pp (3 años)'!#REF!)</f>
        <v>#REF!</v>
      </c>
      <c r="N81" s="34" t="e">
        <f>IF(ISBLANK('5. Pp (3 años)'!#REF!),"",'5. Pp (3 años)'!#REF!)</f>
        <v>#REF!</v>
      </c>
      <c r="O81" s="34" t="e">
        <f>IF(ISBLANK('5. Pp (3 años)'!#REF!),"",'5. Pp (3 años)'!#REF!)</f>
        <v>#REF!</v>
      </c>
      <c r="P81" s="201" t="e">
        <f>IF(ISBLANK('5. Pp (3 años)'!#REF!),"",'5. Pp (3 años)'!#REF!)</f>
        <v>#REF!</v>
      </c>
    </row>
    <row r="82" spans="2:16" ht="17.25">
      <c r="B82" s="89" t="e">
        <f>IF(ISBLANK('5. Pp (3 años)'!#REF!),"",'5. Pp (3 años)'!#REF!)</f>
        <v>#REF!</v>
      </c>
      <c r="C82" s="32" t="e">
        <f>IF(ISBLANK('5. Pp (3 años)'!#REF!),"",'5. Pp (3 años)'!#REF!)</f>
        <v>#REF!</v>
      </c>
      <c r="D82" s="34" t="e">
        <f>IF(ISBLANK('5. Pp (3 años)'!#REF!),"",'5. Pp (3 años)'!#REF!)</f>
        <v>#REF!</v>
      </c>
      <c r="E82" s="34" t="e">
        <f>IF(ISBLANK('5. Pp (3 años)'!#REF!),"",'5. Pp (3 años)'!#REF!)</f>
        <v>#REF!</v>
      </c>
      <c r="F82" s="34" t="e">
        <f>IF(ISBLANK('5. Pp (3 años)'!#REF!),"",'5. Pp (3 años)'!#REF!)</f>
        <v>#REF!</v>
      </c>
      <c r="G82" s="32" t="e">
        <f>IF(ISBLANK('5. Pp (3 años)'!#REF!),"",'5. Pp (3 años)'!#REF!)</f>
        <v>#REF!</v>
      </c>
      <c r="H82" s="32" t="e">
        <f>IF(ISBLANK('5. Pp (3 años)'!#REF!),"",'5. Pp (3 años)'!#REF!)</f>
        <v>#REF!</v>
      </c>
      <c r="I82" s="34" t="e">
        <f>IF(ISBLANK('5. Pp (3 años)'!#REF!),"",'5. Pp (3 años)'!#REF!)</f>
        <v>#REF!</v>
      </c>
      <c r="J82" s="34" t="e">
        <f>IF(ISBLANK('5. Pp (3 años)'!#REF!),"",'5. Pp (3 años)'!#REF!)</f>
        <v>#REF!</v>
      </c>
      <c r="K82" s="32" t="e">
        <f>IF(ISBLANK('5. Pp (3 años)'!#REF!),"",'5. Pp (3 años)'!#REF!)</f>
        <v>#REF!</v>
      </c>
      <c r="L82" s="34" t="e">
        <f>IF(ISBLANK('5. Pp (3 años)'!#REF!),"",'5. Pp (3 años)'!#REF!)</f>
        <v>#REF!</v>
      </c>
      <c r="M82" s="34" t="e">
        <f>IF(ISBLANK('5. Pp (3 años)'!#REF!),"",'5. Pp (3 años)'!#REF!)</f>
        <v>#REF!</v>
      </c>
      <c r="N82" s="34" t="e">
        <f>IF(ISBLANK('5. Pp (3 años)'!#REF!),"",'5. Pp (3 años)'!#REF!)</f>
        <v>#REF!</v>
      </c>
      <c r="O82" s="34" t="e">
        <f>IF(ISBLANK('5. Pp (3 años)'!#REF!),"",'5. Pp (3 años)'!#REF!)</f>
        <v>#REF!</v>
      </c>
      <c r="P82" s="201" t="e">
        <f>IF(ISBLANK('5. Pp (3 años)'!#REF!),"",'5. Pp (3 años)'!#REF!)</f>
        <v>#REF!</v>
      </c>
    </row>
    <row r="83" spans="2:16" ht="17.25">
      <c r="B83" s="85" t="e">
        <f>IF(ISBLANK('5. Pp (3 años)'!#REF!),"",'5. Pp (3 años)'!#REF!)</f>
        <v>#REF!</v>
      </c>
      <c r="C83" s="62" t="e">
        <f>IF(ISBLANK('5. Pp (3 años)'!#REF!),"",'5. Pp (3 años)'!#REF!)</f>
        <v>#REF!</v>
      </c>
      <c r="D83" s="87" t="e">
        <f>IF(ISBLANK('5. Pp (3 años)'!#REF!),"",'5. Pp (3 años)'!#REF!)</f>
        <v>#REF!</v>
      </c>
      <c r="E83" s="87" t="e">
        <f>IF(ISBLANK('5. Pp (3 años)'!#REF!),"",'5. Pp (3 años)'!#REF!)</f>
        <v>#REF!</v>
      </c>
      <c r="F83" s="87" t="e">
        <f>IF(ISBLANK('5. Pp (3 años)'!#REF!),"",'5. Pp (3 años)'!#REF!)</f>
        <v>#REF!</v>
      </c>
      <c r="G83" s="62" t="e">
        <f>IF(ISBLANK('5. Pp (3 años)'!#REF!),"",'5. Pp (3 años)'!#REF!)</f>
        <v>#REF!</v>
      </c>
      <c r="H83" s="62" t="e">
        <f>IF(ISBLANK('5. Pp (3 años)'!#REF!),"",'5. Pp (3 años)'!#REF!)</f>
        <v>#REF!</v>
      </c>
      <c r="I83" s="87" t="e">
        <f>IF(ISBLANK('5. Pp (3 años)'!#REF!),"",'5. Pp (3 años)'!#REF!)</f>
        <v>#REF!</v>
      </c>
      <c r="J83" s="87" t="e">
        <f>IF(ISBLANK('5. Pp (3 años)'!#REF!),"",'5. Pp (3 años)'!#REF!)</f>
        <v>#REF!</v>
      </c>
      <c r="K83" s="62" t="e">
        <f>IF(ISBLANK('5. Pp (3 años)'!#REF!),"",'5. Pp (3 años)'!#REF!)</f>
        <v>#REF!</v>
      </c>
      <c r="L83" s="87" t="e">
        <f>IF(ISBLANK('5. Pp (3 años)'!#REF!),"",'5. Pp (3 años)'!#REF!)</f>
        <v>#REF!</v>
      </c>
      <c r="M83" s="87" t="e">
        <f>IF(ISBLANK('5. Pp (3 años)'!#REF!),"",'5. Pp (3 años)'!#REF!)</f>
        <v>#REF!</v>
      </c>
      <c r="N83" s="87" t="e">
        <f>IF(ISBLANK('5. Pp (3 años)'!#REF!),"",'5. Pp (3 años)'!#REF!)</f>
        <v>#REF!</v>
      </c>
      <c r="O83" s="87" t="e">
        <f>IF(ISBLANK('5. Pp (3 años)'!#REF!),"",'5. Pp (3 años)'!#REF!)</f>
        <v>#REF!</v>
      </c>
      <c r="P83" s="88" t="e">
        <f>IF(ISBLANK('5. Pp (3 años)'!#REF!),"",'5. Pp (3 años)'!#REF!)</f>
        <v>#REF!</v>
      </c>
    </row>
    <row r="84" spans="2:16" ht="17.25">
      <c r="B84" s="89" t="e">
        <f>IF(ISBLANK('5. Pp (3 años)'!#REF!),"",'5. Pp (3 años)'!#REF!)</f>
        <v>#REF!</v>
      </c>
      <c r="C84" s="32" t="e">
        <f>IF(ISBLANK('5. Pp (3 años)'!#REF!),"",'5. Pp (3 años)'!#REF!)</f>
        <v>#REF!</v>
      </c>
      <c r="D84" s="34" t="e">
        <f>IF(ISBLANK('5. Pp (3 años)'!#REF!),"",'5. Pp (3 años)'!#REF!)</f>
        <v>#REF!</v>
      </c>
      <c r="E84" s="34" t="e">
        <f>IF(ISBLANK('5. Pp (3 años)'!#REF!),"",'5. Pp (3 años)'!#REF!)</f>
        <v>#REF!</v>
      </c>
      <c r="F84" s="34" t="e">
        <f>IF(ISBLANK('5. Pp (3 años)'!#REF!),"",'5. Pp (3 años)'!#REF!)</f>
        <v>#REF!</v>
      </c>
      <c r="G84" s="32" t="e">
        <f>IF(ISBLANK('5. Pp (3 años)'!#REF!),"",'5. Pp (3 años)'!#REF!)</f>
        <v>#REF!</v>
      </c>
      <c r="H84" s="32" t="e">
        <f>IF(ISBLANK('5. Pp (3 años)'!#REF!),"",'5. Pp (3 años)'!#REF!)</f>
        <v>#REF!</v>
      </c>
      <c r="I84" s="34" t="e">
        <f>IF(ISBLANK('5. Pp (3 años)'!#REF!),"",'5. Pp (3 años)'!#REF!)</f>
        <v>#REF!</v>
      </c>
      <c r="J84" s="34" t="e">
        <f>IF(ISBLANK('5. Pp (3 años)'!#REF!),"",'5. Pp (3 años)'!#REF!)</f>
        <v>#REF!</v>
      </c>
      <c r="K84" s="32" t="e">
        <f>IF(ISBLANK('5. Pp (3 años)'!#REF!),"",'5. Pp (3 años)'!#REF!)</f>
        <v>#REF!</v>
      </c>
      <c r="L84" s="34" t="e">
        <f>IF(ISBLANK('5. Pp (3 años)'!#REF!),"",'5. Pp (3 años)'!#REF!)</f>
        <v>#REF!</v>
      </c>
      <c r="M84" s="34" t="e">
        <f>IF(ISBLANK('5. Pp (3 años)'!#REF!),"",'5. Pp (3 años)'!#REF!)</f>
        <v>#REF!</v>
      </c>
      <c r="N84" s="34" t="e">
        <f>IF(ISBLANK('5. Pp (3 años)'!#REF!),"",'5. Pp (3 años)'!#REF!)</f>
        <v>#REF!</v>
      </c>
      <c r="O84" s="34" t="e">
        <f>IF(ISBLANK('5. Pp (3 años)'!#REF!),"",'5. Pp (3 años)'!#REF!)</f>
        <v>#REF!</v>
      </c>
      <c r="P84" s="201" t="e">
        <f>IF(ISBLANK('5. Pp (3 años)'!#REF!),"",'5. Pp (3 años)'!#REF!)</f>
        <v>#REF!</v>
      </c>
    </row>
    <row r="85" spans="2:16" ht="17.25">
      <c r="B85" s="89" t="e">
        <f>IF(ISBLANK('5. Pp (3 años)'!#REF!),"",'5. Pp (3 años)'!#REF!)</f>
        <v>#REF!</v>
      </c>
      <c r="C85" s="32" t="e">
        <f>IF(ISBLANK('5. Pp (3 años)'!#REF!),"",'5. Pp (3 años)'!#REF!)</f>
        <v>#REF!</v>
      </c>
      <c r="D85" s="34" t="e">
        <f>IF(ISBLANK('5. Pp (3 años)'!#REF!),"",'5. Pp (3 años)'!#REF!)</f>
        <v>#REF!</v>
      </c>
      <c r="E85" s="34" t="e">
        <f>IF(ISBLANK('5. Pp (3 años)'!#REF!),"",'5. Pp (3 años)'!#REF!)</f>
        <v>#REF!</v>
      </c>
      <c r="F85" s="34" t="e">
        <f>IF(ISBLANK('5. Pp (3 años)'!#REF!),"",'5. Pp (3 años)'!#REF!)</f>
        <v>#REF!</v>
      </c>
      <c r="G85" s="32" t="e">
        <f>IF(ISBLANK('5. Pp (3 años)'!#REF!),"",'5. Pp (3 años)'!#REF!)</f>
        <v>#REF!</v>
      </c>
      <c r="H85" s="32" t="e">
        <f>IF(ISBLANK('5. Pp (3 años)'!#REF!),"",'5. Pp (3 años)'!#REF!)</f>
        <v>#REF!</v>
      </c>
      <c r="I85" s="34" t="e">
        <f>IF(ISBLANK('5. Pp (3 años)'!#REF!),"",'5. Pp (3 años)'!#REF!)</f>
        <v>#REF!</v>
      </c>
      <c r="J85" s="34" t="e">
        <f>IF(ISBLANK('5. Pp (3 años)'!#REF!),"",'5. Pp (3 años)'!#REF!)</f>
        <v>#REF!</v>
      </c>
      <c r="K85" s="32" t="e">
        <f>IF(ISBLANK('5. Pp (3 años)'!#REF!),"",'5. Pp (3 años)'!#REF!)</f>
        <v>#REF!</v>
      </c>
      <c r="L85" s="34" t="e">
        <f>IF(ISBLANK('5. Pp (3 años)'!#REF!),"",'5. Pp (3 años)'!#REF!)</f>
        <v>#REF!</v>
      </c>
      <c r="M85" s="34" t="e">
        <f>IF(ISBLANK('5. Pp (3 años)'!#REF!),"",'5. Pp (3 años)'!#REF!)</f>
        <v>#REF!</v>
      </c>
      <c r="N85" s="34" t="e">
        <f>IF(ISBLANK('5. Pp (3 años)'!#REF!),"",'5. Pp (3 años)'!#REF!)</f>
        <v>#REF!</v>
      </c>
      <c r="O85" s="34" t="e">
        <f>IF(ISBLANK('5. Pp (3 años)'!#REF!),"",'5. Pp (3 años)'!#REF!)</f>
        <v>#REF!</v>
      </c>
      <c r="P85" s="201" t="e">
        <f>IF(ISBLANK('5. Pp (3 años)'!#REF!),"",'5. Pp (3 años)'!#REF!)</f>
        <v>#REF!</v>
      </c>
    </row>
    <row r="86" spans="2:16" ht="17.25">
      <c r="B86" s="89" t="e">
        <f>IF(ISBLANK('5. Pp (3 años)'!#REF!),"",'5. Pp (3 años)'!#REF!)</f>
        <v>#REF!</v>
      </c>
      <c r="C86" s="32" t="e">
        <f>IF(ISBLANK('5. Pp (3 años)'!#REF!),"",'5. Pp (3 años)'!#REF!)</f>
        <v>#REF!</v>
      </c>
      <c r="D86" s="34" t="e">
        <f>IF(ISBLANK('5. Pp (3 años)'!#REF!),"",'5. Pp (3 años)'!#REF!)</f>
        <v>#REF!</v>
      </c>
      <c r="E86" s="34" t="e">
        <f>IF(ISBLANK('5. Pp (3 años)'!#REF!),"",'5. Pp (3 años)'!#REF!)</f>
        <v>#REF!</v>
      </c>
      <c r="F86" s="34" t="e">
        <f>IF(ISBLANK('5. Pp (3 años)'!#REF!),"",'5. Pp (3 años)'!#REF!)</f>
        <v>#REF!</v>
      </c>
      <c r="G86" s="32" t="e">
        <f>IF(ISBLANK('5. Pp (3 años)'!#REF!),"",'5. Pp (3 años)'!#REF!)</f>
        <v>#REF!</v>
      </c>
      <c r="H86" s="32" t="e">
        <f>IF(ISBLANK('5. Pp (3 años)'!#REF!),"",'5. Pp (3 años)'!#REF!)</f>
        <v>#REF!</v>
      </c>
      <c r="I86" s="34" t="e">
        <f>IF(ISBLANK('5. Pp (3 años)'!#REF!),"",'5. Pp (3 años)'!#REF!)</f>
        <v>#REF!</v>
      </c>
      <c r="J86" s="34" t="e">
        <f>IF(ISBLANK('5. Pp (3 años)'!#REF!),"",'5. Pp (3 años)'!#REF!)</f>
        <v>#REF!</v>
      </c>
      <c r="K86" s="32" t="e">
        <f>IF(ISBLANK('5. Pp (3 años)'!#REF!),"",'5. Pp (3 años)'!#REF!)</f>
        <v>#REF!</v>
      </c>
      <c r="L86" s="34" t="e">
        <f>IF(ISBLANK('5. Pp (3 años)'!#REF!),"",'5. Pp (3 años)'!#REF!)</f>
        <v>#REF!</v>
      </c>
      <c r="M86" s="34" t="e">
        <f>IF(ISBLANK('5. Pp (3 años)'!#REF!),"",'5. Pp (3 años)'!#REF!)</f>
        <v>#REF!</v>
      </c>
      <c r="N86" s="34" t="e">
        <f>IF(ISBLANK('5. Pp (3 años)'!#REF!),"",'5. Pp (3 años)'!#REF!)</f>
        <v>#REF!</v>
      </c>
      <c r="O86" s="34" t="e">
        <f>IF(ISBLANK('5. Pp (3 años)'!#REF!),"",'5. Pp (3 años)'!#REF!)</f>
        <v>#REF!</v>
      </c>
      <c r="P86" s="201" t="e">
        <f>IF(ISBLANK('5. Pp (3 años)'!#REF!),"",'5. Pp (3 años)'!#REF!)</f>
        <v>#REF!</v>
      </c>
    </row>
    <row r="87" spans="2:16" ht="17.25">
      <c r="B87" s="89" t="e">
        <f>IF(ISBLANK('5. Pp (3 años)'!#REF!),"",'5. Pp (3 años)'!#REF!)</f>
        <v>#REF!</v>
      </c>
      <c r="C87" s="32" t="e">
        <f>IF(ISBLANK('5. Pp (3 años)'!#REF!),"",'5. Pp (3 años)'!#REF!)</f>
        <v>#REF!</v>
      </c>
      <c r="D87" s="34" t="e">
        <f>IF(ISBLANK('5. Pp (3 años)'!#REF!),"",'5. Pp (3 años)'!#REF!)</f>
        <v>#REF!</v>
      </c>
      <c r="E87" s="34" t="e">
        <f>IF(ISBLANK('5. Pp (3 años)'!#REF!),"",'5. Pp (3 años)'!#REF!)</f>
        <v>#REF!</v>
      </c>
      <c r="F87" s="34" t="e">
        <f>IF(ISBLANK('5. Pp (3 años)'!#REF!),"",'5. Pp (3 años)'!#REF!)</f>
        <v>#REF!</v>
      </c>
      <c r="G87" s="32" t="e">
        <f>IF(ISBLANK('5. Pp (3 años)'!#REF!),"",'5. Pp (3 años)'!#REF!)</f>
        <v>#REF!</v>
      </c>
      <c r="H87" s="32" t="e">
        <f>IF(ISBLANK('5. Pp (3 años)'!#REF!),"",'5. Pp (3 años)'!#REF!)</f>
        <v>#REF!</v>
      </c>
      <c r="I87" s="34" t="e">
        <f>IF(ISBLANK('5. Pp (3 años)'!#REF!),"",'5. Pp (3 años)'!#REF!)</f>
        <v>#REF!</v>
      </c>
      <c r="J87" s="34" t="e">
        <f>IF(ISBLANK('5. Pp (3 años)'!#REF!),"",'5. Pp (3 años)'!#REF!)</f>
        <v>#REF!</v>
      </c>
      <c r="K87" s="32" t="e">
        <f>IF(ISBLANK('5. Pp (3 años)'!#REF!),"",'5. Pp (3 años)'!#REF!)</f>
        <v>#REF!</v>
      </c>
      <c r="L87" s="34" t="e">
        <f>IF(ISBLANK('5. Pp (3 años)'!#REF!),"",'5. Pp (3 años)'!#REF!)</f>
        <v>#REF!</v>
      </c>
      <c r="M87" s="34" t="e">
        <f>IF(ISBLANK('5. Pp (3 años)'!#REF!),"",'5. Pp (3 años)'!#REF!)</f>
        <v>#REF!</v>
      </c>
      <c r="N87" s="34" t="e">
        <f>IF(ISBLANK('5. Pp (3 años)'!#REF!),"",'5. Pp (3 años)'!#REF!)</f>
        <v>#REF!</v>
      </c>
      <c r="O87" s="34" t="e">
        <f>IF(ISBLANK('5. Pp (3 años)'!#REF!),"",'5. Pp (3 años)'!#REF!)</f>
        <v>#REF!</v>
      </c>
      <c r="P87" s="201" t="e">
        <f>IF(ISBLANK('5. Pp (3 años)'!#REF!),"",'5. Pp (3 años)'!#REF!)</f>
        <v>#REF!</v>
      </c>
    </row>
    <row r="88" spans="2:16" ht="17.25">
      <c r="B88" s="89" t="e">
        <f>IF(ISBLANK('5. Pp (3 años)'!#REF!),"",'5. Pp (3 años)'!#REF!)</f>
        <v>#REF!</v>
      </c>
      <c r="C88" s="32" t="e">
        <f>IF(ISBLANK('5. Pp (3 años)'!#REF!),"",'5. Pp (3 años)'!#REF!)</f>
        <v>#REF!</v>
      </c>
      <c r="D88" s="34" t="e">
        <f>IF(ISBLANK('5. Pp (3 años)'!#REF!),"",'5. Pp (3 años)'!#REF!)</f>
        <v>#REF!</v>
      </c>
      <c r="E88" s="34" t="e">
        <f>IF(ISBLANK('5. Pp (3 años)'!#REF!),"",'5. Pp (3 años)'!#REF!)</f>
        <v>#REF!</v>
      </c>
      <c r="F88" s="34" t="e">
        <f>IF(ISBLANK('5. Pp (3 años)'!#REF!),"",'5. Pp (3 años)'!#REF!)</f>
        <v>#REF!</v>
      </c>
      <c r="G88" s="32" t="e">
        <f>IF(ISBLANK('5. Pp (3 años)'!#REF!),"",'5. Pp (3 años)'!#REF!)</f>
        <v>#REF!</v>
      </c>
      <c r="H88" s="32" t="e">
        <f>IF(ISBLANK('5. Pp (3 años)'!#REF!),"",'5. Pp (3 años)'!#REF!)</f>
        <v>#REF!</v>
      </c>
      <c r="I88" s="34" t="e">
        <f>IF(ISBLANK('5. Pp (3 años)'!#REF!),"",'5. Pp (3 años)'!#REF!)</f>
        <v>#REF!</v>
      </c>
      <c r="J88" s="34" t="e">
        <f>IF(ISBLANK('5. Pp (3 años)'!#REF!),"",'5. Pp (3 años)'!#REF!)</f>
        <v>#REF!</v>
      </c>
      <c r="K88" s="32" t="e">
        <f>IF(ISBLANK('5. Pp (3 años)'!#REF!),"",'5. Pp (3 años)'!#REF!)</f>
        <v>#REF!</v>
      </c>
      <c r="L88" s="34" t="e">
        <f>IF(ISBLANK('5. Pp (3 años)'!#REF!),"",'5. Pp (3 años)'!#REF!)</f>
        <v>#REF!</v>
      </c>
      <c r="M88" s="34" t="e">
        <f>IF(ISBLANK('5. Pp (3 años)'!#REF!),"",'5. Pp (3 años)'!#REF!)</f>
        <v>#REF!</v>
      </c>
      <c r="N88" s="34" t="e">
        <f>IF(ISBLANK('5. Pp (3 años)'!#REF!),"",'5. Pp (3 años)'!#REF!)</f>
        <v>#REF!</v>
      </c>
      <c r="O88" s="34" t="e">
        <f>IF(ISBLANK('5. Pp (3 años)'!#REF!),"",'5. Pp (3 años)'!#REF!)</f>
        <v>#REF!</v>
      </c>
      <c r="P88" s="201" t="e">
        <f>IF(ISBLANK('5. Pp (3 años)'!#REF!),"",'5. Pp (3 años)'!#REF!)</f>
        <v>#REF!</v>
      </c>
    </row>
    <row r="89" spans="2:16" ht="17.25">
      <c r="B89" s="85" t="e">
        <f>IF(ISBLANK('5. Pp (3 años)'!#REF!),"",'5. Pp (3 años)'!#REF!)</f>
        <v>#REF!</v>
      </c>
      <c r="C89" s="62" t="e">
        <f>IF(ISBLANK('5. Pp (3 años)'!#REF!),"",'5. Pp (3 años)'!#REF!)</f>
        <v>#REF!</v>
      </c>
      <c r="D89" s="87" t="e">
        <f>IF(ISBLANK('5. Pp (3 años)'!#REF!),"",'5. Pp (3 años)'!#REF!)</f>
        <v>#REF!</v>
      </c>
      <c r="E89" s="87" t="e">
        <f>IF(ISBLANK('5. Pp (3 años)'!#REF!),"",'5. Pp (3 años)'!#REF!)</f>
        <v>#REF!</v>
      </c>
      <c r="F89" s="87" t="e">
        <f>IF(ISBLANK('5. Pp (3 años)'!#REF!),"",'5. Pp (3 años)'!#REF!)</f>
        <v>#REF!</v>
      </c>
      <c r="G89" s="62" t="e">
        <f>IF(ISBLANK('5. Pp (3 años)'!#REF!),"",'5. Pp (3 años)'!#REF!)</f>
        <v>#REF!</v>
      </c>
      <c r="H89" s="62" t="e">
        <f>IF(ISBLANK('5. Pp (3 años)'!#REF!),"",'5. Pp (3 años)'!#REF!)</f>
        <v>#REF!</v>
      </c>
      <c r="I89" s="87" t="e">
        <f>IF(ISBLANK('5. Pp (3 años)'!#REF!),"",'5. Pp (3 años)'!#REF!)</f>
        <v>#REF!</v>
      </c>
      <c r="J89" s="87" t="e">
        <f>IF(ISBLANK('5. Pp (3 años)'!#REF!),"",'5. Pp (3 años)'!#REF!)</f>
        <v>#REF!</v>
      </c>
      <c r="K89" s="62" t="e">
        <f>IF(ISBLANK('5. Pp (3 años)'!#REF!),"",'5. Pp (3 años)'!#REF!)</f>
        <v>#REF!</v>
      </c>
      <c r="L89" s="87" t="e">
        <f>IF(ISBLANK('5. Pp (3 años)'!#REF!),"",'5. Pp (3 años)'!#REF!)</f>
        <v>#REF!</v>
      </c>
      <c r="M89" s="87" t="e">
        <f>IF(ISBLANK('5. Pp (3 años)'!#REF!),"",'5. Pp (3 años)'!#REF!)</f>
        <v>#REF!</v>
      </c>
      <c r="N89" s="87" t="e">
        <f>IF(ISBLANK('5. Pp (3 años)'!#REF!),"",'5. Pp (3 años)'!#REF!)</f>
        <v>#REF!</v>
      </c>
      <c r="O89" s="87" t="e">
        <f>IF(ISBLANK('5. Pp (3 años)'!#REF!),"",'5. Pp (3 años)'!#REF!)</f>
        <v>#REF!</v>
      </c>
      <c r="P89" s="88" t="e">
        <f>IF(ISBLANK('5. Pp (3 años)'!#REF!),"",'5. Pp (3 años)'!#REF!)</f>
        <v>#REF!</v>
      </c>
    </row>
    <row r="90" spans="2:16" ht="17.25">
      <c r="B90" s="89" t="e">
        <f>IF(ISBLANK('5. Pp (3 años)'!#REF!),"",'5. Pp (3 años)'!#REF!)</f>
        <v>#REF!</v>
      </c>
      <c r="C90" s="32" t="e">
        <f>IF(ISBLANK('5. Pp (3 años)'!#REF!),"",'5. Pp (3 años)'!#REF!)</f>
        <v>#REF!</v>
      </c>
      <c r="D90" s="34" t="e">
        <f>IF(ISBLANK('5. Pp (3 años)'!#REF!),"",'5. Pp (3 años)'!#REF!)</f>
        <v>#REF!</v>
      </c>
      <c r="E90" s="34" t="e">
        <f>IF(ISBLANK('5. Pp (3 años)'!#REF!),"",'5. Pp (3 años)'!#REF!)</f>
        <v>#REF!</v>
      </c>
      <c r="F90" s="34" t="e">
        <f>IF(ISBLANK('5. Pp (3 años)'!#REF!),"",'5. Pp (3 años)'!#REF!)</f>
        <v>#REF!</v>
      </c>
      <c r="G90" s="32" t="e">
        <f>IF(ISBLANK('5. Pp (3 años)'!#REF!),"",'5. Pp (3 años)'!#REF!)</f>
        <v>#REF!</v>
      </c>
      <c r="H90" s="32" t="e">
        <f>IF(ISBLANK('5. Pp (3 años)'!#REF!),"",'5. Pp (3 años)'!#REF!)</f>
        <v>#REF!</v>
      </c>
      <c r="I90" s="34" t="e">
        <f>IF(ISBLANK('5. Pp (3 años)'!#REF!),"",'5. Pp (3 años)'!#REF!)</f>
        <v>#REF!</v>
      </c>
      <c r="J90" s="34" t="e">
        <f>IF(ISBLANK('5. Pp (3 años)'!#REF!),"",'5. Pp (3 años)'!#REF!)</f>
        <v>#REF!</v>
      </c>
      <c r="K90" s="32" t="e">
        <f>IF(ISBLANK('5. Pp (3 años)'!#REF!),"",'5. Pp (3 años)'!#REF!)</f>
        <v>#REF!</v>
      </c>
      <c r="L90" s="34" t="e">
        <f>IF(ISBLANK('5. Pp (3 años)'!#REF!),"",'5. Pp (3 años)'!#REF!)</f>
        <v>#REF!</v>
      </c>
      <c r="M90" s="34" t="e">
        <f>IF(ISBLANK('5. Pp (3 años)'!#REF!),"",'5. Pp (3 años)'!#REF!)</f>
        <v>#REF!</v>
      </c>
      <c r="N90" s="34" t="e">
        <f>IF(ISBLANK('5. Pp (3 años)'!#REF!),"",'5. Pp (3 años)'!#REF!)</f>
        <v>#REF!</v>
      </c>
      <c r="O90" s="34" t="e">
        <f>IF(ISBLANK('5. Pp (3 años)'!#REF!),"",'5. Pp (3 años)'!#REF!)</f>
        <v>#REF!</v>
      </c>
      <c r="P90" s="201" t="e">
        <f>IF(ISBLANK('5. Pp (3 años)'!#REF!),"",'5. Pp (3 años)'!#REF!)</f>
        <v>#REF!</v>
      </c>
    </row>
    <row r="91" spans="2:16" ht="17.25">
      <c r="B91" s="89" t="e">
        <f>IF(ISBLANK('5. Pp (3 años)'!#REF!),"",'5. Pp (3 años)'!#REF!)</f>
        <v>#REF!</v>
      </c>
      <c r="C91" s="32" t="e">
        <f>IF(ISBLANK('5. Pp (3 años)'!#REF!),"",'5. Pp (3 años)'!#REF!)</f>
        <v>#REF!</v>
      </c>
      <c r="D91" s="34" t="e">
        <f>IF(ISBLANK('5. Pp (3 años)'!#REF!),"",'5. Pp (3 años)'!#REF!)</f>
        <v>#REF!</v>
      </c>
      <c r="E91" s="34" t="e">
        <f>IF(ISBLANK('5. Pp (3 años)'!#REF!),"",'5. Pp (3 años)'!#REF!)</f>
        <v>#REF!</v>
      </c>
      <c r="F91" s="34" t="e">
        <f>IF(ISBLANK('5. Pp (3 años)'!#REF!),"",'5. Pp (3 años)'!#REF!)</f>
        <v>#REF!</v>
      </c>
      <c r="G91" s="32" t="e">
        <f>IF(ISBLANK('5. Pp (3 años)'!#REF!),"",'5. Pp (3 años)'!#REF!)</f>
        <v>#REF!</v>
      </c>
      <c r="H91" s="32" t="e">
        <f>IF(ISBLANK('5. Pp (3 años)'!#REF!),"",'5. Pp (3 años)'!#REF!)</f>
        <v>#REF!</v>
      </c>
      <c r="I91" s="34" t="e">
        <f>IF(ISBLANK('5. Pp (3 años)'!#REF!),"",'5. Pp (3 años)'!#REF!)</f>
        <v>#REF!</v>
      </c>
      <c r="J91" s="34" t="e">
        <f>IF(ISBLANK('5. Pp (3 años)'!#REF!),"",'5. Pp (3 años)'!#REF!)</f>
        <v>#REF!</v>
      </c>
      <c r="K91" s="32" t="e">
        <f>IF(ISBLANK('5. Pp (3 años)'!#REF!),"",'5. Pp (3 años)'!#REF!)</f>
        <v>#REF!</v>
      </c>
      <c r="L91" s="34" t="e">
        <f>IF(ISBLANK('5. Pp (3 años)'!#REF!),"",'5. Pp (3 años)'!#REF!)</f>
        <v>#REF!</v>
      </c>
      <c r="M91" s="34" t="e">
        <f>IF(ISBLANK('5. Pp (3 años)'!#REF!),"",'5. Pp (3 años)'!#REF!)</f>
        <v>#REF!</v>
      </c>
      <c r="N91" s="34" t="e">
        <f>IF(ISBLANK('5. Pp (3 años)'!#REF!),"",'5. Pp (3 años)'!#REF!)</f>
        <v>#REF!</v>
      </c>
      <c r="O91" s="34" t="e">
        <f>IF(ISBLANK('5. Pp (3 años)'!#REF!),"",'5. Pp (3 años)'!#REF!)</f>
        <v>#REF!</v>
      </c>
      <c r="P91" s="201" t="e">
        <f>IF(ISBLANK('5. Pp (3 años)'!#REF!),"",'5. Pp (3 años)'!#REF!)</f>
        <v>#REF!</v>
      </c>
    </row>
    <row r="92" spans="2:16" ht="17.25">
      <c r="B92" s="89" t="e">
        <f>IF(ISBLANK('5. Pp (3 años)'!#REF!),"",'5. Pp (3 años)'!#REF!)</f>
        <v>#REF!</v>
      </c>
      <c r="C92" s="32" t="e">
        <f>IF(ISBLANK('5. Pp (3 años)'!#REF!),"",'5. Pp (3 años)'!#REF!)</f>
        <v>#REF!</v>
      </c>
      <c r="D92" s="34" t="e">
        <f>IF(ISBLANK('5. Pp (3 años)'!#REF!),"",'5. Pp (3 años)'!#REF!)</f>
        <v>#REF!</v>
      </c>
      <c r="E92" s="34" t="e">
        <f>IF(ISBLANK('5. Pp (3 años)'!#REF!),"",'5. Pp (3 años)'!#REF!)</f>
        <v>#REF!</v>
      </c>
      <c r="F92" s="34" t="e">
        <f>IF(ISBLANK('5. Pp (3 años)'!#REF!),"",'5. Pp (3 años)'!#REF!)</f>
        <v>#REF!</v>
      </c>
      <c r="G92" s="32" t="e">
        <f>IF(ISBLANK('5. Pp (3 años)'!#REF!),"",'5. Pp (3 años)'!#REF!)</f>
        <v>#REF!</v>
      </c>
      <c r="H92" s="32" t="e">
        <f>IF(ISBLANK('5. Pp (3 años)'!#REF!),"",'5. Pp (3 años)'!#REF!)</f>
        <v>#REF!</v>
      </c>
      <c r="I92" s="34" t="e">
        <f>IF(ISBLANK('5. Pp (3 años)'!#REF!),"",'5. Pp (3 años)'!#REF!)</f>
        <v>#REF!</v>
      </c>
      <c r="J92" s="34" t="e">
        <f>IF(ISBLANK('5. Pp (3 años)'!#REF!),"",'5. Pp (3 años)'!#REF!)</f>
        <v>#REF!</v>
      </c>
      <c r="K92" s="32" t="e">
        <f>IF(ISBLANK('5. Pp (3 años)'!#REF!),"",'5. Pp (3 años)'!#REF!)</f>
        <v>#REF!</v>
      </c>
      <c r="L92" s="34" t="e">
        <f>IF(ISBLANK('5. Pp (3 años)'!#REF!),"",'5. Pp (3 años)'!#REF!)</f>
        <v>#REF!</v>
      </c>
      <c r="M92" s="34" t="e">
        <f>IF(ISBLANK('5. Pp (3 años)'!#REF!),"",'5. Pp (3 años)'!#REF!)</f>
        <v>#REF!</v>
      </c>
      <c r="N92" s="34" t="e">
        <f>IF(ISBLANK('5. Pp (3 años)'!#REF!),"",'5. Pp (3 años)'!#REF!)</f>
        <v>#REF!</v>
      </c>
      <c r="O92" s="34" t="e">
        <f>IF(ISBLANK('5. Pp (3 años)'!#REF!),"",'5. Pp (3 años)'!#REF!)</f>
        <v>#REF!</v>
      </c>
      <c r="P92" s="201" t="e">
        <f>IF(ISBLANK('5. Pp (3 años)'!#REF!),"",'5. Pp (3 años)'!#REF!)</f>
        <v>#REF!</v>
      </c>
    </row>
    <row r="93" spans="2:16" ht="17.25">
      <c r="B93" s="89" t="e">
        <f>IF(ISBLANK('5. Pp (3 años)'!#REF!),"",'5. Pp (3 años)'!#REF!)</f>
        <v>#REF!</v>
      </c>
      <c r="C93" s="32" t="e">
        <f>IF(ISBLANK('5. Pp (3 años)'!#REF!),"",'5. Pp (3 años)'!#REF!)</f>
        <v>#REF!</v>
      </c>
      <c r="D93" s="34" t="e">
        <f>IF(ISBLANK('5. Pp (3 años)'!#REF!),"",'5. Pp (3 años)'!#REF!)</f>
        <v>#REF!</v>
      </c>
      <c r="E93" s="34" t="e">
        <f>IF(ISBLANK('5. Pp (3 años)'!#REF!),"",'5. Pp (3 años)'!#REF!)</f>
        <v>#REF!</v>
      </c>
      <c r="F93" s="34" t="e">
        <f>IF(ISBLANK('5. Pp (3 años)'!#REF!),"",'5. Pp (3 años)'!#REF!)</f>
        <v>#REF!</v>
      </c>
      <c r="G93" s="32" t="e">
        <f>IF(ISBLANK('5. Pp (3 años)'!#REF!),"",'5. Pp (3 años)'!#REF!)</f>
        <v>#REF!</v>
      </c>
      <c r="H93" s="32" t="e">
        <f>IF(ISBLANK('5. Pp (3 años)'!#REF!),"",'5. Pp (3 años)'!#REF!)</f>
        <v>#REF!</v>
      </c>
      <c r="I93" s="34" t="e">
        <f>IF(ISBLANK('5. Pp (3 años)'!#REF!),"",'5. Pp (3 años)'!#REF!)</f>
        <v>#REF!</v>
      </c>
      <c r="J93" s="34" t="e">
        <f>IF(ISBLANK('5. Pp (3 años)'!#REF!),"",'5. Pp (3 años)'!#REF!)</f>
        <v>#REF!</v>
      </c>
      <c r="K93" s="32" t="e">
        <f>IF(ISBLANK('5. Pp (3 años)'!#REF!),"",'5. Pp (3 años)'!#REF!)</f>
        <v>#REF!</v>
      </c>
      <c r="L93" s="34" t="e">
        <f>IF(ISBLANK('5. Pp (3 años)'!#REF!),"",'5. Pp (3 años)'!#REF!)</f>
        <v>#REF!</v>
      </c>
      <c r="M93" s="34" t="e">
        <f>IF(ISBLANK('5. Pp (3 años)'!#REF!),"",'5. Pp (3 años)'!#REF!)</f>
        <v>#REF!</v>
      </c>
      <c r="N93" s="34" t="e">
        <f>IF(ISBLANK('5. Pp (3 años)'!#REF!),"",'5. Pp (3 años)'!#REF!)</f>
        <v>#REF!</v>
      </c>
      <c r="O93" s="34" t="e">
        <f>IF(ISBLANK('5. Pp (3 años)'!#REF!),"",'5. Pp (3 años)'!#REF!)</f>
        <v>#REF!</v>
      </c>
      <c r="P93" s="201" t="e">
        <f>IF(ISBLANK('5. Pp (3 años)'!#REF!),"",'5. Pp (3 años)'!#REF!)</f>
        <v>#REF!</v>
      </c>
    </row>
    <row r="94" spans="2:16" ht="17.25">
      <c r="B94" s="89" t="e">
        <f>IF(ISBLANK('5. Pp (3 años)'!#REF!),"",'5. Pp (3 años)'!#REF!)</f>
        <v>#REF!</v>
      </c>
      <c r="C94" s="32" t="e">
        <f>IF(ISBLANK('5. Pp (3 años)'!#REF!),"",'5. Pp (3 años)'!#REF!)</f>
        <v>#REF!</v>
      </c>
      <c r="D94" s="34" t="e">
        <f>IF(ISBLANK('5. Pp (3 años)'!#REF!),"",'5. Pp (3 años)'!#REF!)</f>
        <v>#REF!</v>
      </c>
      <c r="E94" s="34" t="e">
        <f>IF(ISBLANK('5. Pp (3 años)'!#REF!),"",'5. Pp (3 años)'!#REF!)</f>
        <v>#REF!</v>
      </c>
      <c r="F94" s="34" t="e">
        <f>IF(ISBLANK('5. Pp (3 años)'!#REF!),"",'5. Pp (3 años)'!#REF!)</f>
        <v>#REF!</v>
      </c>
      <c r="G94" s="32" t="e">
        <f>IF(ISBLANK('5. Pp (3 años)'!#REF!),"",'5. Pp (3 años)'!#REF!)</f>
        <v>#REF!</v>
      </c>
      <c r="H94" s="32" t="e">
        <f>IF(ISBLANK('5. Pp (3 años)'!#REF!),"",'5. Pp (3 años)'!#REF!)</f>
        <v>#REF!</v>
      </c>
      <c r="I94" s="34" t="e">
        <f>IF(ISBLANK('5. Pp (3 años)'!#REF!),"",'5. Pp (3 años)'!#REF!)</f>
        <v>#REF!</v>
      </c>
      <c r="J94" s="34" t="e">
        <f>IF(ISBLANK('5. Pp (3 años)'!#REF!),"",'5. Pp (3 años)'!#REF!)</f>
        <v>#REF!</v>
      </c>
      <c r="K94" s="32" t="e">
        <f>IF(ISBLANK('5. Pp (3 años)'!#REF!),"",'5. Pp (3 años)'!#REF!)</f>
        <v>#REF!</v>
      </c>
      <c r="L94" s="34" t="e">
        <f>IF(ISBLANK('5. Pp (3 años)'!#REF!),"",'5. Pp (3 años)'!#REF!)</f>
        <v>#REF!</v>
      </c>
      <c r="M94" s="34" t="e">
        <f>IF(ISBLANK('5. Pp (3 años)'!#REF!),"",'5. Pp (3 años)'!#REF!)</f>
        <v>#REF!</v>
      </c>
      <c r="N94" s="34" t="e">
        <f>IF(ISBLANK('5. Pp (3 años)'!#REF!),"",'5. Pp (3 años)'!#REF!)</f>
        <v>#REF!</v>
      </c>
      <c r="O94" s="34" t="e">
        <f>IF(ISBLANK('5. Pp (3 años)'!#REF!),"",'5. Pp (3 años)'!#REF!)</f>
        <v>#REF!</v>
      </c>
      <c r="P94" s="201" t="e">
        <f>IF(ISBLANK('5. Pp (3 años)'!#REF!),"",'5. Pp (3 años)'!#REF!)</f>
        <v>#REF!</v>
      </c>
    </row>
    <row r="95" spans="2:16" ht="17.25">
      <c r="B95" s="85" t="e">
        <f>IF(ISBLANK('5. Pp (3 años)'!#REF!),"",'5. Pp (3 años)'!#REF!)</f>
        <v>#REF!</v>
      </c>
      <c r="C95" s="62" t="e">
        <f>IF(ISBLANK('5. Pp (3 años)'!#REF!),"",'5. Pp (3 años)'!#REF!)</f>
        <v>#REF!</v>
      </c>
      <c r="D95" s="87" t="e">
        <f>IF(ISBLANK('5. Pp (3 años)'!#REF!),"",'5. Pp (3 años)'!#REF!)</f>
        <v>#REF!</v>
      </c>
      <c r="E95" s="87" t="e">
        <f>IF(ISBLANK('5. Pp (3 años)'!#REF!),"",'5. Pp (3 años)'!#REF!)</f>
        <v>#REF!</v>
      </c>
      <c r="F95" s="87" t="e">
        <f>IF(ISBLANK('5. Pp (3 años)'!#REF!),"",'5. Pp (3 años)'!#REF!)</f>
        <v>#REF!</v>
      </c>
      <c r="G95" s="62" t="e">
        <f>IF(ISBLANK('5. Pp (3 años)'!#REF!),"",'5. Pp (3 años)'!#REF!)</f>
        <v>#REF!</v>
      </c>
      <c r="H95" s="62" t="e">
        <f>IF(ISBLANK('5. Pp (3 años)'!#REF!),"",'5. Pp (3 años)'!#REF!)</f>
        <v>#REF!</v>
      </c>
      <c r="I95" s="87" t="e">
        <f>IF(ISBLANK('5. Pp (3 años)'!#REF!),"",'5. Pp (3 años)'!#REF!)</f>
        <v>#REF!</v>
      </c>
      <c r="J95" s="87" t="e">
        <f>IF(ISBLANK('5. Pp (3 años)'!#REF!),"",'5. Pp (3 años)'!#REF!)</f>
        <v>#REF!</v>
      </c>
      <c r="K95" s="62" t="e">
        <f>IF(ISBLANK('5. Pp (3 años)'!#REF!),"",'5. Pp (3 años)'!#REF!)</f>
        <v>#REF!</v>
      </c>
      <c r="L95" s="87" t="e">
        <f>IF(ISBLANK('5. Pp (3 años)'!#REF!),"",'5. Pp (3 años)'!#REF!)</f>
        <v>#REF!</v>
      </c>
      <c r="M95" s="87" t="e">
        <f>IF(ISBLANK('5. Pp (3 años)'!#REF!),"",'5. Pp (3 años)'!#REF!)</f>
        <v>#REF!</v>
      </c>
      <c r="N95" s="87" t="e">
        <f>IF(ISBLANK('5. Pp (3 años)'!#REF!),"",'5. Pp (3 años)'!#REF!)</f>
        <v>#REF!</v>
      </c>
      <c r="O95" s="87" t="e">
        <f>IF(ISBLANK('5. Pp (3 años)'!#REF!),"",'5. Pp (3 años)'!#REF!)</f>
        <v>#REF!</v>
      </c>
      <c r="P95" s="88" t="e">
        <f>IF(ISBLANK('5. Pp (3 años)'!#REF!),"",'5. Pp (3 años)'!#REF!)</f>
        <v>#REF!</v>
      </c>
    </row>
    <row r="96" spans="2:16" ht="17.25">
      <c r="B96" s="89" t="e">
        <f>IF(ISBLANK('5. Pp (3 años)'!#REF!),"",'5. Pp (3 años)'!#REF!)</f>
        <v>#REF!</v>
      </c>
      <c r="C96" s="32" t="e">
        <f>IF(ISBLANK('5. Pp (3 años)'!#REF!),"",'5. Pp (3 años)'!#REF!)</f>
        <v>#REF!</v>
      </c>
      <c r="D96" s="34" t="e">
        <f>IF(ISBLANK('5. Pp (3 años)'!#REF!),"",'5. Pp (3 años)'!#REF!)</f>
        <v>#REF!</v>
      </c>
      <c r="E96" s="34" t="e">
        <f>IF(ISBLANK('5. Pp (3 años)'!#REF!),"",'5. Pp (3 años)'!#REF!)</f>
        <v>#REF!</v>
      </c>
      <c r="F96" s="34" t="e">
        <f>IF(ISBLANK('5. Pp (3 años)'!#REF!),"",'5. Pp (3 años)'!#REF!)</f>
        <v>#REF!</v>
      </c>
      <c r="G96" s="32" t="e">
        <f>IF(ISBLANK('5. Pp (3 años)'!#REF!),"",'5. Pp (3 años)'!#REF!)</f>
        <v>#REF!</v>
      </c>
      <c r="H96" s="32" t="e">
        <f>IF(ISBLANK('5. Pp (3 años)'!#REF!),"",'5. Pp (3 años)'!#REF!)</f>
        <v>#REF!</v>
      </c>
      <c r="I96" s="34" t="e">
        <f>IF(ISBLANK('5. Pp (3 años)'!#REF!),"",'5. Pp (3 años)'!#REF!)</f>
        <v>#REF!</v>
      </c>
      <c r="J96" s="34" t="e">
        <f>IF(ISBLANK('5. Pp (3 años)'!#REF!),"",'5. Pp (3 años)'!#REF!)</f>
        <v>#REF!</v>
      </c>
      <c r="K96" s="32" t="e">
        <f>IF(ISBLANK('5. Pp (3 años)'!#REF!),"",'5. Pp (3 años)'!#REF!)</f>
        <v>#REF!</v>
      </c>
      <c r="L96" s="34" t="e">
        <f>IF(ISBLANK('5. Pp (3 años)'!#REF!),"",'5. Pp (3 años)'!#REF!)</f>
        <v>#REF!</v>
      </c>
      <c r="M96" s="34" t="e">
        <f>IF(ISBLANK('5. Pp (3 años)'!#REF!),"",'5. Pp (3 años)'!#REF!)</f>
        <v>#REF!</v>
      </c>
      <c r="N96" s="34" t="e">
        <f>IF(ISBLANK('5. Pp (3 años)'!#REF!),"",'5. Pp (3 años)'!#REF!)</f>
        <v>#REF!</v>
      </c>
      <c r="O96" s="34" t="e">
        <f>IF(ISBLANK('5. Pp (3 años)'!#REF!),"",'5. Pp (3 años)'!#REF!)</f>
        <v>#REF!</v>
      </c>
      <c r="P96" s="201" t="e">
        <f>IF(ISBLANK('5. Pp (3 años)'!#REF!),"",'5. Pp (3 años)'!#REF!)</f>
        <v>#REF!</v>
      </c>
    </row>
    <row r="97" spans="2:16" ht="17.25">
      <c r="B97" s="89" t="e">
        <f>IF(ISBLANK('5. Pp (3 años)'!#REF!),"",'5. Pp (3 años)'!#REF!)</f>
        <v>#REF!</v>
      </c>
      <c r="C97" s="32" t="e">
        <f>IF(ISBLANK('5. Pp (3 años)'!#REF!),"",'5. Pp (3 años)'!#REF!)</f>
        <v>#REF!</v>
      </c>
      <c r="D97" s="34" t="e">
        <f>IF(ISBLANK('5. Pp (3 años)'!#REF!),"",'5. Pp (3 años)'!#REF!)</f>
        <v>#REF!</v>
      </c>
      <c r="E97" s="34" t="e">
        <f>IF(ISBLANK('5. Pp (3 años)'!#REF!),"",'5. Pp (3 años)'!#REF!)</f>
        <v>#REF!</v>
      </c>
      <c r="F97" s="34" t="e">
        <f>IF(ISBLANK('5. Pp (3 años)'!#REF!),"",'5. Pp (3 años)'!#REF!)</f>
        <v>#REF!</v>
      </c>
      <c r="G97" s="32" t="e">
        <f>IF(ISBLANK('5. Pp (3 años)'!#REF!),"",'5. Pp (3 años)'!#REF!)</f>
        <v>#REF!</v>
      </c>
      <c r="H97" s="32" t="e">
        <f>IF(ISBLANK('5. Pp (3 años)'!#REF!),"",'5. Pp (3 años)'!#REF!)</f>
        <v>#REF!</v>
      </c>
      <c r="I97" s="34" t="e">
        <f>IF(ISBLANK('5. Pp (3 años)'!#REF!),"",'5. Pp (3 años)'!#REF!)</f>
        <v>#REF!</v>
      </c>
      <c r="J97" s="34" t="e">
        <f>IF(ISBLANK('5. Pp (3 años)'!#REF!),"",'5. Pp (3 años)'!#REF!)</f>
        <v>#REF!</v>
      </c>
      <c r="K97" s="32" t="e">
        <f>IF(ISBLANK('5. Pp (3 años)'!#REF!),"",'5. Pp (3 años)'!#REF!)</f>
        <v>#REF!</v>
      </c>
      <c r="L97" s="34" t="e">
        <f>IF(ISBLANK('5. Pp (3 años)'!#REF!),"",'5. Pp (3 años)'!#REF!)</f>
        <v>#REF!</v>
      </c>
      <c r="M97" s="34" t="e">
        <f>IF(ISBLANK('5. Pp (3 años)'!#REF!),"",'5. Pp (3 años)'!#REF!)</f>
        <v>#REF!</v>
      </c>
      <c r="N97" s="34" t="e">
        <f>IF(ISBLANK('5. Pp (3 años)'!#REF!),"",'5. Pp (3 años)'!#REF!)</f>
        <v>#REF!</v>
      </c>
      <c r="O97" s="34" t="e">
        <f>IF(ISBLANK('5. Pp (3 años)'!#REF!),"",'5. Pp (3 años)'!#REF!)</f>
        <v>#REF!</v>
      </c>
      <c r="P97" s="201" t="e">
        <f>IF(ISBLANK('5. Pp (3 años)'!#REF!),"",'5. Pp (3 años)'!#REF!)</f>
        <v>#REF!</v>
      </c>
    </row>
    <row r="98" spans="2:16" ht="17.25">
      <c r="B98" s="89" t="e">
        <f>IF(ISBLANK('5. Pp (3 años)'!#REF!),"",'5. Pp (3 años)'!#REF!)</f>
        <v>#REF!</v>
      </c>
      <c r="C98" s="32" t="e">
        <f>IF(ISBLANK('5. Pp (3 años)'!#REF!),"",'5. Pp (3 años)'!#REF!)</f>
        <v>#REF!</v>
      </c>
      <c r="D98" s="34" t="e">
        <f>IF(ISBLANK('5. Pp (3 años)'!#REF!),"",'5. Pp (3 años)'!#REF!)</f>
        <v>#REF!</v>
      </c>
      <c r="E98" s="34" t="e">
        <f>IF(ISBLANK('5. Pp (3 años)'!#REF!),"",'5. Pp (3 años)'!#REF!)</f>
        <v>#REF!</v>
      </c>
      <c r="F98" s="34" t="e">
        <f>IF(ISBLANK('5. Pp (3 años)'!#REF!),"",'5. Pp (3 años)'!#REF!)</f>
        <v>#REF!</v>
      </c>
      <c r="G98" s="32" t="e">
        <f>IF(ISBLANK('5. Pp (3 años)'!#REF!),"",'5. Pp (3 años)'!#REF!)</f>
        <v>#REF!</v>
      </c>
      <c r="H98" s="32" t="e">
        <f>IF(ISBLANK('5. Pp (3 años)'!#REF!),"",'5. Pp (3 años)'!#REF!)</f>
        <v>#REF!</v>
      </c>
      <c r="I98" s="34" t="e">
        <f>IF(ISBLANK('5. Pp (3 años)'!#REF!),"",'5. Pp (3 años)'!#REF!)</f>
        <v>#REF!</v>
      </c>
      <c r="J98" s="34" t="e">
        <f>IF(ISBLANK('5. Pp (3 años)'!#REF!),"",'5. Pp (3 años)'!#REF!)</f>
        <v>#REF!</v>
      </c>
      <c r="K98" s="32" t="e">
        <f>IF(ISBLANK('5. Pp (3 años)'!#REF!),"",'5. Pp (3 años)'!#REF!)</f>
        <v>#REF!</v>
      </c>
      <c r="L98" s="34" t="e">
        <f>IF(ISBLANK('5. Pp (3 años)'!#REF!),"",'5. Pp (3 años)'!#REF!)</f>
        <v>#REF!</v>
      </c>
      <c r="M98" s="34" t="e">
        <f>IF(ISBLANK('5. Pp (3 años)'!#REF!),"",'5. Pp (3 años)'!#REF!)</f>
        <v>#REF!</v>
      </c>
      <c r="N98" s="34" t="e">
        <f>IF(ISBLANK('5. Pp (3 años)'!#REF!),"",'5. Pp (3 años)'!#REF!)</f>
        <v>#REF!</v>
      </c>
      <c r="O98" s="34" t="e">
        <f>IF(ISBLANK('5. Pp (3 años)'!#REF!),"",'5. Pp (3 años)'!#REF!)</f>
        <v>#REF!</v>
      </c>
      <c r="P98" s="201" t="e">
        <f>IF(ISBLANK('5. Pp (3 años)'!#REF!),"",'5. Pp (3 años)'!#REF!)</f>
        <v>#REF!</v>
      </c>
    </row>
    <row r="99" spans="2:16" ht="17.25">
      <c r="B99" s="89" t="e">
        <f>IF(ISBLANK('5. Pp (3 años)'!#REF!),"",'5. Pp (3 años)'!#REF!)</f>
        <v>#REF!</v>
      </c>
      <c r="C99" s="32" t="e">
        <f>IF(ISBLANK('5. Pp (3 años)'!#REF!),"",'5. Pp (3 años)'!#REF!)</f>
        <v>#REF!</v>
      </c>
      <c r="D99" s="34" t="e">
        <f>IF(ISBLANK('5. Pp (3 años)'!#REF!),"",'5. Pp (3 años)'!#REF!)</f>
        <v>#REF!</v>
      </c>
      <c r="E99" s="34" t="e">
        <f>IF(ISBLANK('5. Pp (3 años)'!#REF!),"",'5. Pp (3 años)'!#REF!)</f>
        <v>#REF!</v>
      </c>
      <c r="F99" s="34" t="e">
        <f>IF(ISBLANK('5. Pp (3 años)'!#REF!),"",'5. Pp (3 años)'!#REF!)</f>
        <v>#REF!</v>
      </c>
      <c r="G99" s="32" t="e">
        <f>IF(ISBLANK('5. Pp (3 años)'!#REF!),"",'5. Pp (3 años)'!#REF!)</f>
        <v>#REF!</v>
      </c>
      <c r="H99" s="32" t="e">
        <f>IF(ISBLANK('5. Pp (3 años)'!#REF!),"",'5. Pp (3 años)'!#REF!)</f>
        <v>#REF!</v>
      </c>
      <c r="I99" s="34" t="e">
        <f>IF(ISBLANK('5. Pp (3 años)'!#REF!),"",'5. Pp (3 años)'!#REF!)</f>
        <v>#REF!</v>
      </c>
      <c r="J99" s="34" t="e">
        <f>IF(ISBLANK('5. Pp (3 años)'!#REF!),"",'5. Pp (3 años)'!#REF!)</f>
        <v>#REF!</v>
      </c>
      <c r="K99" s="32" t="e">
        <f>IF(ISBLANK('5. Pp (3 años)'!#REF!),"",'5. Pp (3 años)'!#REF!)</f>
        <v>#REF!</v>
      </c>
      <c r="L99" s="34" t="e">
        <f>IF(ISBLANK('5. Pp (3 años)'!#REF!),"",'5. Pp (3 años)'!#REF!)</f>
        <v>#REF!</v>
      </c>
      <c r="M99" s="34" t="e">
        <f>IF(ISBLANK('5. Pp (3 años)'!#REF!),"",'5. Pp (3 años)'!#REF!)</f>
        <v>#REF!</v>
      </c>
      <c r="N99" s="34" t="e">
        <f>IF(ISBLANK('5. Pp (3 años)'!#REF!),"",'5. Pp (3 años)'!#REF!)</f>
        <v>#REF!</v>
      </c>
      <c r="O99" s="34" t="e">
        <f>IF(ISBLANK('5. Pp (3 años)'!#REF!),"",'5. Pp (3 años)'!#REF!)</f>
        <v>#REF!</v>
      </c>
      <c r="P99" s="201" t="e">
        <f>IF(ISBLANK('5. Pp (3 años)'!#REF!),"",'5. Pp (3 años)'!#REF!)</f>
        <v>#REF!</v>
      </c>
    </row>
    <row r="100" spans="2:16" ht="17.25">
      <c r="B100" s="89" t="e">
        <f>IF(ISBLANK('5. Pp (3 años)'!#REF!),"",'5. Pp (3 años)'!#REF!)</f>
        <v>#REF!</v>
      </c>
      <c r="C100" s="32" t="e">
        <f>IF(ISBLANK('5. Pp (3 años)'!#REF!),"",'5. Pp (3 años)'!#REF!)</f>
        <v>#REF!</v>
      </c>
      <c r="D100" s="34" t="e">
        <f>IF(ISBLANK('5. Pp (3 años)'!#REF!),"",'5. Pp (3 años)'!#REF!)</f>
        <v>#REF!</v>
      </c>
      <c r="E100" s="34" t="e">
        <f>IF(ISBLANK('5. Pp (3 años)'!#REF!),"",'5. Pp (3 años)'!#REF!)</f>
        <v>#REF!</v>
      </c>
      <c r="F100" s="34" t="e">
        <f>IF(ISBLANK('5. Pp (3 años)'!#REF!),"",'5. Pp (3 años)'!#REF!)</f>
        <v>#REF!</v>
      </c>
      <c r="G100" s="32" t="e">
        <f>IF(ISBLANK('5. Pp (3 años)'!#REF!),"",'5. Pp (3 años)'!#REF!)</f>
        <v>#REF!</v>
      </c>
      <c r="H100" s="32" t="e">
        <f>IF(ISBLANK('5. Pp (3 años)'!#REF!),"",'5. Pp (3 años)'!#REF!)</f>
        <v>#REF!</v>
      </c>
      <c r="I100" s="34" t="e">
        <f>IF(ISBLANK('5. Pp (3 años)'!#REF!),"",'5. Pp (3 años)'!#REF!)</f>
        <v>#REF!</v>
      </c>
      <c r="J100" s="34" t="e">
        <f>IF(ISBLANK('5. Pp (3 años)'!#REF!),"",'5. Pp (3 años)'!#REF!)</f>
        <v>#REF!</v>
      </c>
      <c r="K100" s="32" t="e">
        <f>IF(ISBLANK('5. Pp (3 años)'!#REF!),"",'5. Pp (3 años)'!#REF!)</f>
        <v>#REF!</v>
      </c>
      <c r="L100" s="34" t="e">
        <f>IF(ISBLANK('5. Pp (3 años)'!#REF!),"",'5. Pp (3 años)'!#REF!)</f>
        <v>#REF!</v>
      </c>
      <c r="M100" s="34" t="e">
        <f>IF(ISBLANK('5. Pp (3 años)'!#REF!),"",'5. Pp (3 años)'!#REF!)</f>
        <v>#REF!</v>
      </c>
      <c r="N100" s="34" t="e">
        <f>IF(ISBLANK('5. Pp (3 años)'!#REF!),"",'5. Pp (3 años)'!#REF!)</f>
        <v>#REF!</v>
      </c>
      <c r="O100" s="34" t="e">
        <f>IF(ISBLANK('5. Pp (3 años)'!#REF!),"",'5. Pp (3 años)'!#REF!)</f>
        <v>#REF!</v>
      </c>
      <c r="P100" s="201" t="e">
        <f>IF(ISBLANK('5. Pp (3 años)'!#REF!),"",'5. Pp (3 años)'!#REF!)</f>
        <v>#REF!</v>
      </c>
    </row>
    <row r="101" spans="2:16" ht="17.25">
      <c r="B101" s="85" t="e">
        <f>IF(ISBLANK('5. Pp (3 años)'!#REF!),"",'5. Pp (3 años)'!#REF!)</f>
        <v>#REF!</v>
      </c>
      <c r="C101" s="62" t="e">
        <f>IF(ISBLANK('5. Pp (3 años)'!#REF!),"",'5. Pp (3 años)'!#REF!)</f>
        <v>#REF!</v>
      </c>
      <c r="D101" s="87" t="e">
        <f>IF(ISBLANK('5. Pp (3 años)'!#REF!),"",'5. Pp (3 años)'!#REF!)</f>
        <v>#REF!</v>
      </c>
      <c r="E101" s="87" t="e">
        <f>IF(ISBLANK('5. Pp (3 años)'!#REF!),"",'5. Pp (3 años)'!#REF!)</f>
        <v>#REF!</v>
      </c>
      <c r="F101" s="87" t="e">
        <f>IF(ISBLANK('5. Pp (3 años)'!#REF!),"",'5. Pp (3 años)'!#REF!)</f>
        <v>#REF!</v>
      </c>
      <c r="G101" s="62" t="e">
        <f>IF(ISBLANK('5. Pp (3 años)'!#REF!),"",'5. Pp (3 años)'!#REF!)</f>
        <v>#REF!</v>
      </c>
      <c r="H101" s="62" t="e">
        <f>IF(ISBLANK('5. Pp (3 años)'!#REF!),"",'5. Pp (3 años)'!#REF!)</f>
        <v>#REF!</v>
      </c>
      <c r="I101" s="87" t="e">
        <f>IF(ISBLANK('5. Pp (3 años)'!#REF!),"",'5. Pp (3 años)'!#REF!)</f>
        <v>#REF!</v>
      </c>
      <c r="J101" s="87" t="e">
        <f>IF(ISBLANK('5. Pp (3 años)'!#REF!),"",'5. Pp (3 años)'!#REF!)</f>
        <v>#REF!</v>
      </c>
      <c r="K101" s="62" t="e">
        <f>IF(ISBLANK('5. Pp (3 años)'!#REF!),"",'5. Pp (3 años)'!#REF!)</f>
        <v>#REF!</v>
      </c>
      <c r="L101" s="87" t="e">
        <f>IF(ISBLANK('5. Pp (3 años)'!#REF!),"",'5. Pp (3 años)'!#REF!)</f>
        <v>#REF!</v>
      </c>
      <c r="M101" s="87" t="e">
        <f>IF(ISBLANK('5. Pp (3 años)'!#REF!),"",'5. Pp (3 años)'!#REF!)</f>
        <v>#REF!</v>
      </c>
      <c r="N101" s="87" t="e">
        <f>IF(ISBLANK('5. Pp (3 años)'!#REF!),"",'5. Pp (3 años)'!#REF!)</f>
        <v>#REF!</v>
      </c>
      <c r="O101" s="87" t="e">
        <f>IF(ISBLANK('5. Pp (3 años)'!#REF!),"",'5. Pp (3 años)'!#REF!)</f>
        <v>#REF!</v>
      </c>
      <c r="P101" s="88" t="e">
        <f>IF(ISBLANK('5. Pp (3 años)'!#REF!),"",'5. Pp (3 años)'!#REF!)</f>
        <v>#REF!</v>
      </c>
    </row>
    <row r="102" spans="2:16" ht="17.25">
      <c r="B102" s="89" t="e">
        <f>IF(ISBLANK('5. Pp (3 años)'!#REF!),"",'5. Pp (3 años)'!#REF!)</f>
        <v>#REF!</v>
      </c>
      <c r="C102" s="32" t="e">
        <f>IF(ISBLANK('5. Pp (3 años)'!#REF!),"",'5. Pp (3 años)'!#REF!)</f>
        <v>#REF!</v>
      </c>
      <c r="D102" s="34" t="e">
        <f>IF(ISBLANK('5. Pp (3 años)'!#REF!),"",'5. Pp (3 años)'!#REF!)</f>
        <v>#REF!</v>
      </c>
      <c r="E102" s="34" t="e">
        <f>IF(ISBLANK('5. Pp (3 años)'!#REF!),"",'5. Pp (3 años)'!#REF!)</f>
        <v>#REF!</v>
      </c>
      <c r="F102" s="34" t="e">
        <f>IF(ISBLANK('5. Pp (3 años)'!#REF!),"",'5. Pp (3 años)'!#REF!)</f>
        <v>#REF!</v>
      </c>
      <c r="G102" s="32" t="e">
        <f>IF(ISBLANK('5. Pp (3 años)'!#REF!),"",'5. Pp (3 años)'!#REF!)</f>
        <v>#REF!</v>
      </c>
      <c r="H102" s="32" t="e">
        <f>IF(ISBLANK('5. Pp (3 años)'!#REF!),"",'5. Pp (3 años)'!#REF!)</f>
        <v>#REF!</v>
      </c>
      <c r="I102" s="34" t="e">
        <f>IF(ISBLANK('5. Pp (3 años)'!#REF!),"",'5. Pp (3 años)'!#REF!)</f>
        <v>#REF!</v>
      </c>
      <c r="J102" s="34" t="e">
        <f>IF(ISBLANK('5. Pp (3 años)'!#REF!),"",'5. Pp (3 años)'!#REF!)</f>
        <v>#REF!</v>
      </c>
      <c r="K102" s="32" t="e">
        <f>IF(ISBLANK('5. Pp (3 años)'!#REF!),"",'5. Pp (3 años)'!#REF!)</f>
        <v>#REF!</v>
      </c>
      <c r="L102" s="34" t="e">
        <f>IF(ISBLANK('5. Pp (3 años)'!#REF!),"",'5. Pp (3 años)'!#REF!)</f>
        <v>#REF!</v>
      </c>
      <c r="M102" s="34" t="e">
        <f>IF(ISBLANK('5. Pp (3 años)'!#REF!),"",'5. Pp (3 años)'!#REF!)</f>
        <v>#REF!</v>
      </c>
      <c r="N102" s="34" t="e">
        <f>IF(ISBLANK('5. Pp (3 años)'!#REF!),"",'5. Pp (3 años)'!#REF!)</f>
        <v>#REF!</v>
      </c>
      <c r="O102" s="34" t="e">
        <f>IF(ISBLANK('5. Pp (3 años)'!#REF!),"",'5. Pp (3 años)'!#REF!)</f>
        <v>#REF!</v>
      </c>
      <c r="P102" s="201" t="e">
        <f>IF(ISBLANK('5. Pp (3 años)'!#REF!),"",'5. Pp (3 años)'!#REF!)</f>
        <v>#REF!</v>
      </c>
    </row>
    <row r="103" spans="2:16" ht="17.25">
      <c r="B103" s="89" t="e">
        <f>IF(ISBLANK('5. Pp (3 años)'!#REF!),"",'5. Pp (3 años)'!#REF!)</f>
        <v>#REF!</v>
      </c>
      <c r="C103" s="32" t="e">
        <f>IF(ISBLANK('5. Pp (3 años)'!#REF!),"",'5. Pp (3 años)'!#REF!)</f>
        <v>#REF!</v>
      </c>
      <c r="D103" s="34" t="e">
        <f>IF(ISBLANK('5. Pp (3 años)'!#REF!),"",'5. Pp (3 años)'!#REF!)</f>
        <v>#REF!</v>
      </c>
      <c r="E103" s="34" t="e">
        <f>IF(ISBLANK('5. Pp (3 años)'!#REF!),"",'5. Pp (3 años)'!#REF!)</f>
        <v>#REF!</v>
      </c>
      <c r="F103" s="34" t="e">
        <f>IF(ISBLANK('5. Pp (3 años)'!#REF!),"",'5. Pp (3 años)'!#REF!)</f>
        <v>#REF!</v>
      </c>
      <c r="G103" s="32" t="e">
        <f>IF(ISBLANK('5. Pp (3 años)'!#REF!),"",'5. Pp (3 años)'!#REF!)</f>
        <v>#REF!</v>
      </c>
      <c r="H103" s="32" t="e">
        <f>IF(ISBLANK('5. Pp (3 años)'!#REF!),"",'5. Pp (3 años)'!#REF!)</f>
        <v>#REF!</v>
      </c>
      <c r="I103" s="34" t="e">
        <f>IF(ISBLANK('5. Pp (3 años)'!#REF!),"",'5. Pp (3 años)'!#REF!)</f>
        <v>#REF!</v>
      </c>
      <c r="J103" s="34" t="e">
        <f>IF(ISBLANK('5. Pp (3 años)'!#REF!),"",'5. Pp (3 años)'!#REF!)</f>
        <v>#REF!</v>
      </c>
      <c r="K103" s="32" t="e">
        <f>IF(ISBLANK('5. Pp (3 años)'!#REF!),"",'5. Pp (3 años)'!#REF!)</f>
        <v>#REF!</v>
      </c>
      <c r="L103" s="34" t="e">
        <f>IF(ISBLANK('5. Pp (3 años)'!#REF!),"",'5. Pp (3 años)'!#REF!)</f>
        <v>#REF!</v>
      </c>
      <c r="M103" s="34" t="e">
        <f>IF(ISBLANK('5. Pp (3 años)'!#REF!),"",'5. Pp (3 años)'!#REF!)</f>
        <v>#REF!</v>
      </c>
      <c r="N103" s="34" t="e">
        <f>IF(ISBLANK('5. Pp (3 años)'!#REF!),"",'5. Pp (3 años)'!#REF!)</f>
        <v>#REF!</v>
      </c>
      <c r="O103" s="34" t="e">
        <f>IF(ISBLANK('5. Pp (3 años)'!#REF!),"",'5. Pp (3 años)'!#REF!)</f>
        <v>#REF!</v>
      </c>
      <c r="P103" s="201" t="e">
        <f>IF(ISBLANK('5. Pp (3 años)'!#REF!),"",'5. Pp (3 años)'!#REF!)</f>
        <v>#REF!</v>
      </c>
    </row>
    <row r="104" spans="2:16" ht="17.25">
      <c r="B104" s="89" t="e">
        <f>IF(ISBLANK('5. Pp (3 años)'!#REF!),"",'5. Pp (3 años)'!#REF!)</f>
        <v>#REF!</v>
      </c>
      <c r="C104" s="32" t="e">
        <f>IF(ISBLANK('5. Pp (3 años)'!#REF!),"",'5. Pp (3 años)'!#REF!)</f>
        <v>#REF!</v>
      </c>
      <c r="D104" s="34" t="e">
        <f>IF(ISBLANK('5. Pp (3 años)'!#REF!),"",'5. Pp (3 años)'!#REF!)</f>
        <v>#REF!</v>
      </c>
      <c r="E104" s="34" t="e">
        <f>IF(ISBLANK('5. Pp (3 años)'!#REF!),"",'5. Pp (3 años)'!#REF!)</f>
        <v>#REF!</v>
      </c>
      <c r="F104" s="34" t="e">
        <f>IF(ISBLANK('5. Pp (3 años)'!#REF!),"",'5. Pp (3 años)'!#REF!)</f>
        <v>#REF!</v>
      </c>
      <c r="G104" s="32" t="e">
        <f>IF(ISBLANK('5. Pp (3 años)'!#REF!),"",'5. Pp (3 años)'!#REF!)</f>
        <v>#REF!</v>
      </c>
      <c r="H104" s="32" t="e">
        <f>IF(ISBLANK('5. Pp (3 años)'!#REF!),"",'5. Pp (3 años)'!#REF!)</f>
        <v>#REF!</v>
      </c>
      <c r="I104" s="34" t="e">
        <f>IF(ISBLANK('5. Pp (3 años)'!#REF!),"",'5. Pp (3 años)'!#REF!)</f>
        <v>#REF!</v>
      </c>
      <c r="J104" s="34" t="e">
        <f>IF(ISBLANK('5. Pp (3 años)'!#REF!),"",'5. Pp (3 años)'!#REF!)</f>
        <v>#REF!</v>
      </c>
      <c r="K104" s="32" t="e">
        <f>IF(ISBLANK('5. Pp (3 años)'!#REF!),"",'5. Pp (3 años)'!#REF!)</f>
        <v>#REF!</v>
      </c>
      <c r="L104" s="34" t="e">
        <f>IF(ISBLANK('5. Pp (3 años)'!#REF!),"",'5. Pp (3 años)'!#REF!)</f>
        <v>#REF!</v>
      </c>
      <c r="M104" s="34" t="e">
        <f>IF(ISBLANK('5. Pp (3 años)'!#REF!),"",'5. Pp (3 años)'!#REF!)</f>
        <v>#REF!</v>
      </c>
      <c r="N104" s="34" t="e">
        <f>IF(ISBLANK('5. Pp (3 años)'!#REF!),"",'5. Pp (3 años)'!#REF!)</f>
        <v>#REF!</v>
      </c>
      <c r="O104" s="34" t="e">
        <f>IF(ISBLANK('5. Pp (3 años)'!#REF!),"",'5. Pp (3 años)'!#REF!)</f>
        <v>#REF!</v>
      </c>
      <c r="P104" s="201" t="e">
        <f>IF(ISBLANK('5. Pp (3 años)'!#REF!),"",'5. Pp (3 años)'!#REF!)</f>
        <v>#REF!</v>
      </c>
    </row>
    <row r="105" spans="2:16" ht="17.25">
      <c r="B105" s="89" t="e">
        <f>IF(ISBLANK('5. Pp (3 años)'!#REF!),"",'5. Pp (3 años)'!#REF!)</f>
        <v>#REF!</v>
      </c>
      <c r="C105" s="32" t="e">
        <f>IF(ISBLANK('5. Pp (3 años)'!#REF!),"",'5. Pp (3 años)'!#REF!)</f>
        <v>#REF!</v>
      </c>
      <c r="D105" s="34" t="e">
        <f>IF(ISBLANK('5. Pp (3 años)'!#REF!),"",'5. Pp (3 años)'!#REF!)</f>
        <v>#REF!</v>
      </c>
      <c r="E105" s="34" t="e">
        <f>IF(ISBLANK('5. Pp (3 años)'!#REF!),"",'5. Pp (3 años)'!#REF!)</f>
        <v>#REF!</v>
      </c>
      <c r="F105" s="34" t="e">
        <f>IF(ISBLANK('5. Pp (3 años)'!#REF!),"",'5. Pp (3 años)'!#REF!)</f>
        <v>#REF!</v>
      </c>
      <c r="G105" s="32" t="e">
        <f>IF(ISBLANK('5. Pp (3 años)'!#REF!),"",'5. Pp (3 años)'!#REF!)</f>
        <v>#REF!</v>
      </c>
      <c r="H105" s="32" t="e">
        <f>IF(ISBLANK('5. Pp (3 años)'!#REF!),"",'5. Pp (3 años)'!#REF!)</f>
        <v>#REF!</v>
      </c>
      <c r="I105" s="34" t="e">
        <f>IF(ISBLANK('5. Pp (3 años)'!#REF!),"",'5. Pp (3 años)'!#REF!)</f>
        <v>#REF!</v>
      </c>
      <c r="J105" s="34" t="e">
        <f>IF(ISBLANK('5. Pp (3 años)'!#REF!),"",'5. Pp (3 años)'!#REF!)</f>
        <v>#REF!</v>
      </c>
      <c r="K105" s="32" t="e">
        <f>IF(ISBLANK('5. Pp (3 años)'!#REF!),"",'5. Pp (3 años)'!#REF!)</f>
        <v>#REF!</v>
      </c>
      <c r="L105" s="34" t="e">
        <f>IF(ISBLANK('5. Pp (3 años)'!#REF!),"",'5. Pp (3 años)'!#REF!)</f>
        <v>#REF!</v>
      </c>
      <c r="M105" s="34" t="e">
        <f>IF(ISBLANK('5. Pp (3 años)'!#REF!),"",'5. Pp (3 años)'!#REF!)</f>
        <v>#REF!</v>
      </c>
      <c r="N105" s="34" t="e">
        <f>IF(ISBLANK('5. Pp (3 años)'!#REF!),"",'5. Pp (3 años)'!#REF!)</f>
        <v>#REF!</v>
      </c>
      <c r="O105" s="34" t="e">
        <f>IF(ISBLANK('5. Pp (3 años)'!#REF!),"",'5. Pp (3 años)'!#REF!)</f>
        <v>#REF!</v>
      </c>
      <c r="P105" s="201" t="e">
        <f>IF(ISBLANK('5. Pp (3 años)'!#REF!),"",'5. Pp (3 años)'!#REF!)</f>
        <v>#REF!</v>
      </c>
    </row>
    <row r="106" spans="2:16" ht="17.25">
      <c r="B106" s="89" t="e">
        <f>IF(ISBLANK('5. Pp (3 años)'!#REF!),"",'5. Pp (3 años)'!#REF!)</f>
        <v>#REF!</v>
      </c>
      <c r="C106" s="32" t="e">
        <f>IF(ISBLANK('5. Pp (3 años)'!#REF!),"",'5. Pp (3 años)'!#REF!)</f>
        <v>#REF!</v>
      </c>
      <c r="D106" s="34" t="e">
        <f>IF(ISBLANK('5. Pp (3 años)'!#REF!),"",'5. Pp (3 años)'!#REF!)</f>
        <v>#REF!</v>
      </c>
      <c r="E106" s="34" t="e">
        <f>IF(ISBLANK('5. Pp (3 años)'!#REF!),"",'5. Pp (3 años)'!#REF!)</f>
        <v>#REF!</v>
      </c>
      <c r="F106" s="34" t="e">
        <f>IF(ISBLANK('5. Pp (3 años)'!#REF!),"",'5. Pp (3 años)'!#REF!)</f>
        <v>#REF!</v>
      </c>
      <c r="G106" s="32" t="e">
        <f>IF(ISBLANK('5. Pp (3 años)'!#REF!),"",'5. Pp (3 años)'!#REF!)</f>
        <v>#REF!</v>
      </c>
      <c r="H106" s="32" t="e">
        <f>IF(ISBLANK('5. Pp (3 años)'!#REF!),"",'5. Pp (3 años)'!#REF!)</f>
        <v>#REF!</v>
      </c>
      <c r="I106" s="34" t="e">
        <f>IF(ISBLANK('5. Pp (3 años)'!#REF!),"",'5. Pp (3 años)'!#REF!)</f>
        <v>#REF!</v>
      </c>
      <c r="J106" s="34" t="e">
        <f>IF(ISBLANK('5. Pp (3 años)'!#REF!),"",'5. Pp (3 años)'!#REF!)</f>
        <v>#REF!</v>
      </c>
      <c r="K106" s="32" t="e">
        <f>IF(ISBLANK('5. Pp (3 años)'!#REF!),"",'5. Pp (3 años)'!#REF!)</f>
        <v>#REF!</v>
      </c>
      <c r="L106" s="34" t="e">
        <f>IF(ISBLANK('5. Pp (3 años)'!#REF!),"",'5. Pp (3 años)'!#REF!)</f>
        <v>#REF!</v>
      </c>
      <c r="M106" s="34" t="e">
        <f>IF(ISBLANK('5. Pp (3 años)'!#REF!),"",'5. Pp (3 años)'!#REF!)</f>
        <v>#REF!</v>
      </c>
      <c r="N106" s="34" t="e">
        <f>IF(ISBLANK('5. Pp (3 años)'!#REF!),"",'5. Pp (3 años)'!#REF!)</f>
        <v>#REF!</v>
      </c>
      <c r="O106" s="34" t="e">
        <f>IF(ISBLANK('5. Pp (3 años)'!#REF!),"",'5. Pp (3 años)'!#REF!)</f>
        <v>#REF!</v>
      </c>
      <c r="P106" s="201" t="e">
        <f>IF(ISBLANK('5. Pp (3 años)'!#REF!),"",'5. Pp (3 años)'!#REF!)</f>
        <v>#REF!</v>
      </c>
    </row>
    <row r="107" spans="2:16" ht="17.25">
      <c r="B107" s="85" t="e">
        <f>IF(ISBLANK('5. Pp (3 años)'!#REF!),"",'5. Pp (3 años)'!#REF!)</f>
        <v>#REF!</v>
      </c>
      <c r="C107" s="62" t="e">
        <f>IF(ISBLANK('5. Pp (3 años)'!#REF!),"",'5. Pp (3 años)'!#REF!)</f>
        <v>#REF!</v>
      </c>
      <c r="D107" s="87" t="e">
        <f>IF(ISBLANK('5. Pp (3 años)'!#REF!),"",'5. Pp (3 años)'!#REF!)</f>
        <v>#REF!</v>
      </c>
      <c r="E107" s="87" t="e">
        <f>IF(ISBLANK('5. Pp (3 años)'!#REF!),"",'5. Pp (3 años)'!#REF!)</f>
        <v>#REF!</v>
      </c>
      <c r="F107" s="87" t="e">
        <f>IF(ISBLANK('5. Pp (3 años)'!#REF!),"",'5. Pp (3 años)'!#REF!)</f>
        <v>#REF!</v>
      </c>
      <c r="G107" s="62" t="e">
        <f>IF(ISBLANK('5. Pp (3 años)'!#REF!),"",'5. Pp (3 años)'!#REF!)</f>
        <v>#REF!</v>
      </c>
      <c r="H107" s="62" t="e">
        <f>IF(ISBLANK('5. Pp (3 años)'!#REF!),"",'5. Pp (3 años)'!#REF!)</f>
        <v>#REF!</v>
      </c>
      <c r="I107" s="87" t="e">
        <f>IF(ISBLANK('5. Pp (3 años)'!#REF!),"",'5. Pp (3 años)'!#REF!)</f>
        <v>#REF!</v>
      </c>
      <c r="J107" s="87" t="e">
        <f>IF(ISBLANK('5. Pp (3 años)'!#REF!),"",'5. Pp (3 años)'!#REF!)</f>
        <v>#REF!</v>
      </c>
      <c r="K107" s="62" t="e">
        <f>IF(ISBLANK('5. Pp (3 años)'!#REF!),"",'5. Pp (3 años)'!#REF!)</f>
        <v>#REF!</v>
      </c>
      <c r="L107" s="87" t="e">
        <f>IF(ISBLANK('5. Pp (3 años)'!#REF!),"",'5. Pp (3 años)'!#REF!)</f>
        <v>#REF!</v>
      </c>
      <c r="M107" s="87" t="e">
        <f>IF(ISBLANK('5. Pp (3 años)'!#REF!),"",'5. Pp (3 años)'!#REF!)</f>
        <v>#REF!</v>
      </c>
      <c r="N107" s="87" t="e">
        <f>IF(ISBLANK('5. Pp (3 años)'!#REF!),"",'5. Pp (3 años)'!#REF!)</f>
        <v>#REF!</v>
      </c>
      <c r="O107" s="87" t="e">
        <f>IF(ISBLANK('5. Pp (3 años)'!#REF!),"",'5. Pp (3 años)'!#REF!)</f>
        <v>#REF!</v>
      </c>
      <c r="P107" s="88" t="e">
        <f>IF(ISBLANK('5. Pp (3 años)'!#REF!),"",'5. Pp (3 años)'!#REF!)</f>
        <v>#REF!</v>
      </c>
    </row>
    <row r="108" spans="2:16" ht="17.25">
      <c r="B108" s="89" t="e">
        <f>IF(ISBLANK('5. Pp (3 años)'!#REF!),"",'5. Pp (3 años)'!#REF!)</f>
        <v>#REF!</v>
      </c>
      <c r="C108" s="32" t="e">
        <f>IF(ISBLANK('5. Pp (3 años)'!#REF!),"",'5. Pp (3 años)'!#REF!)</f>
        <v>#REF!</v>
      </c>
      <c r="D108" s="34" t="e">
        <f>IF(ISBLANK('5. Pp (3 años)'!#REF!),"",'5. Pp (3 años)'!#REF!)</f>
        <v>#REF!</v>
      </c>
      <c r="E108" s="34" t="e">
        <f>IF(ISBLANK('5. Pp (3 años)'!#REF!),"",'5. Pp (3 años)'!#REF!)</f>
        <v>#REF!</v>
      </c>
      <c r="F108" s="34" t="e">
        <f>IF(ISBLANK('5. Pp (3 años)'!#REF!),"",'5. Pp (3 años)'!#REF!)</f>
        <v>#REF!</v>
      </c>
      <c r="G108" s="32" t="e">
        <f>IF(ISBLANK('5. Pp (3 años)'!#REF!),"",'5. Pp (3 años)'!#REF!)</f>
        <v>#REF!</v>
      </c>
      <c r="H108" s="32" t="e">
        <f>IF(ISBLANK('5. Pp (3 años)'!#REF!),"",'5. Pp (3 años)'!#REF!)</f>
        <v>#REF!</v>
      </c>
      <c r="I108" s="34" t="e">
        <f>IF(ISBLANK('5. Pp (3 años)'!#REF!),"",'5. Pp (3 años)'!#REF!)</f>
        <v>#REF!</v>
      </c>
      <c r="J108" s="34" t="e">
        <f>IF(ISBLANK('5. Pp (3 años)'!#REF!),"",'5. Pp (3 años)'!#REF!)</f>
        <v>#REF!</v>
      </c>
      <c r="K108" s="32" t="e">
        <f>IF(ISBLANK('5. Pp (3 años)'!#REF!),"",'5. Pp (3 años)'!#REF!)</f>
        <v>#REF!</v>
      </c>
      <c r="L108" s="34" t="e">
        <f>IF(ISBLANK('5. Pp (3 años)'!#REF!),"",'5. Pp (3 años)'!#REF!)</f>
        <v>#REF!</v>
      </c>
      <c r="M108" s="34" t="e">
        <f>IF(ISBLANK('5. Pp (3 años)'!#REF!),"",'5. Pp (3 años)'!#REF!)</f>
        <v>#REF!</v>
      </c>
      <c r="N108" s="34" t="e">
        <f>IF(ISBLANK('5. Pp (3 años)'!#REF!),"",'5. Pp (3 años)'!#REF!)</f>
        <v>#REF!</v>
      </c>
      <c r="O108" s="34" t="e">
        <f>IF(ISBLANK('5. Pp (3 años)'!#REF!),"",'5. Pp (3 años)'!#REF!)</f>
        <v>#REF!</v>
      </c>
      <c r="P108" s="201" t="e">
        <f>IF(ISBLANK('5. Pp (3 años)'!#REF!),"",'5. Pp (3 años)'!#REF!)</f>
        <v>#REF!</v>
      </c>
    </row>
    <row r="109" spans="2:16" ht="17.25">
      <c r="B109" s="89" t="e">
        <f>IF(ISBLANK('5. Pp (3 años)'!#REF!),"",'5. Pp (3 años)'!#REF!)</f>
        <v>#REF!</v>
      </c>
      <c r="C109" s="32" t="e">
        <f>IF(ISBLANK('5. Pp (3 años)'!#REF!),"",'5. Pp (3 años)'!#REF!)</f>
        <v>#REF!</v>
      </c>
      <c r="D109" s="34" t="e">
        <f>IF(ISBLANK('5. Pp (3 años)'!#REF!),"",'5. Pp (3 años)'!#REF!)</f>
        <v>#REF!</v>
      </c>
      <c r="E109" s="34" t="e">
        <f>IF(ISBLANK('5. Pp (3 años)'!#REF!),"",'5. Pp (3 años)'!#REF!)</f>
        <v>#REF!</v>
      </c>
      <c r="F109" s="34" t="e">
        <f>IF(ISBLANK('5. Pp (3 años)'!#REF!),"",'5. Pp (3 años)'!#REF!)</f>
        <v>#REF!</v>
      </c>
      <c r="G109" s="32" t="e">
        <f>IF(ISBLANK('5. Pp (3 años)'!#REF!),"",'5. Pp (3 años)'!#REF!)</f>
        <v>#REF!</v>
      </c>
      <c r="H109" s="32" t="e">
        <f>IF(ISBLANK('5. Pp (3 años)'!#REF!),"",'5. Pp (3 años)'!#REF!)</f>
        <v>#REF!</v>
      </c>
      <c r="I109" s="34" t="e">
        <f>IF(ISBLANK('5. Pp (3 años)'!#REF!),"",'5. Pp (3 años)'!#REF!)</f>
        <v>#REF!</v>
      </c>
      <c r="J109" s="34" t="e">
        <f>IF(ISBLANK('5. Pp (3 años)'!#REF!),"",'5. Pp (3 años)'!#REF!)</f>
        <v>#REF!</v>
      </c>
      <c r="K109" s="32" t="e">
        <f>IF(ISBLANK('5. Pp (3 años)'!#REF!),"",'5. Pp (3 años)'!#REF!)</f>
        <v>#REF!</v>
      </c>
      <c r="L109" s="34" t="e">
        <f>IF(ISBLANK('5. Pp (3 años)'!#REF!),"",'5. Pp (3 años)'!#REF!)</f>
        <v>#REF!</v>
      </c>
      <c r="M109" s="34" t="e">
        <f>IF(ISBLANK('5. Pp (3 años)'!#REF!),"",'5. Pp (3 años)'!#REF!)</f>
        <v>#REF!</v>
      </c>
      <c r="N109" s="34" t="e">
        <f>IF(ISBLANK('5. Pp (3 años)'!#REF!),"",'5. Pp (3 años)'!#REF!)</f>
        <v>#REF!</v>
      </c>
      <c r="O109" s="34" t="e">
        <f>IF(ISBLANK('5. Pp (3 años)'!#REF!),"",'5. Pp (3 años)'!#REF!)</f>
        <v>#REF!</v>
      </c>
      <c r="P109" s="201" t="e">
        <f>IF(ISBLANK('5. Pp (3 años)'!#REF!),"",'5. Pp (3 años)'!#REF!)</f>
        <v>#REF!</v>
      </c>
    </row>
    <row r="110" spans="2:16" ht="17.25">
      <c r="B110" s="89" t="e">
        <f>IF(ISBLANK('5. Pp (3 años)'!#REF!),"",'5. Pp (3 años)'!#REF!)</f>
        <v>#REF!</v>
      </c>
      <c r="C110" s="32" t="e">
        <f>IF(ISBLANK('5. Pp (3 años)'!#REF!),"",'5. Pp (3 años)'!#REF!)</f>
        <v>#REF!</v>
      </c>
      <c r="D110" s="34" t="e">
        <f>IF(ISBLANK('5. Pp (3 años)'!#REF!),"",'5. Pp (3 años)'!#REF!)</f>
        <v>#REF!</v>
      </c>
      <c r="E110" s="34" t="e">
        <f>IF(ISBLANK('5. Pp (3 años)'!#REF!),"",'5. Pp (3 años)'!#REF!)</f>
        <v>#REF!</v>
      </c>
      <c r="F110" s="34" t="e">
        <f>IF(ISBLANK('5. Pp (3 años)'!#REF!),"",'5. Pp (3 años)'!#REF!)</f>
        <v>#REF!</v>
      </c>
      <c r="G110" s="32" t="e">
        <f>IF(ISBLANK('5. Pp (3 años)'!#REF!),"",'5. Pp (3 años)'!#REF!)</f>
        <v>#REF!</v>
      </c>
      <c r="H110" s="32" t="e">
        <f>IF(ISBLANK('5. Pp (3 años)'!#REF!),"",'5. Pp (3 años)'!#REF!)</f>
        <v>#REF!</v>
      </c>
      <c r="I110" s="34" t="e">
        <f>IF(ISBLANK('5. Pp (3 años)'!#REF!),"",'5. Pp (3 años)'!#REF!)</f>
        <v>#REF!</v>
      </c>
      <c r="J110" s="34" t="e">
        <f>IF(ISBLANK('5. Pp (3 años)'!#REF!),"",'5. Pp (3 años)'!#REF!)</f>
        <v>#REF!</v>
      </c>
      <c r="K110" s="32" t="e">
        <f>IF(ISBLANK('5. Pp (3 años)'!#REF!),"",'5. Pp (3 años)'!#REF!)</f>
        <v>#REF!</v>
      </c>
      <c r="L110" s="34" t="e">
        <f>IF(ISBLANK('5. Pp (3 años)'!#REF!),"",'5. Pp (3 años)'!#REF!)</f>
        <v>#REF!</v>
      </c>
      <c r="M110" s="34" t="e">
        <f>IF(ISBLANK('5. Pp (3 años)'!#REF!),"",'5. Pp (3 años)'!#REF!)</f>
        <v>#REF!</v>
      </c>
      <c r="N110" s="34" t="e">
        <f>IF(ISBLANK('5. Pp (3 años)'!#REF!),"",'5. Pp (3 años)'!#REF!)</f>
        <v>#REF!</v>
      </c>
      <c r="O110" s="34" t="e">
        <f>IF(ISBLANK('5. Pp (3 años)'!#REF!),"",'5. Pp (3 años)'!#REF!)</f>
        <v>#REF!</v>
      </c>
      <c r="P110" s="201" t="e">
        <f>IF(ISBLANK('5. Pp (3 años)'!#REF!),"",'5. Pp (3 años)'!#REF!)</f>
        <v>#REF!</v>
      </c>
    </row>
    <row r="111" spans="2:16" ht="17.25">
      <c r="B111" s="89" t="e">
        <f>IF(ISBLANK('5. Pp (3 años)'!#REF!),"",'5. Pp (3 años)'!#REF!)</f>
        <v>#REF!</v>
      </c>
      <c r="C111" s="32" t="e">
        <f>IF(ISBLANK('5. Pp (3 años)'!#REF!),"",'5. Pp (3 años)'!#REF!)</f>
        <v>#REF!</v>
      </c>
      <c r="D111" s="34" t="e">
        <f>IF(ISBLANK('5. Pp (3 años)'!#REF!),"",'5. Pp (3 años)'!#REF!)</f>
        <v>#REF!</v>
      </c>
      <c r="E111" s="34" t="e">
        <f>IF(ISBLANK('5. Pp (3 años)'!#REF!),"",'5. Pp (3 años)'!#REF!)</f>
        <v>#REF!</v>
      </c>
      <c r="F111" s="34" t="e">
        <f>IF(ISBLANK('5. Pp (3 años)'!#REF!),"",'5. Pp (3 años)'!#REF!)</f>
        <v>#REF!</v>
      </c>
      <c r="G111" s="32" t="e">
        <f>IF(ISBLANK('5. Pp (3 años)'!#REF!),"",'5. Pp (3 años)'!#REF!)</f>
        <v>#REF!</v>
      </c>
      <c r="H111" s="32" t="e">
        <f>IF(ISBLANK('5. Pp (3 años)'!#REF!),"",'5. Pp (3 años)'!#REF!)</f>
        <v>#REF!</v>
      </c>
      <c r="I111" s="34" t="e">
        <f>IF(ISBLANK('5. Pp (3 años)'!#REF!),"",'5. Pp (3 años)'!#REF!)</f>
        <v>#REF!</v>
      </c>
      <c r="J111" s="34" t="e">
        <f>IF(ISBLANK('5. Pp (3 años)'!#REF!),"",'5. Pp (3 años)'!#REF!)</f>
        <v>#REF!</v>
      </c>
      <c r="K111" s="32" t="e">
        <f>IF(ISBLANK('5. Pp (3 años)'!#REF!),"",'5. Pp (3 años)'!#REF!)</f>
        <v>#REF!</v>
      </c>
      <c r="L111" s="34" t="e">
        <f>IF(ISBLANK('5. Pp (3 años)'!#REF!),"",'5. Pp (3 años)'!#REF!)</f>
        <v>#REF!</v>
      </c>
      <c r="M111" s="34" t="e">
        <f>IF(ISBLANK('5. Pp (3 años)'!#REF!),"",'5. Pp (3 años)'!#REF!)</f>
        <v>#REF!</v>
      </c>
      <c r="N111" s="34" t="e">
        <f>IF(ISBLANK('5. Pp (3 años)'!#REF!),"",'5. Pp (3 años)'!#REF!)</f>
        <v>#REF!</v>
      </c>
      <c r="O111" s="34" t="e">
        <f>IF(ISBLANK('5. Pp (3 años)'!#REF!),"",'5. Pp (3 años)'!#REF!)</f>
        <v>#REF!</v>
      </c>
      <c r="P111" s="201" t="e">
        <f>IF(ISBLANK('5. Pp (3 años)'!#REF!),"",'5. Pp (3 años)'!#REF!)</f>
        <v>#REF!</v>
      </c>
    </row>
    <row r="112" spans="2:16" ht="17.25">
      <c r="B112" s="89" t="e">
        <f>IF(ISBLANK('5. Pp (3 años)'!#REF!),"",'5. Pp (3 años)'!#REF!)</f>
        <v>#REF!</v>
      </c>
      <c r="C112" s="32" t="e">
        <f>IF(ISBLANK('5. Pp (3 años)'!#REF!),"",'5. Pp (3 años)'!#REF!)</f>
        <v>#REF!</v>
      </c>
      <c r="D112" s="34" t="e">
        <f>IF(ISBLANK('5. Pp (3 años)'!#REF!),"",'5. Pp (3 años)'!#REF!)</f>
        <v>#REF!</v>
      </c>
      <c r="E112" s="34" t="e">
        <f>IF(ISBLANK('5. Pp (3 años)'!#REF!),"",'5. Pp (3 años)'!#REF!)</f>
        <v>#REF!</v>
      </c>
      <c r="F112" s="34" t="e">
        <f>IF(ISBLANK('5. Pp (3 años)'!#REF!),"",'5. Pp (3 años)'!#REF!)</f>
        <v>#REF!</v>
      </c>
      <c r="G112" s="32" t="e">
        <f>IF(ISBLANK('5. Pp (3 años)'!#REF!),"",'5. Pp (3 años)'!#REF!)</f>
        <v>#REF!</v>
      </c>
      <c r="H112" s="32" t="e">
        <f>IF(ISBLANK('5. Pp (3 años)'!#REF!),"",'5. Pp (3 años)'!#REF!)</f>
        <v>#REF!</v>
      </c>
      <c r="I112" s="34" t="e">
        <f>IF(ISBLANK('5. Pp (3 años)'!#REF!),"",'5. Pp (3 años)'!#REF!)</f>
        <v>#REF!</v>
      </c>
      <c r="J112" s="34" t="e">
        <f>IF(ISBLANK('5. Pp (3 años)'!#REF!),"",'5. Pp (3 años)'!#REF!)</f>
        <v>#REF!</v>
      </c>
      <c r="K112" s="32" t="e">
        <f>IF(ISBLANK('5. Pp (3 años)'!#REF!),"",'5. Pp (3 años)'!#REF!)</f>
        <v>#REF!</v>
      </c>
      <c r="L112" s="34" t="e">
        <f>IF(ISBLANK('5. Pp (3 años)'!#REF!),"",'5. Pp (3 años)'!#REF!)</f>
        <v>#REF!</v>
      </c>
      <c r="M112" s="34" t="e">
        <f>IF(ISBLANK('5. Pp (3 años)'!#REF!),"",'5. Pp (3 años)'!#REF!)</f>
        <v>#REF!</v>
      </c>
      <c r="N112" s="34" t="e">
        <f>IF(ISBLANK('5. Pp (3 años)'!#REF!),"",'5. Pp (3 años)'!#REF!)</f>
        <v>#REF!</v>
      </c>
      <c r="O112" s="34" t="e">
        <f>IF(ISBLANK('5. Pp (3 años)'!#REF!),"",'5. Pp (3 años)'!#REF!)</f>
        <v>#REF!</v>
      </c>
      <c r="P112" s="201" t="e">
        <f>IF(ISBLANK('5. Pp (3 años)'!#REF!),"",'5. Pp (3 años)'!#REF!)</f>
        <v>#REF!</v>
      </c>
    </row>
    <row r="113" spans="2:16" ht="17.25">
      <c r="B113" s="85" t="e">
        <f>IF(ISBLANK('5. Pp (3 años)'!#REF!),"",'5. Pp (3 años)'!#REF!)</f>
        <v>#REF!</v>
      </c>
      <c r="C113" s="62" t="e">
        <f>IF(ISBLANK('5. Pp (3 años)'!#REF!),"",'5. Pp (3 años)'!#REF!)</f>
        <v>#REF!</v>
      </c>
      <c r="D113" s="87" t="e">
        <f>IF(ISBLANK('5. Pp (3 años)'!#REF!),"",'5. Pp (3 años)'!#REF!)</f>
        <v>#REF!</v>
      </c>
      <c r="E113" s="87" t="e">
        <f>IF(ISBLANK('5. Pp (3 años)'!#REF!),"",'5. Pp (3 años)'!#REF!)</f>
        <v>#REF!</v>
      </c>
      <c r="F113" s="87" t="e">
        <f>IF(ISBLANK('5. Pp (3 años)'!#REF!),"",'5. Pp (3 años)'!#REF!)</f>
        <v>#REF!</v>
      </c>
      <c r="G113" s="62" t="e">
        <f>IF(ISBLANK('5. Pp (3 años)'!#REF!),"",'5. Pp (3 años)'!#REF!)</f>
        <v>#REF!</v>
      </c>
      <c r="H113" s="62" t="e">
        <f>IF(ISBLANK('5. Pp (3 años)'!#REF!),"",'5. Pp (3 años)'!#REF!)</f>
        <v>#REF!</v>
      </c>
      <c r="I113" s="87" t="e">
        <f>IF(ISBLANK('5. Pp (3 años)'!#REF!),"",'5. Pp (3 años)'!#REF!)</f>
        <v>#REF!</v>
      </c>
      <c r="J113" s="87" t="e">
        <f>IF(ISBLANK('5. Pp (3 años)'!#REF!),"",'5. Pp (3 años)'!#REF!)</f>
        <v>#REF!</v>
      </c>
      <c r="K113" s="62" t="e">
        <f>IF(ISBLANK('5. Pp (3 años)'!#REF!),"",'5. Pp (3 años)'!#REF!)</f>
        <v>#REF!</v>
      </c>
      <c r="L113" s="87" t="e">
        <f>IF(ISBLANK('5. Pp (3 años)'!#REF!),"",'5. Pp (3 años)'!#REF!)</f>
        <v>#REF!</v>
      </c>
      <c r="M113" s="87" t="e">
        <f>IF(ISBLANK('5. Pp (3 años)'!#REF!),"",'5. Pp (3 años)'!#REF!)</f>
        <v>#REF!</v>
      </c>
      <c r="N113" s="87" t="e">
        <f>IF(ISBLANK('5. Pp (3 años)'!#REF!),"",'5. Pp (3 años)'!#REF!)</f>
        <v>#REF!</v>
      </c>
      <c r="O113" s="87" t="e">
        <f>IF(ISBLANK('5. Pp (3 años)'!#REF!),"",'5. Pp (3 años)'!#REF!)</f>
        <v>#REF!</v>
      </c>
      <c r="P113" s="88" t="e">
        <f>IF(ISBLANK('5. Pp (3 años)'!#REF!),"",'5. Pp (3 años)'!#REF!)</f>
        <v>#REF!</v>
      </c>
    </row>
    <row r="114" spans="2:16" ht="17.25">
      <c r="B114" s="89" t="e">
        <f>IF(ISBLANK('5. Pp (3 años)'!#REF!),"",'5. Pp (3 años)'!#REF!)</f>
        <v>#REF!</v>
      </c>
      <c r="C114" s="32" t="e">
        <f>IF(ISBLANK('5. Pp (3 años)'!#REF!),"",'5. Pp (3 años)'!#REF!)</f>
        <v>#REF!</v>
      </c>
      <c r="D114" s="34" t="e">
        <f>IF(ISBLANK('5. Pp (3 años)'!#REF!),"",'5. Pp (3 años)'!#REF!)</f>
        <v>#REF!</v>
      </c>
      <c r="E114" s="34" t="e">
        <f>IF(ISBLANK('5. Pp (3 años)'!#REF!),"",'5. Pp (3 años)'!#REF!)</f>
        <v>#REF!</v>
      </c>
      <c r="F114" s="34" t="e">
        <f>IF(ISBLANK('5. Pp (3 años)'!#REF!),"",'5. Pp (3 años)'!#REF!)</f>
        <v>#REF!</v>
      </c>
      <c r="G114" s="32" t="e">
        <f>IF(ISBLANK('5. Pp (3 años)'!#REF!),"",'5. Pp (3 años)'!#REF!)</f>
        <v>#REF!</v>
      </c>
      <c r="H114" s="32" t="e">
        <f>IF(ISBLANK('5. Pp (3 años)'!#REF!),"",'5. Pp (3 años)'!#REF!)</f>
        <v>#REF!</v>
      </c>
      <c r="I114" s="34" t="e">
        <f>IF(ISBLANK('5. Pp (3 años)'!#REF!),"",'5. Pp (3 años)'!#REF!)</f>
        <v>#REF!</v>
      </c>
      <c r="J114" s="34" t="e">
        <f>IF(ISBLANK('5. Pp (3 años)'!#REF!),"",'5. Pp (3 años)'!#REF!)</f>
        <v>#REF!</v>
      </c>
      <c r="K114" s="32" t="e">
        <f>IF(ISBLANK('5. Pp (3 años)'!#REF!),"",'5. Pp (3 años)'!#REF!)</f>
        <v>#REF!</v>
      </c>
      <c r="L114" s="34" t="e">
        <f>IF(ISBLANK('5. Pp (3 años)'!#REF!),"",'5. Pp (3 años)'!#REF!)</f>
        <v>#REF!</v>
      </c>
      <c r="M114" s="34" t="e">
        <f>IF(ISBLANK('5. Pp (3 años)'!#REF!),"",'5. Pp (3 años)'!#REF!)</f>
        <v>#REF!</v>
      </c>
      <c r="N114" s="34" t="e">
        <f>IF(ISBLANK('5. Pp (3 años)'!#REF!),"",'5. Pp (3 años)'!#REF!)</f>
        <v>#REF!</v>
      </c>
      <c r="O114" s="34" t="e">
        <f>IF(ISBLANK('5. Pp (3 años)'!#REF!),"",'5. Pp (3 años)'!#REF!)</f>
        <v>#REF!</v>
      </c>
      <c r="P114" s="201" t="e">
        <f>IF(ISBLANK('5. Pp (3 años)'!#REF!),"",'5. Pp (3 años)'!#REF!)</f>
        <v>#REF!</v>
      </c>
    </row>
    <row r="115" spans="2:16" ht="17.25">
      <c r="B115" s="89" t="e">
        <f>IF(ISBLANK('5. Pp (3 años)'!#REF!),"",'5. Pp (3 años)'!#REF!)</f>
        <v>#REF!</v>
      </c>
      <c r="C115" s="32" t="e">
        <f>IF(ISBLANK('5. Pp (3 años)'!#REF!),"",'5. Pp (3 años)'!#REF!)</f>
        <v>#REF!</v>
      </c>
      <c r="D115" s="34" t="e">
        <f>IF(ISBLANK('5. Pp (3 años)'!#REF!),"",'5. Pp (3 años)'!#REF!)</f>
        <v>#REF!</v>
      </c>
      <c r="E115" s="34" t="e">
        <f>IF(ISBLANK('5. Pp (3 años)'!#REF!),"",'5. Pp (3 años)'!#REF!)</f>
        <v>#REF!</v>
      </c>
      <c r="F115" s="34" t="e">
        <f>IF(ISBLANK('5. Pp (3 años)'!#REF!),"",'5. Pp (3 años)'!#REF!)</f>
        <v>#REF!</v>
      </c>
      <c r="G115" s="32" t="e">
        <f>IF(ISBLANK('5. Pp (3 años)'!#REF!),"",'5. Pp (3 años)'!#REF!)</f>
        <v>#REF!</v>
      </c>
      <c r="H115" s="32" t="e">
        <f>IF(ISBLANK('5. Pp (3 años)'!#REF!),"",'5. Pp (3 años)'!#REF!)</f>
        <v>#REF!</v>
      </c>
      <c r="I115" s="34" t="e">
        <f>IF(ISBLANK('5. Pp (3 años)'!#REF!),"",'5. Pp (3 años)'!#REF!)</f>
        <v>#REF!</v>
      </c>
      <c r="J115" s="34" t="e">
        <f>IF(ISBLANK('5. Pp (3 años)'!#REF!),"",'5. Pp (3 años)'!#REF!)</f>
        <v>#REF!</v>
      </c>
      <c r="K115" s="32" t="e">
        <f>IF(ISBLANK('5. Pp (3 años)'!#REF!),"",'5. Pp (3 años)'!#REF!)</f>
        <v>#REF!</v>
      </c>
      <c r="L115" s="34" t="e">
        <f>IF(ISBLANK('5. Pp (3 años)'!#REF!),"",'5. Pp (3 años)'!#REF!)</f>
        <v>#REF!</v>
      </c>
      <c r="M115" s="34" t="e">
        <f>IF(ISBLANK('5. Pp (3 años)'!#REF!),"",'5. Pp (3 años)'!#REF!)</f>
        <v>#REF!</v>
      </c>
      <c r="N115" s="34" t="e">
        <f>IF(ISBLANK('5. Pp (3 años)'!#REF!),"",'5. Pp (3 años)'!#REF!)</f>
        <v>#REF!</v>
      </c>
      <c r="O115" s="34" t="e">
        <f>IF(ISBLANK('5. Pp (3 años)'!#REF!),"",'5. Pp (3 años)'!#REF!)</f>
        <v>#REF!</v>
      </c>
      <c r="P115" s="201" t="e">
        <f>IF(ISBLANK('5. Pp (3 años)'!#REF!),"",'5. Pp (3 años)'!#REF!)</f>
        <v>#REF!</v>
      </c>
    </row>
    <row r="116" spans="2:16" ht="17.25">
      <c r="B116" s="89" t="e">
        <f>IF(ISBLANK('5. Pp (3 años)'!#REF!),"",'5. Pp (3 años)'!#REF!)</f>
        <v>#REF!</v>
      </c>
      <c r="C116" s="32" t="e">
        <f>IF(ISBLANK('5. Pp (3 años)'!#REF!),"",'5. Pp (3 años)'!#REF!)</f>
        <v>#REF!</v>
      </c>
      <c r="D116" s="34" t="e">
        <f>IF(ISBLANK('5. Pp (3 años)'!#REF!),"",'5. Pp (3 años)'!#REF!)</f>
        <v>#REF!</v>
      </c>
      <c r="E116" s="34" t="e">
        <f>IF(ISBLANK('5. Pp (3 años)'!#REF!),"",'5. Pp (3 años)'!#REF!)</f>
        <v>#REF!</v>
      </c>
      <c r="F116" s="34" t="e">
        <f>IF(ISBLANK('5. Pp (3 años)'!#REF!),"",'5. Pp (3 años)'!#REF!)</f>
        <v>#REF!</v>
      </c>
      <c r="G116" s="32" t="e">
        <f>IF(ISBLANK('5. Pp (3 años)'!#REF!),"",'5. Pp (3 años)'!#REF!)</f>
        <v>#REF!</v>
      </c>
      <c r="H116" s="32" t="e">
        <f>IF(ISBLANK('5. Pp (3 años)'!#REF!),"",'5. Pp (3 años)'!#REF!)</f>
        <v>#REF!</v>
      </c>
      <c r="I116" s="34" t="e">
        <f>IF(ISBLANK('5. Pp (3 años)'!#REF!),"",'5. Pp (3 años)'!#REF!)</f>
        <v>#REF!</v>
      </c>
      <c r="J116" s="34" t="e">
        <f>IF(ISBLANK('5. Pp (3 años)'!#REF!),"",'5. Pp (3 años)'!#REF!)</f>
        <v>#REF!</v>
      </c>
      <c r="K116" s="32" t="e">
        <f>IF(ISBLANK('5. Pp (3 años)'!#REF!),"",'5. Pp (3 años)'!#REF!)</f>
        <v>#REF!</v>
      </c>
      <c r="L116" s="34" t="e">
        <f>IF(ISBLANK('5. Pp (3 años)'!#REF!),"",'5. Pp (3 años)'!#REF!)</f>
        <v>#REF!</v>
      </c>
      <c r="M116" s="34" t="e">
        <f>IF(ISBLANK('5. Pp (3 años)'!#REF!),"",'5. Pp (3 años)'!#REF!)</f>
        <v>#REF!</v>
      </c>
      <c r="N116" s="34" t="e">
        <f>IF(ISBLANK('5. Pp (3 años)'!#REF!),"",'5. Pp (3 años)'!#REF!)</f>
        <v>#REF!</v>
      </c>
      <c r="O116" s="34" t="e">
        <f>IF(ISBLANK('5. Pp (3 años)'!#REF!),"",'5. Pp (3 años)'!#REF!)</f>
        <v>#REF!</v>
      </c>
      <c r="P116" s="201" t="e">
        <f>IF(ISBLANK('5. Pp (3 años)'!#REF!),"",'5. Pp (3 años)'!#REF!)</f>
        <v>#REF!</v>
      </c>
    </row>
    <row r="117" spans="2:16" ht="17.25">
      <c r="B117" s="89" t="e">
        <f>IF(ISBLANK('5. Pp (3 años)'!#REF!),"",'5. Pp (3 años)'!#REF!)</f>
        <v>#REF!</v>
      </c>
      <c r="C117" s="32" t="e">
        <f>IF(ISBLANK('5. Pp (3 años)'!#REF!),"",'5. Pp (3 años)'!#REF!)</f>
        <v>#REF!</v>
      </c>
      <c r="D117" s="34" t="e">
        <f>IF(ISBLANK('5. Pp (3 años)'!#REF!),"",'5. Pp (3 años)'!#REF!)</f>
        <v>#REF!</v>
      </c>
      <c r="E117" s="34" t="e">
        <f>IF(ISBLANK('5. Pp (3 años)'!#REF!),"",'5. Pp (3 años)'!#REF!)</f>
        <v>#REF!</v>
      </c>
      <c r="F117" s="34" t="e">
        <f>IF(ISBLANK('5. Pp (3 años)'!#REF!),"",'5. Pp (3 años)'!#REF!)</f>
        <v>#REF!</v>
      </c>
      <c r="G117" s="32" t="e">
        <f>IF(ISBLANK('5. Pp (3 años)'!#REF!),"",'5. Pp (3 años)'!#REF!)</f>
        <v>#REF!</v>
      </c>
      <c r="H117" s="32" t="e">
        <f>IF(ISBLANK('5. Pp (3 años)'!#REF!),"",'5. Pp (3 años)'!#REF!)</f>
        <v>#REF!</v>
      </c>
      <c r="I117" s="34" t="e">
        <f>IF(ISBLANK('5. Pp (3 años)'!#REF!),"",'5. Pp (3 años)'!#REF!)</f>
        <v>#REF!</v>
      </c>
      <c r="J117" s="34" t="e">
        <f>IF(ISBLANK('5. Pp (3 años)'!#REF!),"",'5. Pp (3 años)'!#REF!)</f>
        <v>#REF!</v>
      </c>
      <c r="K117" s="32" t="e">
        <f>IF(ISBLANK('5. Pp (3 años)'!#REF!),"",'5. Pp (3 años)'!#REF!)</f>
        <v>#REF!</v>
      </c>
      <c r="L117" s="34" t="e">
        <f>IF(ISBLANK('5. Pp (3 años)'!#REF!),"",'5. Pp (3 años)'!#REF!)</f>
        <v>#REF!</v>
      </c>
      <c r="M117" s="34" t="e">
        <f>IF(ISBLANK('5. Pp (3 años)'!#REF!),"",'5. Pp (3 años)'!#REF!)</f>
        <v>#REF!</v>
      </c>
      <c r="N117" s="34" t="e">
        <f>IF(ISBLANK('5. Pp (3 años)'!#REF!),"",'5. Pp (3 años)'!#REF!)</f>
        <v>#REF!</v>
      </c>
      <c r="O117" s="34" t="e">
        <f>IF(ISBLANK('5. Pp (3 años)'!#REF!),"",'5. Pp (3 años)'!#REF!)</f>
        <v>#REF!</v>
      </c>
      <c r="P117" s="201" t="e">
        <f>IF(ISBLANK('5. Pp (3 años)'!#REF!),"",'5. Pp (3 años)'!#REF!)</f>
        <v>#REF!</v>
      </c>
    </row>
    <row r="118" spans="2:16" ht="17.25">
      <c r="B118" s="89" t="e">
        <f>IF(ISBLANK('5. Pp (3 años)'!#REF!),"",'5. Pp (3 años)'!#REF!)</f>
        <v>#REF!</v>
      </c>
      <c r="C118" s="32" t="e">
        <f>IF(ISBLANK('5. Pp (3 años)'!#REF!),"",'5. Pp (3 años)'!#REF!)</f>
        <v>#REF!</v>
      </c>
      <c r="D118" s="34" t="e">
        <f>IF(ISBLANK('5. Pp (3 años)'!#REF!),"",'5. Pp (3 años)'!#REF!)</f>
        <v>#REF!</v>
      </c>
      <c r="E118" s="34" t="e">
        <f>IF(ISBLANK('5. Pp (3 años)'!#REF!),"",'5. Pp (3 años)'!#REF!)</f>
        <v>#REF!</v>
      </c>
      <c r="F118" s="34" t="e">
        <f>IF(ISBLANK('5. Pp (3 años)'!#REF!),"",'5. Pp (3 años)'!#REF!)</f>
        <v>#REF!</v>
      </c>
      <c r="G118" s="32" t="e">
        <f>IF(ISBLANK('5. Pp (3 años)'!#REF!),"",'5. Pp (3 años)'!#REF!)</f>
        <v>#REF!</v>
      </c>
      <c r="H118" s="32" t="e">
        <f>IF(ISBLANK('5. Pp (3 años)'!#REF!),"",'5. Pp (3 años)'!#REF!)</f>
        <v>#REF!</v>
      </c>
      <c r="I118" s="34" t="e">
        <f>IF(ISBLANK('5. Pp (3 años)'!#REF!),"",'5. Pp (3 años)'!#REF!)</f>
        <v>#REF!</v>
      </c>
      <c r="J118" s="34" t="e">
        <f>IF(ISBLANK('5. Pp (3 años)'!#REF!),"",'5. Pp (3 años)'!#REF!)</f>
        <v>#REF!</v>
      </c>
      <c r="K118" s="32" t="e">
        <f>IF(ISBLANK('5. Pp (3 años)'!#REF!),"",'5. Pp (3 años)'!#REF!)</f>
        <v>#REF!</v>
      </c>
      <c r="L118" s="34" t="e">
        <f>IF(ISBLANK('5. Pp (3 años)'!#REF!),"",'5. Pp (3 años)'!#REF!)</f>
        <v>#REF!</v>
      </c>
      <c r="M118" s="34" t="e">
        <f>IF(ISBLANK('5. Pp (3 años)'!#REF!),"",'5. Pp (3 años)'!#REF!)</f>
        <v>#REF!</v>
      </c>
      <c r="N118" s="34" t="e">
        <f>IF(ISBLANK('5. Pp (3 años)'!#REF!),"",'5. Pp (3 años)'!#REF!)</f>
        <v>#REF!</v>
      </c>
      <c r="O118" s="34" t="e">
        <f>IF(ISBLANK('5. Pp (3 años)'!#REF!),"",'5. Pp (3 años)'!#REF!)</f>
        <v>#REF!</v>
      </c>
      <c r="P118" s="201" t="e">
        <f>IF(ISBLANK('5. Pp (3 años)'!#REF!),"",'5. Pp (3 años)'!#REF!)</f>
        <v>#REF!</v>
      </c>
    </row>
    <row r="119" spans="2:16" ht="17.25">
      <c r="B119" s="85" t="e">
        <f>IF(ISBLANK('5. Pp (3 años)'!#REF!),"",'5. Pp (3 años)'!#REF!)</f>
        <v>#REF!</v>
      </c>
      <c r="C119" s="62" t="e">
        <f>IF(ISBLANK('5. Pp (3 años)'!#REF!),"",'5. Pp (3 años)'!#REF!)</f>
        <v>#REF!</v>
      </c>
      <c r="D119" s="87" t="e">
        <f>IF(ISBLANK('5. Pp (3 años)'!#REF!),"",'5. Pp (3 años)'!#REF!)</f>
        <v>#REF!</v>
      </c>
      <c r="E119" s="87" t="e">
        <f>IF(ISBLANK('5. Pp (3 años)'!#REF!),"",'5. Pp (3 años)'!#REF!)</f>
        <v>#REF!</v>
      </c>
      <c r="F119" s="87" t="e">
        <f>IF(ISBLANK('5. Pp (3 años)'!#REF!),"",'5. Pp (3 años)'!#REF!)</f>
        <v>#REF!</v>
      </c>
      <c r="G119" s="62" t="e">
        <f>IF(ISBLANK('5. Pp (3 años)'!#REF!),"",'5. Pp (3 años)'!#REF!)</f>
        <v>#REF!</v>
      </c>
      <c r="H119" s="62" t="e">
        <f>IF(ISBLANK('5. Pp (3 años)'!#REF!),"",'5. Pp (3 años)'!#REF!)</f>
        <v>#REF!</v>
      </c>
      <c r="I119" s="87" t="e">
        <f>IF(ISBLANK('5. Pp (3 años)'!#REF!),"",'5. Pp (3 años)'!#REF!)</f>
        <v>#REF!</v>
      </c>
      <c r="J119" s="87" t="e">
        <f>IF(ISBLANK('5. Pp (3 años)'!#REF!),"",'5. Pp (3 años)'!#REF!)</f>
        <v>#REF!</v>
      </c>
      <c r="K119" s="62" t="e">
        <f>IF(ISBLANK('5. Pp (3 años)'!#REF!),"",'5. Pp (3 años)'!#REF!)</f>
        <v>#REF!</v>
      </c>
      <c r="L119" s="87" t="e">
        <f>IF(ISBLANK('5. Pp (3 años)'!#REF!),"",'5. Pp (3 años)'!#REF!)</f>
        <v>#REF!</v>
      </c>
      <c r="M119" s="87" t="e">
        <f>IF(ISBLANK('5. Pp (3 años)'!#REF!),"",'5. Pp (3 años)'!#REF!)</f>
        <v>#REF!</v>
      </c>
      <c r="N119" s="87" t="e">
        <f>IF(ISBLANK('5. Pp (3 años)'!#REF!),"",'5. Pp (3 años)'!#REF!)</f>
        <v>#REF!</v>
      </c>
      <c r="O119" s="87" t="e">
        <f>IF(ISBLANK('5. Pp (3 años)'!#REF!),"",'5. Pp (3 años)'!#REF!)</f>
        <v>#REF!</v>
      </c>
      <c r="P119" s="88" t="e">
        <f>IF(ISBLANK('5. Pp (3 años)'!#REF!),"",'5. Pp (3 años)'!#REF!)</f>
        <v>#REF!</v>
      </c>
    </row>
    <row r="120" spans="2:16" ht="17.25">
      <c r="B120" s="89" t="e">
        <f>IF(ISBLANK('5. Pp (3 años)'!#REF!),"",'5. Pp (3 años)'!#REF!)</f>
        <v>#REF!</v>
      </c>
      <c r="C120" s="32" t="e">
        <f>IF(ISBLANK('5. Pp (3 años)'!#REF!),"",'5. Pp (3 años)'!#REF!)</f>
        <v>#REF!</v>
      </c>
      <c r="D120" s="34" t="e">
        <f>IF(ISBLANK('5. Pp (3 años)'!#REF!),"",'5. Pp (3 años)'!#REF!)</f>
        <v>#REF!</v>
      </c>
      <c r="E120" s="34" t="e">
        <f>IF(ISBLANK('5. Pp (3 años)'!#REF!),"",'5. Pp (3 años)'!#REF!)</f>
        <v>#REF!</v>
      </c>
      <c r="F120" s="34" t="e">
        <f>IF(ISBLANK('5. Pp (3 años)'!#REF!),"",'5. Pp (3 años)'!#REF!)</f>
        <v>#REF!</v>
      </c>
      <c r="G120" s="32" t="e">
        <f>IF(ISBLANK('5. Pp (3 años)'!#REF!),"",'5. Pp (3 años)'!#REF!)</f>
        <v>#REF!</v>
      </c>
      <c r="H120" s="32" t="e">
        <f>IF(ISBLANK('5. Pp (3 años)'!#REF!),"",'5. Pp (3 años)'!#REF!)</f>
        <v>#REF!</v>
      </c>
      <c r="I120" s="34" t="e">
        <f>IF(ISBLANK('5. Pp (3 años)'!#REF!),"",'5. Pp (3 años)'!#REF!)</f>
        <v>#REF!</v>
      </c>
      <c r="J120" s="34" t="e">
        <f>IF(ISBLANK('5. Pp (3 años)'!#REF!),"",'5. Pp (3 años)'!#REF!)</f>
        <v>#REF!</v>
      </c>
      <c r="K120" s="32" t="e">
        <f>IF(ISBLANK('5. Pp (3 años)'!#REF!),"",'5. Pp (3 años)'!#REF!)</f>
        <v>#REF!</v>
      </c>
      <c r="L120" s="34" t="e">
        <f>IF(ISBLANK('5. Pp (3 años)'!#REF!),"",'5. Pp (3 años)'!#REF!)</f>
        <v>#REF!</v>
      </c>
      <c r="M120" s="34" t="e">
        <f>IF(ISBLANK('5. Pp (3 años)'!#REF!),"",'5. Pp (3 años)'!#REF!)</f>
        <v>#REF!</v>
      </c>
      <c r="N120" s="34" t="e">
        <f>IF(ISBLANK('5. Pp (3 años)'!#REF!),"",'5. Pp (3 años)'!#REF!)</f>
        <v>#REF!</v>
      </c>
      <c r="O120" s="34" t="e">
        <f>IF(ISBLANK('5. Pp (3 años)'!#REF!),"",'5. Pp (3 años)'!#REF!)</f>
        <v>#REF!</v>
      </c>
      <c r="P120" s="201" t="e">
        <f>IF(ISBLANK('5. Pp (3 años)'!#REF!),"",'5. Pp (3 años)'!#REF!)</f>
        <v>#REF!</v>
      </c>
    </row>
    <row r="121" spans="2:16" ht="17.25">
      <c r="B121" s="89" t="e">
        <f>IF(ISBLANK('5. Pp (3 años)'!#REF!),"",'5. Pp (3 años)'!#REF!)</f>
        <v>#REF!</v>
      </c>
      <c r="C121" s="32" t="e">
        <f>IF(ISBLANK('5. Pp (3 años)'!#REF!),"",'5. Pp (3 años)'!#REF!)</f>
        <v>#REF!</v>
      </c>
      <c r="D121" s="34" t="e">
        <f>IF(ISBLANK('5. Pp (3 años)'!#REF!),"",'5. Pp (3 años)'!#REF!)</f>
        <v>#REF!</v>
      </c>
      <c r="E121" s="34" t="e">
        <f>IF(ISBLANK('5. Pp (3 años)'!#REF!),"",'5. Pp (3 años)'!#REF!)</f>
        <v>#REF!</v>
      </c>
      <c r="F121" s="34" t="e">
        <f>IF(ISBLANK('5. Pp (3 años)'!#REF!),"",'5. Pp (3 años)'!#REF!)</f>
        <v>#REF!</v>
      </c>
      <c r="G121" s="32" t="e">
        <f>IF(ISBLANK('5. Pp (3 años)'!#REF!),"",'5. Pp (3 años)'!#REF!)</f>
        <v>#REF!</v>
      </c>
      <c r="H121" s="32" t="e">
        <f>IF(ISBLANK('5. Pp (3 años)'!#REF!),"",'5. Pp (3 años)'!#REF!)</f>
        <v>#REF!</v>
      </c>
      <c r="I121" s="34" t="e">
        <f>IF(ISBLANK('5. Pp (3 años)'!#REF!),"",'5. Pp (3 años)'!#REF!)</f>
        <v>#REF!</v>
      </c>
      <c r="J121" s="34" t="e">
        <f>IF(ISBLANK('5. Pp (3 años)'!#REF!),"",'5. Pp (3 años)'!#REF!)</f>
        <v>#REF!</v>
      </c>
      <c r="K121" s="32" t="e">
        <f>IF(ISBLANK('5. Pp (3 años)'!#REF!),"",'5. Pp (3 años)'!#REF!)</f>
        <v>#REF!</v>
      </c>
      <c r="L121" s="34" t="e">
        <f>IF(ISBLANK('5. Pp (3 años)'!#REF!),"",'5. Pp (3 años)'!#REF!)</f>
        <v>#REF!</v>
      </c>
      <c r="M121" s="34" t="e">
        <f>IF(ISBLANK('5. Pp (3 años)'!#REF!),"",'5. Pp (3 años)'!#REF!)</f>
        <v>#REF!</v>
      </c>
      <c r="N121" s="34" t="e">
        <f>IF(ISBLANK('5. Pp (3 años)'!#REF!),"",'5. Pp (3 años)'!#REF!)</f>
        <v>#REF!</v>
      </c>
      <c r="O121" s="34" t="e">
        <f>IF(ISBLANK('5. Pp (3 años)'!#REF!),"",'5. Pp (3 años)'!#REF!)</f>
        <v>#REF!</v>
      </c>
      <c r="P121" s="201" t="e">
        <f>IF(ISBLANK('5. Pp (3 años)'!#REF!),"",'5. Pp (3 años)'!#REF!)</f>
        <v>#REF!</v>
      </c>
    </row>
    <row r="122" spans="2:16" ht="17.25">
      <c r="B122" s="89" t="e">
        <f>IF(ISBLANK('5. Pp (3 años)'!#REF!),"",'5. Pp (3 años)'!#REF!)</f>
        <v>#REF!</v>
      </c>
      <c r="C122" s="32" t="e">
        <f>IF(ISBLANK('5. Pp (3 años)'!#REF!),"",'5. Pp (3 años)'!#REF!)</f>
        <v>#REF!</v>
      </c>
      <c r="D122" s="34" t="e">
        <f>IF(ISBLANK('5. Pp (3 años)'!#REF!),"",'5. Pp (3 años)'!#REF!)</f>
        <v>#REF!</v>
      </c>
      <c r="E122" s="34" t="e">
        <f>IF(ISBLANK('5. Pp (3 años)'!#REF!),"",'5. Pp (3 años)'!#REF!)</f>
        <v>#REF!</v>
      </c>
      <c r="F122" s="34" t="e">
        <f>IF(ISBLANK('5. Pp (3 años)'!#REF!),"",'5. Pp (3 años)'!#REF!)</f>
        <v>#REF!</v>
      </c>
      <c r="G122" s="32" t="e">
        <f>IF(ISBLANK('5. Pp (3 años)'!#REF!),"",'5. Pp (3 años)'!#REF!)</f>
        <v>#REF!</v>
      </c>
      <c r="H122" s="32" t="e">
        <f>IF(ISBLANK('5. Pp (3 años)'!#REF!),"",'5. Pp (3 años)'!#REF!)</f>
        <v>#REF!</v>
      </c>
      <c r="I122" s="34" t="e">
        <f>IF(ISBLANK('5. Pp (3 años)'!#REF!),"",'5. Pp (3 años)'!#REF!)</f>
        <v>#REF!</v>
      </c>
      <c r="J122" s="34" t="e">
        <f>IF(ISBLANK('5. Pp (3 años)'!#REF!),"",'5. Pp (3 años)'!#REF!)</f>
        <v>#REF!</v>
      </c>
      <c r="K122" s="32" t="e">
        <f>IF(ISBLANK('5. Pp (3 años)'!#REF!),"",'5. Pp (3 años)'!#REF!)</f>
        <v>#REF!</v>
      </c>
      <c r="L122" s="34" t="e">
        <f>IF(ISBLANK('5. Pp (3 años)'!#REF!),"",'5. Pp (3 años)'!#REF!)</f>
        <v>#REF!</v>
      </c>
      <c r="M122" s="34" t="e">
        <f>IF(ISBLANK('5. Pp (3 años)'!#REF!),"",'5. Pp (3 años)'!#REF!)</f>
        <v>#REF!</v>
      </c>
      <c r="N122" s="34" t="e">
        <f>IF(ISBLANK('5. Pp (3 años)'!#REF!),"",'5. Pp (3 años)'!#REF!)</f>
        <v>#REF!</v>
      </c>
      <c r="O122" s="34" t="e">
        <f>IF(ISBLANK('5. Pp (3 años)'!#REF!),"",'5. Pp (3 años)'!#REF!)</f>
        <v>#REF!</v>
      </c>
      <c r="P122" s="201" t="e">
        <f>IF(ISBLANK('5. Pp (3 años)'!#REF!),"",'5. Pp (3 años)'!#REF!)</f>
        <v>#REF!</v>
      </c>
    </row>
    <row r="123" spans="2:16" ht="17.25">
      <c r="B123" s="89" t="e">
        <f>IF(ISBLANK('5. Pp (3 años)'!#REF!),"",'5. Pp (3 años)'!#REF!)</f>
        <v>#REF!</v>
      </c>
      <c r="C123" s="32" t="e">
        <f>IF(ISBLANK('5. Pp (3 años)'!#REF!),"",'5. Pp (3 años)'!#REF!)</f>
        <v>#REF!</v>
      </c>
      <c r="D123" s="34" t="e">
        <f>IF(ISBLANK('5. Pp (3 años)'!#REF!),"",'5. Pp (3 años)'!#REF!)</f>
        <v>#REF!</v>
      </c>
      <c r="E123" s="34" t="e">
        <f>IF(ISBLANK('5. Pp (3 años)'!#REF!),"",'5. Pp (3 años)'!#REF!)</f>
        <v>#REF!</v>
      </c>
      <c r="F123" s="34" t="e">
        <f>IF(ISBLANK('5. Pp (3 años)'!#REF!),"",'5. Pp (3 años)'!#REF!)</f>
        <v>#REF!</v>
      </c>
      <c r="G123" s="32" t="e">
        <f>IF(ISBLANK('5. Pp (3 años)'!#REF!),"",'5. Pp (3 años)'!#REF!)</f>
        <v>#REF!</v>
      </c>
      <c r="H123" s="32" t="e">
        <f>IF(ISBLANK('5. Pp (3 años)'!#REF!),"",'5. Pp (3 años)'!#REF!)</f>
        <v>#REF!</v>
      </c>
      <c r="I123" s="34" t="e">
        <f>IF(ISBLANK('5. Pp (3 años)'!#REF!),"",'5. Pp (3 años)'!#REF!)</f>
        <v>#REF!</v>
      </c>
      <c r="J123" s="34" t="e">
        <f>IF(ISBLANK('5. Pp (3 años)'!#REF!),"",'5. Pp (3 años)'!#REF!)</f>
        <v>#REF!</v>
      </c>
      <c r="K123" s="32" t="e">
        <f>IF(ISBLANK('5. Pp (3 años)'!#REF!),"",'5. Pp (3 años)'!#REF!)</f>
        <v>#REF!</v>
      </c>
      <c r="L123" s="34" t="e">
        <f>IF(ISBLANK('5. Pp (3 años)'!#REF!),"",'5. Pp (3 años)'!#REF!)</f>
        <v>#REF!</v>
      </c>
      <c r="M123" s="34" t="e">
        <f>IF(ISBLANK('5. Pp (3 años)'!#REF!),"",'5. Pp (3 años)'!#REF!)</f>
        <v>#REF!</v>
      </c>
      <c r="N123" s="34" t="e">
        <f>IF(ISBLANK('5. Pp (3 años)'!#REF!),"",'5. Pp (3 años)'!#REF!)</f>
        <v>#REF!</v>
      </c>
      <c r="O123" s="34" t="e">
        <f>IF(ISBLANK('5. Pp (3 años)'!#REF!),"",'5. Pp (3 años)'!#REF!)</f>
        <v>#REF!</v>
      </c>
      <c r="P123" s="201" t="e">
        <f>IF(ISBLANK('5. Pp (3 años)'!#REF!),"",'5. Pp (3 años)'!#REF!)</f>
        <v>#REF!</v>
      </c>
    </row>
    <row r="124" spans="2:16" ht="17.25">
      <c r="B124" s="89" t="e">
        <f>IF(ISBLANK('5. Pp (3 años)'!#REF!),"",'5. Pp (3 años)'!#REF!)</f>
        <v>#REF!</v>
      </c>
      <c r="C124" s="32" t="e">
        <f>IF(ISBLANK('5. Pp (3 años)'!#REF!),"",'5. Pp (3 años)'!#REF!)</f>
        <v>#REF!</v>
      </c>
      <c r="D124" s="34" t="e">
        <f>IF(ISBLANK('5. Pp (3 años)'!#REF!),"",'5. Pp (3 años)'!#REF!)</f>
        <v>#REF!</v>
      </c>
      <c r="E124" s="34" t="e">
        <f>IF(ISBLANK('5. Pp (3 años)'!#REF!),"",'5. Pp (3 años)'!#REF!)</f>
        <v>#REF!</v>
      </c>
      <c r="F124" s="34" t="e">
        <f>IF(ISBLANK('5. Pp (3 años)'!#REF!),"",'5. Pp (3 años)'!#REF!)</f>
        <v>#REF!</v>
      </c>
      <c r="G124" s="32" t="e">
        <f>IF(ISBLANK('5. Pp (3 años)'!#REF!),"",'5. Pp (3 años)'!#REF!)</f>
        <v>#REF!</v>
      </c>
      <c r="H124" s="32" t="e">
        <f>IF(ISBLANK('5. Pp (3 años)'!#REF!),"",'5. Pp (3 años)'!#REF!)</f>
        <v>#REF!</v>
      </c>
      <c r="I124" s="34" t="e">
        <f>IF(ISBLANK('5. Pp (3 años)'!#REF!),"",'5. Pp (3 años)'!#REF!)</f>
        <v>#REF!</v>
      </c>
      <c r="J124" s="34" t="e">
        <f>IF(ISBLANK('5. Pp (3 años)'!#REF!),"",'5. Pp (3 años)'!#REF!)</f>
        <v>#REF!</v>
      </c>
      <c r="K124" s="32" t="e">
        <f>IF(ISBLANK('5. Pp (3 años)'!#REF!),"",'5. Pp (3 años)'!#REF!)</f>
        <v>#REF!</v>
      </c>
      <c r="L124" s="34" t="e">
        <f>IF(ISBLANK('5. Pp (3 años)'!#REF!),"",'5. Pp (3 años)'!#REF!)</f>
        <v>#REF!</v>
      </c>
      <c r="M124" s="34" t="e">
        <f>IF(ISBLANK('5. Pp (3 años)'!#REF!),"",'5. Pp (3 años)'!#REF!)</f>
        <v>#REF!</v>
      </c>
      <c r="N124" s="34" t="e">
        <f>IF(ISBLANK('5. Pp (3 años)'!#REF!),"",'5. Pp (3 años)'!#REF!)</f>
        <v>#REF!</v>
      </c>
      <c r="O124" s="34" t="e">
        <f>IF(ISBLANK('5. Pp (3 años)'!#REF!),"",'5. Pp (3 años)'!#REF!)</f>
        <v>#REF!</v>
      </c>
      <c r="P124" s="201" t="e">
        <f>IF(ISBLANK('5. Pp (3 años)'!#REF!),"",'5. Pp (3 años)'!#REF!)</f>
        <v>#REF!</v>
      </c>
    </row>
    <row r="125" spans="2:16" ht="201" customHeight="1">
      <c r="B125" s="85" t="e">
        <f>IF(ISBLANK('5. Pp (3 años)'!#REF!),"",'5. Pp (3 años)'!#REF!)</f>
        <v>#REF!</v>
      </c>
      <c r="C125" s="62" t="e">
        <f>IF(ISBLANK('5. Pp (3 años)'!#REF!),"",'5. Pp (3 años)'!#REF!)</f>
        <v>#REF!</v>
      </c>
      <c r="D125" s="87" t="e">
        <f>IF(ISBLANK('5. Pp (3 años)'!#REF!),"",'5. Pp (3 años)'!#REF!)</f>
        <v>#REF!</v>
      </c>
      <c r="E125" s="87" t="e">
        <f>IF(ISBLANK('5. Pp (3 años)'!#REF!),"",'5. Pp (3 años)'!#REF!)</f>
        <v>#REF!</v>
      </c>
      <c r="F125" s="87" t="e">
        <f>IF(ISBLANK('5. Pp (3 años)'!#REF!),"",'5. Pp (3 años)'!#REF!)</f>
        <v>#REF!</v>
      </c>
      <c r="G125" s="62" t="e">
        <f>IF(ISBLANK('5. Pp (3 años)'!#REF!),"",'5. Pp (3 años)'!#REF!)</f>
        <v>#REF!</v>
      </c>
      <c r="H125" s="62" t="e">
        <f>IF(ISBLANK('5. Pp (3 años)'!#REF!),"",'5. Pp (3 años)'!#REF!)</f>
        <v>#REF!</v>
      </c>
      <c r="I125" s="87" t="e">
        <f>IF(ISBLANK('5. Pp (3 años)'!#REF!),"",'5. Pp (3 años)'!#REF!)</f>
        <v>#REF!</v>
      </c>
      <c r="J125" s="87" t="e">
        <f>IF(ISBLANK('5. Pp (3 años)'!#REF!),"",'5. Pp (3 años)'!#REF!)</f>
        <v>#REF!</v>
      </c>
      <c r="K125" s="62" t="e">
        <f>IF(ISBLANK('5. Pp (3 años)'!#REF!),"",'5. Pp (3 años)'!#REF!)</f>
        <v>#REF!</v>
      </c>
      <c r="L125" s="87" t="e">
        <f>IF(ISBLANK('5. Pp (3 años)'!#REF!),"",'5. Pp (3 años)'!#REF!)</f>
        <v>#REF!</v>
      </c>
      <c r="M125" s="87" t="e">
        <f>IF(ISBLANK('5. Pp (3 años)'!#REF!),"",'5. Pp (3 años)'!#REF!)</f>
        <v>#REF!</v>
      </c>
      <c r="N125" s="87" t="e">
        <f>IF(ISBLANK('5. Pp (3 años)'!#REF!),"",'5. Pp (3 años)'!#REF!)</f>
        <v>#REF!</v>
      </c>
      <c r="O125" s="87" t="e">
        <f>IF(ISBLANK('5. Pp (3 años)'!#REF!),"",'5. Pp (3 años)'!#REF!)</f>
        <v>#REF!</v>
      </c>
      <c r="P125" s="88" t="e">
        <f>IF(ISBLANK('5. Pp (3 años)'!#REF!),"",'5. Pp (3 años)'!#REF!)</f>
        <v>#REF!</v>
      </c>
    </row>
    <row r="126" spans="2:16" ht="17.25">
      <c r="B126" s="89" t="e">
        <f>IF(ISBLANK('5. Pp (3 años)'!#REF!),"",'5. Pp (3 años)'!#REF!)</f>
        <v>#REF!</v>
      </c>
      <c r="C126" s="32" t="e">
        <f>IF(ISBLANK('5. Pp (3 años)'!#REF!),"",'5. Pp (3 años)'!#REF!)</f>
        <v>#REF!</v>
      </c>
      <c r="D126" s="34" t="e">
        <f>IF(ISBLANK('5. Pp (3 años)'!#REF!),"",'5. Pp (3 años)'!#REF!)</f>
        <v>#REF!</v>
      </c>
      <c r="E126" s="34" t="e">
        <f>IF(ISBLANK('5. Pp (3 años)'!#REF!),"",'5. Pp (3 años)'!#REF!)</f>
        <v>#REF!</v>
      </c>
      <c r="F126" s="34" t="e">
        <f>IF(ISBLANK('5. Pp (3 años)'!#REF!),"",'5. Pp (3 años)'!#REF!)</f>
        <v>#REF!</v>
      </c>
      <c r="G126" s="32" t="e">
        <f>IF(ISBLANK('5. Pp (3 años)'!#REF!),"",'5. Pp (3 años)'!#REF!)</f>
        <v>#REF!</v>
      </c>
      <c r="H126" s="32" t="e">
        <f>IF(ISBLANK('5. Pp (3 años)'!#REF!),"",'5. Pp (3 años)'!#REF!)</f>
        <v>#REF!</v>
      </c>
      <c r="I126" s="34" t="e">
        <f>IF(ISBLANK('5. Pp (3 años)'!#REF!),"",'5. Pp (3 años)'!#REF!)</f>
        <v>#REF!</v>
      </c>
      <c r="J126" s="34" t="e">
        <f>IF(ISBLANK('5. Pp (3 años)'!#REF!),"",'5. Pp (3 años)'!#REF!)</f>
        <v>#REF!</v>
      </c>
      <c r="K126" s="32" t="e">
        <f>IF(ISBLANK('5. Pp (3 años)'!#REF!),"",'5. Pp (3 años)'!#REF!)</f>
        <v>#REF!</v>
      </c>
      <c r="L126" s="34" t="e">
        <f>IF(ISBLANK('5. Pp (3 años)'!#REF!),"",'5. Pp (3 años)'!#REF!)</f>
        <v>#REF!</v>
      </c>
      <c r="M126" s="34" t="e">
        <f>IF(ISBLANK('5. Pp (3 años)'!#REF!),"",'5. Pp (3 años)'!#REF!)</f>
        <v>#REF!</v>
      </c>
      <c r="N126" s="34" t="e">
        <f>IF(ISBLANK('5. Pp (3 años)'!#REF!),"",'5. Pp (3 años)'!#REF!)</f>
        <v>#REF!</v>
      </c>
      <c r="O126" s="34" t="e">
        <f>IF(ISBLANK('5. Pp (3 años)'!#REF!),"",'5. Pp (3 años)'!#REF!)</f>
        <v>#REF!</v>
      </c>
      <c r="P126" s="201" t="e">
        <f>IF(ISBLANK('5. Pp (3 años)'!#REF!),"",'5. Pp (3 años)'!#REF!)</f>
        <v>#REF!</v>
      </c>
    </row>
    <row r="127" spans="2:16" ht="17.25">
      <c r="B127" s="89" t="e">
        <f>IF(ISBLANK('5. Pp (3 años)'!#REF!),"",'5. Pp (3 años)'!#REF!)</f>
        <v>#REF!</v>
      </c>
      <c r="C127" s="32" t="e">
        <f>IF(ISBLANK('5. Pp (3 años)'!#REF!),"",'5. Pp (3 años)'!#REF!)</f>
        <v>#REF!</v>
      </c>
      <c r="D127" s="34" t="e">
        <f>IF(ISBLANK('5. Pp (3 años)'!#REF!),"",'5. Pp (3 años)'!#REF!)</f>
        <v>#REF!</v>
      </c>
      <c r="E127" s="34" t="e">
        <f>IF(ISBLANK('5. Pp (3 años)'!#REF!),"",'5. Pp (3 años)'!#REF!)</f>
        <v>#REF!</v>
      </c>
      <c r="F127" s="34" t="e">
        <f>IF(ISBLANK('5. Pp (3 años)'!#REF!),"",'5. Pp (3 años)'!#REF!)</f>
        <v>#REF!</v>
      </c>
      <c r="G127" s="32" t="e">
        <f>IF(ISBLANK('5. Pp (3 años)'!#REF!),"",'5. Pp (3 años)'!#REF!)</f>
        <v>#REF!</v>
      </c>
      <c r="H127" s="32" t="e">
        <f>IF(ISBLANK('5. Pp (3 años)'!#REF!),"",'5. Pp (3 años)'!#REF!)</f>
        <v>#REF!</v>
      </c>
      <c r="I127" s="34" t="e">
        <f>IF(ISBLANK('5. Pp (3 años)'!#REF!),"",'5. Pp (3 años)'!#REF!)</f>
        <v>#REF!</v>
      </c>
      <c r="J127" s="34" t="e">
        <f>IF(ISBLANK('5. Pp (3 años)'!#REF!),"",'5. Pp (3 años)'!#REF!)</f>
        <v>#REF!</v>
      </c>
      <c r="K127" s="32" t="e">
        <f>IF(ISBLANK('5. Pp (3 años)'!#REF!),"",'5. Pp (3 años)'!#REF!)</f>
        <v>#REF!</v>
      </c>
      <c r="L127" s="34" t="e">
        <f>IF(ISBLANK('5. Pp (3 años)'!#REF!),"",'5. Pp (3 años)'!#REF!)</f>
        <v>#REF!</v>
      </c>
      <c r="M127" s="34" t="e">
        <f>IF(ISBLANK('5. Pp (3 años)'!#REF!),"",'5. Pp (3 años)'!#REF!)</f>
        <v>#REF!</v>
      </c>
      <c r="N127" s="34" t="e">
        <f>IF(ISBLANK('5. Pp (3 años)'!#REF!),"",'5. Pp (3 años)'!#REF!)</f>
        <v>#REF!</v>
      </c>
      <c r="O127" s="34" t="e">
        <f>IF(ISBLANK('5. Pp (3 años)'!#REF!),"",'5. Pp (3 años)'!#REF!)</f>
        <v>#REF!</v>
      </c>
      <c r="P127" s="201" t="e">
        <f>IF(ISBLANK('5. Pp (3 años)'!#REF!),"",'5. Pp (3 años)'!#REF!)</f>
        <v>#REF!</v>
      </c>
    </row>
    <row r="128" spans="2:16" ht="17.25">
      <c r="B128" s="89" t="e">
        <f>IF(ISBLANK('5. Pp (3 años)'!#REF!),"",'5. Pp (3 años)'!#REF!)</f>
        <v>#REF!</v>
      </c>
      <c r="C128" s="32" t="e">
        <f>IF(ISBLANK('5. Pp (3 años)'!#REF!),"",'5. Pp (3 años)'!#REF!)</f>
        <v>#REF!</v>
      </c>
      <c r="D128" s="34" t="e">
        <f>IF(ISBLANK('5. Pp (3 años)'!#REF!),"",'5. Pp (3 años)'!#REF!)</f>
        <v>#REF!</v>
      </c>
      <c r="E128" s="34" t="e">
        <f>IF(ISBLANK('5. Pp (3 años)'!#REF!),"",'5. Pp (3 años)'!#REF!)</f>
        <v>#REF!</v>
      </c>
      <c r="F128" s="34" t="e">
        <f>IF(ISBLANK('5. Pp (3 años)'!#REF!),"",'5. Pp (3 años)'!#REF!)</f>
        <v>#REF!</v>
      </c>
      <c r="G128" s="32" t="e">
        <f>IF(ISBLANK('5. Pp (3 años)'!#REF!),"",'5. Pp (3 años)'!#REF!)</f>
        <v>#REF!</v>
      </c>
      <c r="H128" s="32" t="e">
        <f>IF(ISBLANK('5. Pp (3 años)'!#REF!),"",'5. Pp (3 años)'!#REF!)</f>
        <v>#REF!</v>
      </c>
      <c r="I128" s="34" t="e">
        <f>IF(ISBLANK('5. Pp (3 años)'!#REF!),"",'5. Pp (3 años)'!#REF!)</f>
        <v>#REF!</v>
      </c>
      <c r="J128" s="34" t="e">
        <f>IF(ISBLANK('5. Pp (3 años)'!#REF!),"",'5. Pp (3 años)'!#REF!)</f>
        <v>#REF!</v>
      </c>
      <c r="K128" s="32" t="e">
        <f>IF(ISBLANK('5. Pp (3 años)'!#REF!),"",'5. Pp (3 años)'!#REF!)</f>
        <v>#REF!</v>
      </c>
      <c r="L128" s="34" t="e">
        <f>IF(ISBLANK('5. Pp (3 años)'!#REF!),"",'5. Pp (3 años)'!#REF!)</f>
        <v>#REF!</v>
      </c>
      <c r="M128" s="34" t="e">
        <f>IF(ISBLANK('5. Pp (3 años)'!#REF!),"",'5. Pp (3 años)'!#REF!)</f>
        <v>#REF!</v>
      </c>
      <c r="N128" s="34" t="e">
        <f>IF(ISBLANK('5. Pp (3 años)'!#REF!),"",'5. Pp (3 años)'!#REF!)</f>
        <v>#REF!</v>
      </c>
      <c r="O128" s="34" t="e">
        <f>IF(ISBLANK('5. Pp (3 años)'!#REF!),"",'5. Pp (3 años)'!#REF!)</f>
        <v>#REF!</v>
      </c>
      <c r="P128" s="201" t="e">
        <f>IF(ISBLANK('5. Pp (3 años)'!#REF!),"",'5. Pp (3 años)'!#REF!)</f>
        <v>#REF!</v>
      </c>
    </row>
    <row r="129" spans="2:16" ht="17.25">
      <c r="B129" s="89" t="e">
        <f>IF(ISBLANK('5. Pp (3 años)'!#REF!),"",'5. Pp (3 años)'!#REF!)</f>
        <v>#REF!</v>
      </c>
      <c r="C129" s="32" t="e">
        <f>IF(ISBLANK('5. Pp (3 años)'!#REF!),"",'5. Pp (3 años)'!#REF!)</f>
        <v>#REF!</v>
      </c>
      <c r="D129" s="34" t="e">
        <f>IF(ISBLANK('5. Pp (3 años)'!#REF!),"",'5. Pp (3 años)'!#REF!)</f>
        <v>#REF!</v>
      </c>
      <c r="E129" s="34" t="e">
        <f>IF(ISBLANK('5. Pp (3 años)'!#REF!),"",'5. Pp (3 años)'!#REF!)</f>
        <v>#REF!</v>
      </c>
      <c r="F129" s="34" t="e">
        <f>IF(ISBLANK('5. Pp (3 años)'!#REF!),"",'5. Pp (3 años)'!#REF!)</f>
        <v>#REF!</v>
      </c>
      <c r="G129" s="32" t="e">
        <f>IF(ISBLANK('5. Pp (3 años)'!#REF!),"",'5. Pp (3 años)'!#REF!)</f>
        <v>#REF!</v>
      </c>
      <c r="H129" s="32" t="e">
        <f>IF(ISBLANK('5. Pp (3 años)'!#REF!),"",'5. Pp (3 años)'!#REF!)</f>
        <v>#REF!</v>
      </c>
      <c r="I129" s="34" t="e">
        <f>IF(ISBLANK('5. Pp (3 años)'!#REF!),"",'5. Pp (3 años)'!#REF!)</f>
        <v>#REF!</v>
      </c>
      <c r="J129" s="34" t="e">
        <f>IF(ISBLANK('5. Pp (3 años)'!#REF!),"",'5. Pp (3 años)'!#REF!)</f>
        <v>#REF!</v>
      </c>
      <c r="K129" s="32" t="e">
        <f>IF(ISBLANK('5. Pp (3 años)'!#REF!),"",'5. Pp (3 años)'!#REF!)</f>
        <v>#REF!</v>
      </c>
      <c r="L129" s="34" t="e">
        <f>IF(ISBLANK('5. Pp (3 años)'!#REF!),"",'5. Pp (3 años)'!#REF!)</f>
        <v>#REF!</v>
      </c>
      <c r="M129" s="34" t="e">
        <f>IF(ISBLANK('5. Pp (3 años)'!#REF!),"",'5. Pp (3 años)'!#REF!)</f>
        <v>#REF!</v>
      </c>
      <c r="N129" s="34" t="e">
        <f>IF(ISBLANK('5. Pp (3 años)'!#REF!),"",'5. Pp (3 años)'!#REF!)</f>
        <v>#REF!</v>
      </c>
      <c r="O129" s="34" t="e">
        <f>IF(ISBLANK('5. Pp (3 años)'!#REF!),"",'5. Pp (3 años)'!#REF!)</f>
        <v>#REF!</v>
      </c>
      <c r="P129" s="201" t="e">
        <f>IF(ISBLANK('5. Pp (3 años)'!#REF!),"",'5. Pp (3 años)'!#REF!)</f>
        <v>#REF!</v>
      </c>
    </row>
    <row r="130" spans="2:16" ht="17.25">
      <c r="B130" s="89" t="e">
        <f>IF(ISBLANK('5. Pp (3 años)'!#REF!),"",'5. Pp (3 años)'!#REF!)</f>
        <v>#REF!</v>
      </c>
      <c r="C130" s="32" t="e">
        <f>IF(ISBLANK('5. Pp (3 años)'!#REF!),"",'5. Pp (3 años)'!#REF!)</f>
        <v>#REF!</v>
      </c>
      <c r="D130" s="34" t="e">
        <f>IF(ISBLANK('5. Pp (3 años)'!#REF!),"",'5. Pp (3 años)'!#REF!)</f>
        <v>#REF!</v>
      </c>
      <c r="E130" s="34" t="e">
        <f>IF(ISBLANK('5. Pp (3 años)'!#REF!),"",'5. Pp (3 años)'!#REF!)</f>
        <v>#REF!</v>
      </c>
      <c r="F130" s="34" t="e">
        <f>IF(ISBLANK('5. Pp (3 años)'!#REF!),"",'5. Pp (3 años)'!#REF!)</f>
        <v>#REF!</v>
      </c>
      <c r="G130" s="32" t="e">
        <f>IF(ISBLANK('5. Pp (3 años)'!#REF!),"",'5. Pp (3 años)'!#REF!)</f>
        <v>#REF!</v>
      </c>
      <c r="H130" s="32" t="e">
        <f>IF(ISBLANK('5. Pp (3 años)'!#REF!),"",'5. Pp (3 años)'!#REF!)</f>
        <v>#REF!</v>
      </c>
      <c r="I130" s="34" t="e">
        <f>IF(ISBLANK('5. Pp (3 años)'!#REF!),"",'5. Pp (3 años)'!#REF!)</f>
        <v>#REF!</v>
      </c>
      <c r="J130" s="34" t="e">
        <f>IF(ISBLANK('5. Pp (3 años)'!#REF!),"",'5. Pp (3 años)'!#REF!)</f>
        <v>#REF!</v>
      </c>
      <c r="K130" s="32" t="e">
        <f>IF(ISBLANK('5. Pp (3 años)'!#REF!),"",'5. Pp (3 años)'!#REF!)</f>
        <v>#REF!</v>
      </c>
      <c r="L130" s="34" t="e">
        <f>IF(ISBLANK('5. Pp (3 años)'!#REF!),"",'5. Pp (3 años)'!#REF!)</f>
        <v>#REF!</v>
      </c>
      <c r="M130" s="34" t="e">
        <f>IF(ISBLANK('5. Pp (3 años)'!#REF!),"",'5. Pp (3 años)'!#REF!)</f>
        <v>#REF!</v>
      </c>
      <c r="N130" s="34" t="e">
        <f>IF(ISBLANK('5. Pp (3 años)'!#REF!),"",'5. Pp (3 años)'!#REF!)</f>
        <v>#REF!</v>
      </c>
      <c r="O130" s="34" t="e">
        <f>IF(ISBLANK('5. Pp (3 años)'!#REF!),"",'5. Pp (3 años)'!#REF!)</f>
        <v>#REF!</v>
      </c>
      <c r="P130" s="201" t="e">
        <f>IF(ISBLANK('5. Pp (3 años)'!#REF!),"",'5. Pp (3 años)'!#REF!)</f>
        <v>#REF!</v>
      </c>
    </row>
    <row r="131" spans="2:16" ht="17.25">
      <c r="B131" s="85" t="e">
        <f>IF(ISBLANK('5. Pp (3 años)'!#REF!),"",'5. Pp (3 años)'!#REF!)</f>
        <v>#REF!</v>
      </c>
      <c r="C131" s="62" t="e">
        <f>IF(ISBLANK('5. Pp (3 años)'!#REF!),"",'5. Pp (3 años)'!#REF!)</f>
        <v>#REF!</v>
      </c>
      <c r="D131" s="87" t="e">
        <f>IF(ISBLANK('5. Pp (3 años)'!#REF!),"",'5. Pp (3 años)'!#REF!)</f>
        <v>#REF!</v>
      </c>
      <c r="E131" s="87" t="e">
        <f>IF(ISBLANK('5. Pp (3 años)'!#REF!),"",'5. Pp (3 años)'!#REF!)</f>
        <v>#REF!</v>
      </c>
      <c r="F131" s="87" t="e">
        <f>IF(ISBLANK('5. Pp (3 años)'!#REF!),"",'5. Pp (3 años)'!#REF!)</f>
        <v>#REF!</v>
      </c>
      <c r="G131" s="62" t="e">
        <f>IF(ISBLANK('5. Pp (3 años)'!#REF!),"",'5. Pp (3 años)'!#REF!)</f>
        <v>#REF!</v>
      </c>
      <c r="H131" s="62" t="e">
        <f>IF(ISBLANK('5. Pp (3 años)'!#REF!),"",'5. Pp (3 años)'!#REF!)</f>
        <v>#REF!</v>
      </c>
      <c r="I131" s="87" t="e">
        <f>IF(ISBLANK('5. Pp (3 años)'!#REF!),"",'5. Pp (3 años)'!#REF!)</f>
        <v>#REF!</v>
      </c>
      <c r="J131" s="87" t="e">
        <f>IF(ISBLANK('5. Pp (3 años)'!#REF!),"",'5. Pp (3 años)'!#REF!)</f>
        <v>#REF!</v>
      </c>
      <c r="K131" s="62" t="e">
        <f>IF(ISBLANK('5. Pp (3 años)'!#REF!),"",'5. Pp (3 años)'!#REF!)</f>
        <v>#REF!</v>
      </c>
      <c r="L131" s="87" t="e">
        <f>IF(ISBLANK('5. Pp (3 años)'!#REF!),"",'5. Pp (3 años)'!#REF!)</f>
        <v>#REF!</v>
      </c>
      <c r="M131" s="87" t="e">
        <f>IF(ISBLANK('5. Pp (3 años)'!#REF!),"",'5. Pp (3 años)'!#REF!)</f>
        <v>#REF!</v>
      </c>
      <c r="N131" s="87" t="e">
        <f>IF(ISBLANK('5. Pp (3 años)'!#REF!),"",'5. Pp (3 años)'!#REF!)</f>
        <v>#REF!</v>
      </c>
      <c r="O131" s="87" t="e">
        <f>IF(ISBLANK('5. Pp (3 años)'!#REF!),"",'5. Pp (3 años)'!#REF!)</f>
        <v>#REF!</v>
      </c>
      <c r="P131" s="88" t="e">
        <f>IF(ISBLANK('5. Pp (3 años)'!#REF!),"",'5. Pp (3 años)'!#REF!)</f>
        <v>#REF!</v>
      </c>
    </row>
    <row r="132" spans="2:16" ht="17.25">
      <c r="B132" s="89" t="e">
        <f>IF(ISBLANK('5. Pp (3 años)'!#REF!),"",'5. Pp (3 años)'!#REF!)</f>
        <v>#REF!</v>
      </c>
      <c r="C132" s="32" t="e">
        <f>IF(ISBLANK('5. Pp (3 años)'!#REF!),"",'5. Pp (3 años)'!#REF!)</f>
        <v>#REF!</v>
      </c>
      <c r="D132" s="34" t="e">
        <f>IF(ISBLANK('5. Pp (3 años)'!#REF!),"",'5. Pp (3 años)'!#REF!)</f>
        <v>#REF!</v>
      </c>
      <c r="E132" s="34" t="e">
        <f>IF(ISBLANK('5. Pp (3 años)'!#REF!),"",'5. Pp (3 años)'!#REF!)</f>
        <v>#REF!</v>
      </c>
      <c r="F132" s="34" t="e">
        <f>IF(ISBLANK('5. Pp (3 años)'!#REF!),"",'5. Pp (3 años)'!#REF!)</f>
        <v>#REF!</v>
      </c>
      <c r="G132" s="32" t="e">
        <f>IF(ISBLANK('5. Pp (3 años)'!#REF!),"",'5. Pp (3 años)'!#REF!)</f>
        <v>#REF!</v>
      </c>
      <c r="H132" s="32" t="e">
        <f>IF(ISBLANK('5. Pp (3 años)'!#REF!),"",'5. Pp (3 años)'!#REF!)</f>
        <v>#REF!</v>
      </c>
      <c r="I132" s="34" t="e">
        <f>IF(ISBLANK('5. Pp (3 años)'!#REF!),"",'5. Pp (3 años)'!#REF!)</f>
        <v>#REF!</v>
      </c>
      <c r="J132" s="34" t="e">
        <f>IF(ISBLANK('5. Pp (3 años)'!#REF!),"",'5. Pp (3 años)'!#REF!)</f>
        <v>#REF!</v>
      </c>
      <c r="K132" s="32" t="e">
        <f>IF(ISBLANK('5. Pp (3 años)'!#REF!),"",'5. Pp (3 años)'!#REF!)</f>
        <v>#REF!</v>
      </c>
      <c r="L132" s="34" t="e">
        <f>IF(ISBLANK('5. Pp (3 años)'!#REF!),"",'5. Pp (3 años)'!#REF!)</f>
        <v>#REF!</v>
      </c>
      <c r="M132" s="34" t="e">
        <f>IF(ISBLANK('5. Pp (3 años)'!#REF!),"",'5. Pp (3 años)'!#REF!)</f>
        <v>#REF!</v>
      </c>
      <c r="N132" s="34" t="e">
        <f>IF(ISBLANK('5. Pp (3 años)'!#REF!),"",'5. Pp (3 años)'!#REF!)</f>
        <v>#REF!</v>
      </c>
      <c r="O132" s="34" t="e">
        <f>IF(ISBLANK('5. Pp (3 años)'!#REF!),"",'5. Pp (3 años)'!#REF!)</f>
        <v>#REF!</v>
      </c>
      <c r="P132" s="201" t="e">
        <f>IF(ISBLANK('5. Pp (3 años)'!#REF!),"",'5. Pp (3 años)'!#REF!)</f>
        <v>#REF!</v>
      </c>
    </row>
    <row r="133" spans="2:16" ht="17.25">
      <c r="B133" s="89" t="e">
        <f>IF(ISBLANK('5. Pp (3 años)'!#REF!),"",'5. Pp (3 años)'!#REF!)</f>
        <v>#REF!</v>
      </c>
      <c r="C133" s="32" t="e">
        <f>IF(ISBLANK('5. Pp (3 años)'!#REF!),"",'5. Pp (3 años)'!#REF!)</f>
        <v>#REF!</v>
      </c>
      <c r="D133" s="34" t="e">
        <f>IF(ISBLANK('5. Pp (3 años)'!#REF!),"",'5. Pp (3 años)'!#REF!)</f>
        <v>#REF!</v>
      </c>
      <c r="E133" s="34" t="e">
        <f>IF(ISBLANK('5. Pp (3 años)'!#REF!),"",'5. Pp (3 años)'!#REF!)</f>
        <v>#REF!</v>
      </c>
      <c r="F133" s="34" t="e">
        <f>IF(ISBLANK('5. Pp (3 años)'!#REF!),"",'5. Pp (3 años)'!#REF!)</f>
        <v>#REF!</v>
      </c>
      <c r="G133" s="32" t="e">
        <f>IF(ISBLANK('5. Pp (3 años)'!#REF!),"",'5. Pp (3 años)'!#REF!)</f>
        <v>#REF!</v>
      </c>
      <c r="H133" s="32" t="e">
        <f>IF(ISBLANK('5. Pp (3 años)'!#REF!),"",'5. Pp (3 años)'!#REF!)</f>
        <v>#REF!</v>
      </c>
      <c r="I133" s="34" t="e">
        <f>IF(ISBLANK('5. Pp (3 años)'!#REF!),"",'5. Pp (3 años)'!#REF!)</f>
        <v>#REF!</v>
      </c>
      <c r="J133" s="34" t="e">
        <f>IF(ISBLANK('5. Pp (3 años)'!#REF!),"",'5. Pp (3 años)'!#REF!)</f>
        <v>#REF!</v>
      </c>
      <c r="K133" s="32" t="e">
        <f>IF(ISBLANK('5. Pp (3 años)'!#REF!),"",'5. Pp (3 años)'!#REF!)</f>
        <v>#REF!</v>
      </c>
      <c r="L133" s="34" t="e">
        <f>IF(ISBLANK('5. Pp (3 años)'!#REF!),"",'5. Pp (3 años)'!#REF!)</f>
        <v>#REF!</v>
      </c>
      <c r="M133" s="34" t="e">
        <f>IF(ISBLANK('5. Pp (3 años)'!#REF!),"",'5. Pp (3 años)'!#REF!)</f>
        <v>#REF!</v>
      </c>
      <c r="N133" s="34" t="e">
        <f>IF(ISBLANK('5. Pp (3 años)'!#REF!),"",'5. Pp (3 años)'!#REF!)</f>
        <v>#REF!</v>
      </c>
      <c r="O133" s="34" t="e">
        <f>IF(ISBLANK('5. Pp (3 años)'!#REF!),"",'5. Pp (3 años)'!#REF!)</f>
        <v>#REF!</v>
      </c>
      <c r="P133" s="201" t="e">
        <f>IF(ISBLANK('5. Pp (3 años)'!#REF!),"",'5. Pp (3 años)'!#REF!)</f>
        <v>#REF!</v>
      </c>
    </row>
    <row r="134" spans="2:16" ht="17.25">
      <c r="B134" s="89" t="e">
        <f>IF(ISBLANK('5. Pp (3 años)'!#REF!),"",'5. Pp (3 años)'!#REF!)</f>
        <v>#REF!</v>
      </c>
      <c r="C134" s="32" t="e">
        <f>IF(ISBLANK('5. Pp (3 años)'!#REF!),"",'5. Pp (3 años)'!#REF!)</f>
        <v>#REF!</v>
      </c>
      <c r="D134" s="34" t="e">
        <f>IF(ISBLANK('5. Pp (3 años)'!#REF!),"",'5. Pp (3 años)'!#REF!)</f>
        <v>#REF!</v>
      </c>
      <c r="E134" s="34" t="e">
        <f>IF(ISBLANK('5. Pp (3 años)'!#REF!),"",'5. Pp (3 años)'!#REF!)</f>
        <v>#REF!</v>
      </c>
      <c r="F134" s="34" t="e">
        <f>IF(ISBLANK('5. Pp (3 años)'!#REF!),"",'5. Pp (3 años)'!#REF!)</f>
        <v>#REF!</v>
      </c>
      <c r="G134" s="32" t="e">
        <f>IF(ISBLANK('5. Pp (3 años)'!#REF!),"",'5. Pp (3 años)'!#REF!)</f>
        <v>#REF!</v>
      </c>
      <c r="H134" s="32" t="e">
        <f>IF(ISBLANK('5. Pp (3 años)'!#REF!),"",'5. Pp (3 años)'!#REF!)</f>
        <v>#REF!</v>
      </c>
      <c r="I134" s="34" t="e">
        <f>IF(ISBLANK('5. Pp (3 años)'!#REF!),"",'5. Pp (3 años)'!#REF!)</f>
        <v>#REF!</v>
      </c>
      <c r="J134" s="34" t="e">
        <f>IF(ISBLANK('5. Pp (3 años)'!#REF!),"",'5. Pp (3 años)'!#REF!)</f>
        <v>#REF!</v>
      </c>
      <c r="K134" s="32" t="e">
        <f>IF(ISBLANK('5. Pp (3 años)'!#REF!),"",'5. Pp (3 años)'!#REF!)</f>
        <v>#REF!</v>
      </c>
      <c r="L134" s="34" t="e">
        <f>IF(ISBLANK('5. Pp (3 años)'!#REF!),"",'5. Pp (3 años)'!#REF!)</f>
        <v>#REF!</v>
      </c>
      <c r="M134" s="34" t="e">
        <f>IF(ISBLANK('5. Pp (3 años)'!#REF!),"",'5. Pp (3 años)'!#REF!)</f>
        <v>#REF!</v>
      </c>
      <c r="N134" s="34" t="e">
        <f>IF(ISBLANK('5. Pp (3 años)'!#REF!),"",'5. Pp (3 años)'!#REF!)</f>
        <v>#REF!</v>
      </c>
      <c r="O134" s="34" t="e">
        <f>IF(ISBLANK('5. Pp (3 años)'!#REF!),"",'5. Pp (3 años)'!#REF!)</f>
        <v>#REF!</v>
      </c>
      <c r="P134" s="201" t="e">
        <f>IF(ISBLANK('5. Pp (3 años)'!#REF!),"",'5. Pp (3 años)'!#REF!)</f>
        <v>#REF!</v>
      </c>
    </row>
    <row r="135" spans="2:16" ht="17.25">
      <c r="B135" s="89" t="e">
        <f>IF(ISBLANK('5. Pp (3 años)'!#REF!),"",'5. Pp (3 años)'!#REF!)</f>
        <v>#REF!</v>
      </c>
      <c r="C135" s="32" t="e">
        <f>IF(ISBLANK('5. Pp (3 años)'!#REF!),"",'5. Pp (3 años)'!#REF!)</f>
        <v>#REF!</v>
      </c>
      <c r="D135" s="34" t="e">
        <f>IF(ISBLANK('5. Pp (3 años)'!#REF!),"",'5. Pp (3 años)'!#REF!)</f>
        <v>#REF!</v>
      </c>
      <c r="E135" s="34" t="e">
        <f>IF(ISBLANK('5. Pp (3 años)'!#REF!),"",'5. Pp (3 años)'!#REF!)</f>
        <v>#REF!</v>
      </c>
      <c r="F135" s="34" t="e">
        <f>IF(ISBLANK('5. Pp (3 años)'!#REF!),"",'5. Pp (3 años)'!#REF!)</f>
        <v>#REF!</v>
      </c>
      <c r="G135" s="32" t="e">
        <f>IF(ISBLANK('5. Pp (3 años)'!#REF!),"",'5. Pp (3 años)'!#REF!)</f>
        <v>#REF!</v>
      </c>
      <c r="H135" s="32" t="e">
        <f>IF(ISBLANK('5. Pp (3 años)'!#REF!),"",'5. Pp (3 años)'!#REF!)</f>
        <v>#REF!</v>
      </c>
      <c r="I135" s="34" t="e">
        <f>IF(ISBLANK('5. Pp (3 años)'!#REF!),"",'5. Pp (3 años)'!#REF!)</f>
        <v>#REF!</v>
      </c>
      <c r="J135" s="34" t="e">
        <f>IF(ISBLANK('5. Pp (3 años)'!#REF!),"",'5. Pp (3 años)'!#REF!)</f>
        <v>#REF!</v>
      </c>
      <c r="K135" s="32" t="e">
        <f>IF(ISBLANK('5. Pp (3 años)'!#REF!),"",'5. Pp (3 años)'!#REF!)</f>
        <v>#REF!</v>
      </c>
      <c r="L135" s="34" t="e">
        <f>IF(ISBLANK('5. Pp (3 años)'!#REF!),"",'5. Pp (3 años)'!#REF!)</f>
        <v>#REF!</v>
      </c>
      <c r="M135" s="34" t="e">
        <f>IF(ISBLANK('5. Pp (3 años)'!#REF!),"",'5. Pp (3 años)'!#REF!)</f>
        <v>#REF!</v>
      </c>
      <c r="N135" s="34" t="e">
        <f>IF(ISBLANK('5. Pp (3 años)'!#REF!),"",'5. Pp (3 años)'!#REF!)</f>
        <v>#REF!</v>
      </c>
      <c r="O135" s="34" t="e">
        <f>IF(ISBLANK('5. Pp (3 años)'!#REF!),"",'5. Pp (3 años)'!#REF!)</f>
        <v>#REF!</v>
      </c>
      <c r="P135" s="201" t="e">
        <f>IF(ISBLANK('5. Pp (3 años)'!#REF!),"",'5. Pp (3 años)'!#REF!)</f>
        <v>#REF!</v>
      </c>
    </row>
    <row r="136" spans="2:16" ht="17.25">
      <c r="B136" s="89" t="e">
        <f>IF(ISBLANK('5. Pp (3 años)'!#REF!),"",'5. Pp (3 años)'!#REF!)</f>
        <v>#REF!</v>
      </c>
      <c r="C136" s="32" t="e">
        <f>IF(ISBLANK('5. Pp (3 años)'!#REF!),"",'5. Pp (3 años)'!#REF!)</f>
        <v>#REF!</v>
      </c>
      <c r="D136" s="34" t="e">
        <f>IF(ISBLANK('5. Pp (3 años)'!#REF!),"",'5. Pp (3 años)'!#REF!)</f>
        <v>#REF!</v>
      </c>
      <c r="E136" s="34" t="e">
        <f>IF(ISBLANK('5. Pp (3 años)'!#REF!),"",'5. Pp (3 años)'!#REF!)</f>
        <v>#REF!</v>
      </c>
      <c r="F136" s="34" t="e">
        <f>IF(ISBLANK('5. Pp (3 años)'!#REF!),"",'5. Pp (3 años)'!#REF!)</f>
        <v>#REF!</v>
      </c>
      <c r="G136" s="32" t="e">
        <f>IF(ISBLANK('5. Pp (3 años)'!#REF!),"",'5. Pp (3 años)'!#REF!)</f>
        <v>#REF!</v>
      </c>
      <c r="H136" s="32" t="e">
        <f>IF(ISBLANK('5. Pp (3 años)'!#REF!),"",'5. Pp (3 años)'!#REF!)</f>
        <v>#REF!</v>
      </c>
      <c r="I136" s="34" t="e">
        <f>IF(ISBLANK('5. Pp (3 años)'!#REF!),"",'5. Pp (3 años)'!#REF!)</f>
        <v>#REF!</v>
      </c>
      <c r="J136" s="34" t="e">
        <f>IF(ISBLANK('5. Pp (3 años)'!#REF!),"",'5. Pp (3 años)'!#REF!)</f>
        <v>#REF!</v>
      </c>
      <c r="K136" s="32" t="e">
        <f>IF(ISBLANK('5. Pp (3 años)'!#REF!),"",'5. Pp (3 años)'!#REF!)</f>
        <v>#REF!</v>
      </c>
      <c r="L136" s="34" t="e">
        <f>IF(ISBLANK('5. Pp (3 años)'!#REF!),"",'5. Pp (3 años)'!#REF!)</f>
        <v>#REF!</v>
      </c>
      <c r="M136" s="34" t="e">
        <f>IF(ISBLANK('5. Pp (3 años)'!#REF!),"",'5. Pp (3 años)'!#REF!)</f>
        <v>#REF!</v>
      </c>
      <c r="N136" s="34" t="e">
        <f>IF(ISBLANK('5. Pp (3 años)'!#REF!),"",'5. Pp (3 años)'!#REF!)</f>
        <v>#REF!</v>
      </c>
      <c r="O136" s="34" t="e">
        <f>IF(ISBLANK('5. Pp (3 años)'!#REF!),"",'5. Pp (3 años)'!#REF!)</f>
        <v>#REF!</v>
      </c>
      <c r="P136" s="201" t="e">
        <f>IF(ISBLANK('5. Pp (3 años)'!#REF!),"",'5. Pp (3 años)'!#REF!)</f>
        <v>#REF!</v>
      </c>
    </row>
    <row r="137" spans="2:16" ht="17.25">
      <c r="B137" s="85" t="e">
        <f>IF(ISBLANK('5. Pp (3 años)'!#REF!),"",'5. Pp (3 años)'!#REF!)</f>
        <v>#REF!</v>
      </c>
      <c r="C137" s="62" t="e">
        <f>IF(ISBLANK('5. Pp (3 años)'!#REF!),"",'5. Pp (3 años)'!#REF!)</f>
        <v>#REF!</v>
      </c>
      <c r="D137" s="87" t="e">
        <f>IF(ISBLANK('5. Pp (3 años)'!#REF!),"",'5. Pp (3 años)'!#REF!)</f>
        <v>#REF!</v>
      </c>
      <c r="E137" s="87" t="e">
        <f>IF(ISBLANK('5. Pp (3 años)'!#REF!),"",'5. Pp (3 años)'!#REF!)</f>
        <v>#REF!</v>
      </c>
      <c r="F137" s="87" t="e">
        <f>IF(ISBLANK('5. Pp (3 años)'!#REF!),"",'5. Pp (3 años)'!#REF!)</f>
        <v>#REF!</v>
      </c>
      <c r="G137" s="62" t="e">
        <f>IF(ISBLANK('5. Pp (3 años)'!#REF!),"",'5. Pp (3 años)'!#REF!)</f>
        <v>#REF!</v>
      </c>
      <c r="H137" s="62" t="e">
        <f>IF(ISBLANK('5. Pp (3 años)'!#REF!),"",'5. Pp (3 años)'!#REF!)</f>
        <v>#REF!</v>
      </c>
      <c r="I137" s="87" t="e">
        <f>IF(ISBLANK('5. Pp (3 años)'!#REF!),"",'5. Pp (3 años)'!#REF!)</f>
        <v>#REF!</v>
      </c>
      <c r="J137" s="87" t="e">
        <f>IF(ISBLANK('5. Pp (3 años)'!#REF!),"",'5. Pp (3 años)'!#REF!)</f>
        <v>#REF!</v>
      </c>
      <c r="K137" s="62" t="e">
        <f>IF(ISBLANK('5. Pp (3 años)'!#REF!),"",'5. Pp (3 años)'!#REF!)</f>
        <v>#REF!</v>
      </c>
      <c r="L137" s="87" t="e">
        <f>IF(ISBLANK('5. Pp (3 años)'!#REF!),"",'5. Pp (3 años)'!#REF!)</f>
        <v>#REF!</v>
      </c>
      <c r="M137" s="87" t="e">
        <f>IF(ISBLANK('5. Pp (3 años)'!#REF!),"",'5. Pp (3 años)'!#REF!)</f>
        <v>#REF!</v>
      </c>
      <c r="N137" s="87" t="e">
        <f>IF(ISBLANK('5. Pp (3 años)'!#REF!),"",'5. Pp (3 años)'!#REF!)</f>
        <v>#REF!</v>
      </c>
      <c r="O137" s="87" t="e">
        <f>IF(ISBLANK('5. Pp (3 años)'!#REF!),"",'5. Pp (3 años)'!#REF!)</f>
        <v>#REF!</v>
      </c>
      <c r="P137" s="88" t="e">
        <f>IF(ISBLANK('5. Pp (3 años)'!#REF!),"",'5. Pp (3 años)'!#REF!)</f>
        <v>#REF!</v>
      </c>
    </row>
    <row r="138" spans="2:16" ht="17.25">
      <c r="B138" s="89" t="e">
        <f>IF(ISBLANK('5. Pp (3 años)'!#REF!),"",'5. Pp (3 años)'!#REF!)</f>
        <v>#REF!</v>
      </c>
      <c r="C138" s="32" t="e">
        <f>IF(ISBLANK('5. Pp (3 años)'!#REF!),"",'5. Pp (3 años)'!#REF!)</f>
        <v>#REF!</v>
      </c>
      <c r="D138" s="34" t="e">
        <f>IF(ISBLANK('5. Pp (3 años)'!#REF!),"",'5. Pp (3 años)'!#REF!)</f>
        <v>#REF!</v>
      </c>
      <c r="E138" s="34" t="e">
        <f>IF(ISBLANK('5. Pp (3 años)'!#REF!),"",'5. Pp (3 años)'!#REF!)</f>
        <v>#REF!</v>
      </c>
      <c r="F138" s="34" t="e">
        <f>IF(ISBLANK('5. Pp (3 años)'!#REF!),"",'5. Pp (3 años)'!#REF!)</f>
        <v>#REF!</v>
      </c>
      <c r="G138" s="32" t="e">
        <f>IF(ISBLANK('5. Pp (3 años)'!#REF!),"",'5. Pp (3 años)'!#REF!)</f>
        <v>#REF!</v>
      </c>
      <c r="H138" s="32" t="e">
        <f>IF(ISBLANK('5. Pp (3 años)'!#REF!),"",'5. Pp (3 años)'!#REF!)</f>
        <v>#REF!</v>
      </c>
      <c r="I138" s="34" t="e">
        <f>IF(ISBLANK('5. Pp (3 años)'!#REF!),"",'5. Pp (3 años)'!#REF!)</f>
        <v>#REF!</v>
      </c>
      <c r="J138" s="34" t="e">
        <f>IF(ISBLANK('5. Pp (3 años)'!#REF!),"",'5. Pp (3 años)'!#REF!)</f>
        <v>#REF!</v>
      </c>
      <c r="K138" s="32" t="e">
        <f>IF(ISBLANK('5. Pp (3 años)'!#REF!),"",'5. Pp (3 años)'!#REF!)</f>
        <v>#REF!</v>
      </c>
      <c r="L138" s="34" t="e">
        <f>IF(ISBLANK('5. Pp (3 años)'!#REF!),"",'5. Pp (3 años)'!#REF!)</f>
        <v>#REF!</v>
      </c>
      <c r="M138" s="34" t="e">
        <f>IF(ISBLANK('5. Pp (3 años)'!#REF!),"",'5. Pp (3 años)'!#REF!)</f>
        <v>#REF!</v>
      </c>
      <c r="N138" s="34" t="e">
        <f>IF(ISBLANK('5. Pp (3 años)'!#REF!),"",'5. Pp (3 años)'!#REF!)</f>
        <v>#REF!</v>
      </c>
      <c r="O138" s="34" t="e">
        <f>IF(ISBLANK('5. Pp (3 años)'!#REF!),"",'5. Pp (3 años)'!#REF!)</f>
        <v>#REF!</v>
      </c>
      <c r="P138" s="201" t="e">
        <f>IF(ISBLANK('5. Pp (3 años)'!#REF!),"",'5. Pp (3 años)'!#REF!)</f>
        <v>#REF!</v>
      </c>
    </row>
    <row r="139" spans="2:16" ht="17.25">
      <c r="B139" s="89" t="e">
        <f>IF(ISBLANK('5. Pp (3 años)'!#REF!),"",'5. Pp (3 años)'!#REF!)</f>
        <v>#REF!</v>
      </c>
      <c r="C139" s="32" t="e">
        <f>IF(ISBLANK('5. Pp (3 años)'!#REF!),"",'5. Pp (3 años)'!#REF!)</f>
        <v>#REF!</v>
      </c>
      <c r="D139" s="34" t="e">
        <f>IF(ISBLANK('5. Pp (3 años)'!#REF!),"",'5. Pp (3 años)'!#REF!)</f>
        <v>#REF!</v>
      </c>
      <c r="E139" s="34" t="e">
        <f>IF(ISBLANK('5. Pp (3 años)'!#REF!),"",'5. Pp (3 años)'!#REF!)</f>
        <v>#REF!</v>
      </c>
      <c r="F139" s="34" t="e">
        <f>IF(ISBLANK('5. Pp (3 años)'!#REF!),"",'5. Pp (3 años)'!#REF!)</f>
        <v>#REF!</v>
      </c>
      <c r="G139" s="32" t="e">
        <f>IF(ISBLANK('5. Pp (3 años)'!#REF!),"",'5. Pp (3 años)'!#REF!)</f>
        <v>#REF!</v>
      </c>
      <c r="H139" s="32" t="e">
        <f>IF(ISBLANK('5. Pp (3 años)'!#REF!),"",'5. Pp (3 años)'!#REF!)</f>
        <v>#REF!</v>
      </c>
      <c r="I139" s="34" t="e">
        <f>IF(ISBLANK('5. Pp (3 años)'!#REF!),"",'5. Pp (3 años)'!#REF!)</f>
        <v>#REF!</v>
      </c>
      <c r="J139" s="34" t="e">
        <f>IF(ISBLANK('5. Pp (3 años)'!#REF!),"",'5. Pp (3 años)'!#REF!)</f>
        <v>#REF!</v>
      </c>
      <c r="K139" s="32" t="e">
        <f>IF(ISBLANK('5. Pp (3 años)'!#REF!),"",'5. Pp (3 años)'!#REF!)</f>
        <v>#REF!</v>
      </c>
      <c r="L139" s="34" t="e">
        <f>IF(ISBLANK('5. Pp (3 años)'!#REF!),"",'5. Pp (3 años)'!#REF!)</f>
        <v>#REF!</v>
      </c>
      <c r="M139" s="34" t="e">
        <f>IF(ISBLANK('5. Pp (3 años)'!#REF!),"",'5. Pp (3 años)'!#REF!)</f>
        <v>#REF!</v>
      </c>
      <c r="N139" s="34" t="e">
        <f>IF(ISBLANK('5. Pp (3 años)'!#REF!),"",'5. Pp (3 años)'!#REF!)</f>
        <v>#REF!</v>
      </c>
      <c r="O139" s="34" t="e">
        <f>IF(ISBLANK('5. Pp (3 años)'!#REF!),"",'5. Pp (3 años)'!#REF!)</f>
        <v>#REF!</v>
      </c>
      <c r="P139" s="201" t="e">
        <f>IF(ISBLANK('5. Pp (3 años)'!#REF!),"",'5. Pp (3 años)'!#REF!)</f>
        <v>#REF!</v>
      </c>
    </row>
    <row r="140" spans="2:16" ht="17.25">
      <c r="B140" s="89" t="e">
        <f>IF(ISBLANK('5. Pp (3 años)'!#REF!),"",'5. Pp (3 años)'!#REF!)</f>
        <v>#REF!</v>
      </c>
      <c r="C140" s="32" t="e">
        <f>IF(ISBLANK('5. Pp (3 años)'!#REF!),"",'5. Pp (3 años)'!#REF!)</f>
        <v>#REF!</v>
      </c>
      <c r="D140" s="34" t="e">
        <f>IF(ISBLANK('5. Pp (3 años)'!#REF!),"",'5. Pp (3 años)'!#REF!)</f>
        <v>#REF!</v>
      </c>
      <c r="E140" s="34" t="e">
        <f>IF(ISBLANK('5. Pp (3 años)'!#REF!),"",'5. Pp (3 años)'!#REF!)</f>
        <v>#REF!</v>
      </c>
      <c r="F140" s="34" t="e">
        <f>IF(ISBLANK('5. Pp (3 años)'!#REF!),"",'5. Pp (3 años)'!#REF!)</f>
        <v>#REF!</v>
      </c>
      <c r="G140" s="32" t="e">
        <f>IF(ISBLANK('5. Pp (3 años)'!#REF!),"",'5. Pp (3 años)'!#REF!)</f>
        <v>#REF!</v>
      </c>
      <c r="H140" s="32" t="e">
        <f>IF(ISBLANK('5. Pp (3 años)'!#REF!),"",'5. Pp (3 años)'!#REF!)</f>
        <v>#REF!</v>
      </c>
      <c r="I140" s="34" t="e">
        <f>IF(ISBLANK('5. Pp (3 años)'!#REF!),"",'5. Pp (3 años)'!#REF!)</f>
        <v>#REF!</v>
      </c>
      <c r="J140" s="34" t="e">
        <f>IF(ISBLANK('5. Pp (3 años)'!#REF!),"",'5. Pp (3 años)'!#REF!)</f>
        <v>#REF!</v>
      </c>
      <c r="K140" s="32" t="e">
        <f>IF(ISBLANK('5. Pp (3 años)'!#REF!),"",'5. Pp (3 años)'!#REF!)</f>
        <v>#REF!</v>
      </c>
      <c r="L140" s="34" t="e">
        <f>IF(ISBLANK('5. Pp (3 años)'!#REF!),"",'5. Pp (3 años)'!#REF!)</f>
        <v>#REF!</v>
      </c>
      <c r="M140" s="34" t="e">
        <f>IF(ISBLANK('5. Pp (3 años)'!#REF!),"",'5. Pp (3 años)'!#REF!)</f>
        <v>#REF!</v>
      </c>
      <c r="N140" s="34" t="e">
        <f>IF(ISBLANK('5. Pp (3 años)'!#REF!),"",'5. Pp (3 años)'!#REF!)</f>
        <v>#REF!</v>
      </c>
      <c r="O140" s="34" t="e">
        <f>IF(ISBLANK('5. Pp (3 años)'!#REF!),"",'5. Pp (3 años)'!#REF!)</f>
        <v>#REF!</v>
      </c>
      <c r="P140" s="201" t="e">
        <f>IF(ISBLANK('5. Pp (3 años)'!#REF!),"",'5. Pp (3 años)'!#REF!)</f>
        <v>#REF!</v>
      </c>
    </row>
    <row r="141" spans="2:16" ht="17.25">
      <c r="B141" s="89" t="e">
        <f>IF(ISBLANK('5. Pp (3 años)'!#REF!),"",'5. Pp (3 años)'!#REF!)</f>
        <v>#REF!</v>
      </c>
      <c r="C141" s="32" t="e">
        <f>IF(ISBLANK('5. Pp (3 años)'!#REF!),"",'5. Pp (3 años)'!#REF!)</f>
        <v>#REF!</v>
      </c>
      <c r="D141" s="34" t="e">
        <f>IF(ISBLANK('5. Pp (3 años)'!#REF!),"",'5. Pp (3 años)'!#REF!)</f>
        <v>#REF!</v>
      </c>
      <c r="E141" s="34" t="e">
        <f>IF(ISBLANK('5. Pp (3 años)'!#REF!),"",'5. Pp (3 años)'!#REF!)</f>
        <v>#REF!</v>
      </c>
      <c r="F141" s="34" t="e">
        <f>IF(ISBLANK('5. Pp (3 años)'!#REF!),"",'5. Pp (3 años)'!#REF!)</f>
        <v>#REF!</v>
      </c>
      <c r="G141" s="32" t="e">
        <f>IF(ISBLANK('5. Pp (3 años)'!#REF!),"",'5. Pp (3 años)'!#REF!)</f>
        <v>#REF!</v>
      </c>
      <c r="H141" s="32" t="e">
        <f>IF(ISBLANK('5. Pp (3 años)'!#REF!),"",'5. Pp (3 años)'!#REF!)</f>
        <v>#REF!</v>
      </c>
      <c r="I141" s="34" t="e">
        <f>IF(ISBLANK('5. Pp (3 años)'!#REF!),"",'5. Pp (3 años)'!#REF!)</f>
        <v>#REF!</v>
      </c>
      <c r="J141" s="34" t="e">
        <f>IF(ISBLANK('5. Pp (3 años)'!#REF!),"",'5. Pp (3 años)'!#REF!)</f>
        <v>#REF!</v>
      </c>
      <c r="K141" s="32" t="e">
        <f>IF(ISBLANK('5. Pp (3 años)'!#REF!),"",'5. Pp (3 años)'!#REF!)</f>
        <v>#REF!</v>
      </c>
      <c r="L141" s="34" t="e">
        <f>IF(ISBLANK('5. Pp (3 años)'!#REF!),"",'5. Pp (3 años)'!#REF!)</f>
        <v>#REF!</v>
      </c>
      <c r="M141" s="34" t="e">
        <f>IF(ISBLANK('5. Pp (3 años)'!#REF!),"",'5. Pp (3 años)'!#REF!)</f>
        <v>#REF!</v>
      </c>
      <c r="N141" s="34" t="e">
        <f>IF(ISBLANK('5. Pp (3 años)'!#REF!),"",'5. Pp (3 años)'!#REF!)</f>
        <v>#REF!</v>
      </c>
      <c r="O141" s="34" t="e">
        <f>IF(ISBLANK('5. Pp (3 años)'!#REF!),"",'5. Pp (3 años)'!#REF!)</f>
        <v>#REF!</v>
      </c>
      <c r="P141" s="201" t="e">
        <f>IF(ISBLANK('5. Pp (3 años)'!#REF!),"",'5. Pp (3 años)'!#REF!)</f>
        <v>#REF!</v>
      </c>
    </row>
    <row r="142" spans="2:16" ht="17.25">
      <c r="B142" s="89" t="e">
        <f>IF(ISBLANK('5. Pp (3 años)'!#REF!),"",'5. Pp (3 años)'!#REF!)</f>
        <v>#REF!</v>
      </c>
      <c r="C142" s="32" t="e">
        <f>IF(ISBLANK('5. Pp (3 años)'!#REF!),"",'5. Pp (3 años)'!#REF!)</f>
        <v>#REF!</v>
      </c>
      <c r="D142" s="34" t="e">
        <f>IF(ISBLANK('5. Pp (3 años)'!#REF!),"",'5. Pp (3 años)'!#REF!)</f>
        <v>#REF!</v>
      </c>
      <c r="E142" s="34" t="e">
        <f>IF(ISBLANK('5. Pp (3 años)'!#REF!),"",'5. Pp (3 años)'!#REF!)</f>
        <v>#REF!</v>
      </c>
      <c r="F142" s="34" t="e">
        <f>IF(ISBLANK('5. Pp (3 años)'!#REF!),"",'5. Pp (3 años)'!#REF!)</f>
        <v>#REF!</v>
      </c>
      <c r="G142" s="32" t="e">
        <f>IF(ISBLANK('5. Pp (3 años)'!#REF!),"",'5. Pp (3 años)'!#REF!)</f>
        <v>#REF!</v>
      </c>
      <c r="H142" s="32" t="e">
        <f>IF(ISBLANK('5. Pp (3 años)'!#REF!),"",'5. Pp (3 años)'!#REF!)</f>
        <v>#REF!</v>
      </c>
      <c r="I142" s="34" t="e">
        <f>IF(ISBLANK('5. Pp (3 años)'!#REF!),"",'5. Pp (3 años)'!#REF!)</f>
        <v>#REF!</v>
      </c>
      <c r="J142" s="34" t="e">
        <f>IF(ISBLANK('5. Pp (3 años)'!#REF!),"",'5. Pp (3 años)'!#REF!)</f>
        <v>#REF!</v>
      </c>
      <c r="K142" s="32" t="e">
        <f>IF(ISBLANK('5. Pp (3 años)'!#REF!),"",'5. Pp (3 años)'!#REF!)</f>
        <v>#REF!</v>
      </c>
      <c r="L142" s="34" t="e">
        <f>IF(ISBLANK('5. Pp (3 años)'!#REF!),"",'5. Pp (3 años)'!#REF!)</f>
        <v>#REF!</v>
      </c>
      <c r="M142" s="34" t="e">
        <f>IF(ISBLANK('5. Pp (3 años)'!#REF!),"",'5. Pp (3 años)'!#REF!)</f>
        <v>#REF!</v>
      </c>
      <c r="N142" s="34" t="e">
        <f>IF(ISBLANK('5. Pp (3 años)'!#REF!),"",'5. Pp (3 años)'!#REF!)</f>
        <v>#REF!</v>
      </c>
      <c r="O142" s="34" t="e">
        <f>IF(ISBLANK('5. Pp (3 años)'!#REF!),"",'5. Pp (3 años)'!#REF!)</f>
        <v>#REF!</v>
      </c>
      <c r="P142" s="201" t="e">
        <f>IF(ISBLANK('5. Pp (3 años)'!#REF!),"",'5. Pp (3 años)'!#REF!)</f>
        <v>#REF!</v>
      </c>
    </row>
    <row r="143" spans="2:16" ht="17.25">
      <c r="B143" s="85" t="e">
        <f>IF(ISBLANK('5. Pp (3 años)'!#REF!),"",'5. Pp (3 años)'!#REF!)</f>
        <v>#REF!</v>
      </c>
      <c r="C143" s="62" t="e">
        <f>IF(ISBLANK('5. Pp (3 años)'!#REF!),"",'5. Pp (3 años)'!#REF!)</f>
        <v>#REF!</v>
      </c>
      <c r="D143" s="87" t="e">
        <f>IF(ISBLANK('5. Pp (3 años)'!#REF!),"",'5. Pp (3 años)'!#REF!)</f>
        <v>#REF!</v>
      </c>
      <c r="E143" s="87" t="e">
        <f>IF(ISBLANK('5. Pp (3 años)'!#REF!),"",'5. Pp (3 años)'!#REF!)</f>
        <v>#REF!</v>
      </c>
      <c r="F143" s="87" t="e">
        <f>IF(ISBLANK('5. Pp (3 años)'!#REF!),"",'5. Pp (3 años)'!#REF!)</f>
        <v>#REF!</v>
      </c>
      <c r="G143" s="62" t="e">
        <f>IF(ISBLANK('5. Pp (3 años)'!#REF!),"",'5. Pp (3 años)'!#REF!)</f>
        <v>#REF!</v>
      </c>
      <c r="H143" s="62" t="e">
        <f>IF(ISBLANK('5. Pp (3 años)'!#REF!),"",'5. Pp (3 años)'!#REF!)</f>
        <v>#REF!</v>
      </c>
      <c r="I143" s="87" t="e">
        <f>IF(ISBLANK('5. Pp (3 años)'!#REF!),"",'5. Pp (3 años)'!#REF!)</f>
        <v>#REF!</v>
      </c>
      <c r="J143" s="87" t="e">
        <f>IF(ISBLANK('5. Pp (3 años)'!#REF!),"",'5. Pp (3 años)'!#REF!)</f>
        <v>#REF!</v>
      </c>
      <c r="K143" s="62" t="e">
        <f>IF(ISBLANK('5. Pp (3 años)'!#REF!),"",'5. Pp (3 años)'!#REF!)</f>
        <v>#REF!</v>
      </c>
      <c r="L143" s="87" t="e">
        <f>IF(ISBLANK('5. Pp (3 años)'!#REF!),"",'5. Pp (3 años)'!#REF!)</f>
        <v>#REF!</v>
      </c>
      <c r="M143" s="87" t="e">
        <f>IF(ISBLANK('5. Pp (3 años)'!#REF!),"",'5. Pp (3 años)'!#REF!)</f>
        <v>#REF!</v>
      </c>
      <c r="N143" s="87" t="e">
        <f>IF(ISBLANK('5. Pp (3 años)'!#REF!),"",'5. Pp (3 años)'!#REF!)</f>
        <v>#REF!</v>
      </c>
      <c r="O143" s="87" t="e">
        <f>IF(ISBLANK('5. Pp (3 años)'!#REF!),"",'5. Pp (3 años)'!#REF!)</f>
        <v>#REF!</v>
      </c>
      <c r="P143" s="88" t="e">
        <f>IF(ISBLANK('5. Pp (3 años)'!#REF!),"",'5. Pp (3 años)'!#REF!)</f>
        <v>#REF!</v>
      </c>
    </row>
    <row r="144" spans="2:16" ht="17.25">
      <c r="B144" s="89" t="e">
        <f>IF(ISBLANK('5. Pp (3 años)'!#REF!),"",'5. Pp (3 años)'!#REF!)</f>
        <v>#REF!</v>
      </c>
      <c r="C144" s="32" t="e">
        <f>IF(ISBLANK('5. Pp (3 años)'!#REF!),"",'5. Pp (3 años)'!#REF!)</f>
        <v>#REF!</v>
      </c>
      <c r="D144" s="34" t="e">
        <f>IF(ISBLANK('5. Pp (3 años)'!#REF!),"",'5. Pp (3 años)'!#REF!)</f>
        <v>#REF!</v>
      </c>
      <c r="E144" s="34" t="e">
        <f>IF(ISBLANK('5. Pp (3 años)'!#REF!),"",'5. Pp (3 años)'!#REF!)</f>
        <v>#REF!</v>
      </c>
      <c r="F144" s="34" t="e">
        <f>IF(ISBLANK('5. Pp (3 años)'!#REF!),"",'5. Pp (3 años)'!#REF!)</f>
        <v>#REF!</v>
      </c>
      <c r="G144" s="32" t="e">
        <f>IF(ISBLANK('5. Pp (3 años)'!#REF!),"",'5. Pp (3 años)'!#REF!)</f>
        <v>#REF!</v>
      </c>
      <c r="H144" s="32" t="e">
        <f>IF(ISBLANK('5. Pp (3 años)'!#REF!),"",'5. Pp (3 años)'!#REF!)</f>
        <v>#REF!</v>
      </c>
      <c r="I144" s="34" t="e">
        <f>IF(ISBLANK('5. Pp (3 años)'!#REF!),"",'5. Pp (3 años)'!#REF!)</f>
        <v>#REF!</v>
      </c>
      <c r="J144" s="34" t="e">
        <f>IF(ISBLANK('5. Pp (3 años)'!#REF!),"",'5. Pp (3 años)'!#REF!)</f>
        <v>#REF!</v>
      </c>
      <c r="K144" s="32" t="e">
        <f>IF(ISBLANK('5. Pp (3 años)'!#REF!),"",'5. Pp (3 años)'!#REF!)</f>
        <v>#REF!</v>
      </c>
      <c r="L144" s="34" t="e">
        <f>IF(ISBLANK('5. Pp (3 años)'!#REF!),"",'5. Pp (3 años)'!#REF!)</f>
        <v>#REF!</v>
      </c>
      <c r="M144" s="34" t="e">
        <f>IF(ISBLANK('5. Pp (3 años)'!#REF!),"",'5. Pp (3 años)'!#REF!)</f>
        <v>#REF!</v>
      </c>
      <c r="N144" s="34" t="e">
        <f>IF(ISBLANK('5. Pp (3 años)'!#REF!),"",'5. Pp (3 años)'!#REF!)</f>
        <v>#REF!</v>
      </c>
      <c r="O144" s="34" t="e">
        <f>IF(ISBLANK('5. Pp (3 años)'!#REF!),"",'5. Pp (3 años)'!#REF!)</f>
        <v>#REF!</v>
      </c>
      <c r="P144" s="201" t="e">
        <f>IF(ISBLANK('5. Pp (3 años)'!#REF!),"",'5. Pp (3 años)'!#REF!)</f>
        <v>#REF!</v>
      </c>
    </row>
    <row r="145" spans="2:16" ht="17.25">
      <c r="B145" s="89" t="e">
        <f>IF(ISBLANK('5. Pp (3 años)'!#REF!),"",'5. Pp (3 años)'!#REF!)</f>
        <v>#REF!</v>
      </c>
      <c r="C145" s="32" t="e">
        <f>IF(ISBLANK('5. Pp (3 años)'!#REF!),"",'5. Pp (3 años)'!#REF!)</f>
        <v>#REF!</v>
      </c>
      <c r="D145" s="34" t="e">
        <f>IF(ISBLANK('5. Pp (3 años)'!#REF!),"",'5. Pp (3 años)'!#REF!)</f>
        <v>#REF!</v>
      </c>
      <c r="E145" s="34" t="e">
        <f>IF(ISBLANK('5. Pp (3 años)'!#REF!),"",'5. Pp (3 años)'!#REF!)</f>
        <v>#REF!</v>
      </c>
      <c r="F145" s="34" t="e">
        <f>IF(ISBLANK('5. Pp (3 años)'!#REF!),"",'5. Pp (3 años)'!#REF!)</f>
        <v>#REF!</v>
      </c>
      <c r="G145" s="32" t="e">
        <f>IF(ISBLANK('5. Pp (3 años)'!#REF!),"",'5. Pp (3 años)'!#REF!)</f>
        <v>#REF!</v>
      </c>
      <c r="H145" s="32" t="e">
        <f>IF(ISBLANK('5. Pp (3 años)'!#REF!),"",'5. Pp (3 años)'!#REF!)</f>
        <v>#REF!</v>
      </c>
      <c r="I145" s="34" t="e">
        <f>IF(ISBLANK('5. Pp (3 años)'!#REF!),"",'5. Pp (3 años)'!#REF!)</f>
        <v>#REF!</v>
      </c>
      <c r="J145" s="34" t="e">
        <f>IF(ISBLANK('5. Pp (3 años)'!#REF!),"",'5. Pp (3 años)'!#REF!)</f>
        <v>#REF!</v>
      </c>
      <c r="K145" s="32" t="e">
        <f>IF(ISBLANK('5. Pp (3 años)'!#REF!),"",'5. Pp (3 años)'!#REF!)</f>
        <v>#REF!</v>
      </c>
      <c r="L145" s="34" t="e">
        <f>IF(ISBLANK('5. Pp (3 años)'!#REF!),"",'5. Pp (3 años)'!#REF!)</f>
        <v>#REF!</v>
      </c>
      <c r="M145" s="34" t="e">
        <f>IF(ISBLANK('5. Pp (3 años)'!#REF!),"",'5. Pp (3 años)'!#REF!)</f>
        <v>#REF!</v>
      </c>
      <c r="N145" s="34" t="e">
        <f>IF(ISBLANK('5. Pp (3 años)'!#REF!),"",'5. Pp (3 años)'!#REF!)</f>
        <v>#REF!</v>
      </c>
      <c r="O145" s="34" t="e">
        <f>IF(ISBLANK('5. Pp (3 años)'!#REF!),"",'5. Pp (3 años)'!#REF!)</f>
        <v>#REF!</v>
      </c>
      <c r="P145" s="201" t="e">
        <f>IF(ISBLANK('5. Pp (3 años)'!#REF!),"",'5. Pp (3 años)'!#REF!)</f>
        <v>#REF!</v>
      </c>
    </row>
    <row r="146" spans="2:16" ht="17.25">
      <c r="B146" s="89" t="e">
        <f>IF(ISBLANK('5. Pp (3 años)'!#REF!),"",'5. Pp (3 años)'!#REF!)</f>
        <v>#REF!</v>
      </c>
      <c r="C146" s="32" t="e">
        <f>IF(ISBLANK('5. Pp (3 años)'!#REF!),"",'5. Pp (3 años)'!#REF!)</f>
        <v>#REF!</v>
      </c>
      <c r="D146" s="34" t="e">
        <f>IF(ISBLANK('5. Pp (3 años)'!#REF!),"",'5. Pp (3 años)'!#REF!)</f>
        <v>#REF!</v>
      </c>
      <c r="E146" s="34" t="e">
        <f>IF(ISBLANK('5. Pp (3 años)'!#REF!),"",'5. Pp (3 años)'!#REF!)</f>
        <v>#REF!</v>
      </c>
      <c r="F146" s="34" t="e">
        <f>IF(ISBLANK('5. Pp (3 años)'!#REF!),"",'5. Pp (3 años)'!#REF!)</f>
        <v>#REF!</v>
      </c>
      <c r="G146" s="32" t="e">
        <f>IF(ISBLANK('5. Pp (3 años)'!#REF!),"",'5. Pp (3 años)'!#REF!)</f>
        <v>#REF!</v>
      </c>
      <c r="H146" s="32" t="e">
        <f>IF(ISBLANK('5. Pp (3 años)'!#REF!),"",'5. Pp (3 años)'!#REF!)</f>
        <v>#REF!</v>
      </c>
      <c r="I146" s="34" t="e">
        <f>IF(ISBLANK('5. Pp (3 años)'!#REF!),"",'5. Pp (3 años)'!#REF!)</f>
        <v>#REF!</v>
      </c>
      <c r="J146" s="34" t="e">
        <f>IF(ISBLANK('5. Pp (3 años)'!#REF!),"",'5. Pp (3 años)'!#REF!)</f>
        <v>#REF!</v>
      </c>
      <c r="K146" s="32" t="e">
        <f>IF(ISBLANK('5. Pp (3 años)'!#REF!),"",'5. Pp (3 años)'!#REF!)</f>
        <v>#REF!</v>
      </c>
      <c r="L146" s="34" t="e">
        <f>IF(ISBLANK('5. Pp (3 años)'!#REF!),"",'5. Pp (3 años)'!#REF!)</f>
        <v>#REF!</v>
      </c>
      <c r="M146" s="34" t="e">
        <f>IF(ISBLANK('5. Pp (3 años)'!#REF!),"",'5. Pp (3 años)'!#REF!)</f>
        <v>#REF!</v>
      </c>
      <c r="N146" s="34" t="e">
        <f>IF(ISBLANK('5. Pp (3 años)'!#REF!),"",'5. Pp (3 años)'!#REF!)</f>
        <v>#REF!</v>
      </c>
      <c r="O146" s="34" t="e">
        <f>IF(ISBLANK('5. Pp (3 años)'!#REF!),"",'5. Pp (3 años)'!#REF!)</f>
        <v>#REF!</v>
      </c>
      <c r="P146" s="201" t="e">
        <f>IF(ISBLANK('5. Pp (3 años)'!#REF!),"",'5. Pp (3 años)'!#REF!)</f>
        <v>#REF!</v>
      </c>
    </row>
    <row r="147" spans="2:16" ht="17.25">
      <c r="B147" s="89" t="e">
        <f>IF(ISBLANK('5. Pp (3 años)'!#REF!),"",'5. Pp (3 años)'!#REF!)</f>
        <v>#REF!</v>
      </c>
      <c r="C147" s="32" t="e">
        <f>IF(ISBLANK('5. Pp (3 años)'!#REF!),"",'5. Pp (3 años)'!#REF!)</f>
        <v>#REF!</v>
      </c>
      <c r="D147" s="34" t="e">
        <f>IF(ISBLANK('5. Pp (3 años)'!#REF!),"",'5. Pp (3 años)'!#REF!)</f>
        <v>#REF!</v>
      </c>
      <c r="E147" s="34" t="e">
        <f>IF(ISBLANK('5. Pp (3 años)'!#REF!),"",'5. Pp (3 años)'!#REF!)</f>
        <v>#REF!</v>
      </c>
      <c r="F147" s="34" t="e">
        <f>IF(ISBLANK('5. Pp (3 años)'!#REF!),"",'5. Pp (3 años)'!#REF!)</f>
        <v>#REF!</v>
      </c>
      <c r="G147" s="32" t="e">
        <f>IF(ISBLANK('5. Pp (3 años)'!#REF!),"",'5. Pp (3 años)'!#REF!)</f>
        <v>#REF!</v>
      </c>
      <c r="H147" s="32" t="e">
        <f>IF(ISBLANK('5. Pp (3 años)'!#REF!),"",'5. Pp (3 años)'!#REF!)</f>
        <v>#REF!</v>
      </c>
      <c r="I147" s="34" t="e">
        <f>IF(ISBLANK('5. Pp (3 años)'!#REF!),"",'5. Pp (3 años)'!#REF!)</f>
        <v>#REF!</v>
      </c>
      <c r="J147" s="34" t="e">
        <f>IF(ISBLANK('5. Pp (3 años)'!#REF!),"",'5. Pp (3 años)'!#REF!)</f>
        <v>#REF!</v>
      </c>
      <c r="K147" s="32" t="e">
        <f>IF(ISBLANK('5. Pp (3 años)'!#REF!),"",'5. Pp (3 años)'!#REF!)</f>
        <v>#REF!</v>
      </c>
      <c r="L147" s="34" t="e">
        <f>IF(ISBLANK('5. Pp (3 años)'!#REF!),"",'5. Pp (3 años)'!#REF!)</f>
        <v>#REF!</v>
      </c>
      <c r="M147" s="34" t="e">
        <f>IF(ISBLANK('5. Pp (3 años)'!#REF!),"",'5. Pp (3 años)'!#REF!)</f>
        <v>#REF!</v>
      </c>
      <c r="N147" s="34" t="e">
        <f>IF(ISBLANK('5. Pp (3 años)'!#REF!),"",'5. Pp (3 años)'!#REF!)</f>
        <v>#REF!</v>
      </c>
      <c r="O147" s="34" t="e">
        <f>IF(ISBLANK('5. Pp (3 años)'!#REF!),"",'5. Pp (3 años)'!#REF!)</f>
        <v>#REF!</v>
      </c>
      <c r="P147" s="201" t="e">
        <f>IF(ISBLANK('5. Pp (3 años)'!#REF!),"",'5. Pp (3 años)'!#REF!)</f>
        <v>#REF!</v>
      </c>
    </row>
    <row r="148" spans="2:16" ht="17.25">
      <c r="B148" s="89" t="e">
        <f>IF(ISBLANK('5. Pp (3 años)'!#REF!),"",'5. Pp (3 años)'!#REF!)</f>
        <v>#REF!</v>
      </c>
      <c r="C148" s="32" t="e">
        <f>IF(ISBLANK('5. Pp (3 años)'!#REF!),"",'5. Pp (3 años)'!#REF!)</f>
        <v>#REF!</v>
      </c>
      <c r="D148" s="34" t="e">
        <f>IF(ISBLANK('5. Pp (3 años)'!#REF!),"",'5. Pp (3 años)'!#REF!)</f>
        <v>#REF!</v>
      </c>
      <c r="E148" s="34" t="e">
        <f>IF(ISBLANK('5. Pp (3 años)'!#REF!),"",'5. Pp (3 años)'!#REF!)</f>
        <v>#REF!</v>
      </c>
      <c r="F148" s="34" t="e">
        <f>IF(ISBLANK('5. Pp (3 años)'!#REF!),"",'5. Pp (3 años)'!#REF!)</f>
        <v>#REF!</v>
      </c>
      <c r="G148" s="32" t="e">
        <f>IF(ISBLANK('5. Pp (3 años)'!#REF!),"",'5. Pp (3 años)'!#REF!)</f>
        <v>#REF!</v>
      </c>
      <c r="H148" s="32" t="e">
        <f>IF(ISBLANK('5. Pp (3 años)'!#REF!),"",'5. Pp (3 años)'!#REF!)</f>
        <v>#REF!</v>
      </c>
      <c r="I148" s="34" t="e">
        <f>IF(ISBLANK('5. Pp (3 años)'!#REF!),"",'5. Pp (3 años)'!#REF!)</f>
        <v>#REF!</v>
      </c>
      <c r="J148" s="34" t="e">
        <f>IF(ISBLANK('5. Pp (3 años)'!#REF!),"",'5. Pp (3 años)'!#REF!)</f>
        <v>#REF!</v>
      </c>
      <c r="K148" s="32" t="e">
        <f>IF(ISBLANK('5. Pp (3 años)'!#REF!),"",'5. Pp (3 años)'!#REF!)</f>
        <v>#REF!</v>
      </c>
      <c r="L148" s="34" t="e">
        <f>IF(ISBLANK('5. Pp (3 años)'!#REF!),"",'5. Pp (3 años)'!#REF!)</f>
        <v>#REF!</v>
      </c>
      <c r="M148" s="34" t="e">
        <f>IF(ISBLANK('5. Pp (3 años)'!#REF!),"",'5. Pp (3 años)'!#REF!)</f>
        <v>#REF!</v>
      </c>
      <c r="N148" s="34" t="e">
        <f>IF(ISBLANK('5. Pp (3 años)'!#REF!),"",'5. Pp (3 años)'!#REF!)</f>
        <v>#REF!</v>
      </c>
      <c r="O148" s="34" t="e">
        <f>IF(ISBLANK('5. Pp (3 años)'!#REF!),"",'5. Pp (3 años)'!#REF!)</f>
        <v>#REF!</v>
      </c>
      <c r="P148" s="201" t="e">
        <f>IF(ISBLANK('5. Pp (3 años)'!#REF!),"",'5. Pp (3 años)'!#REF!)</f>
        <v>#REF!</v>
      </c>
    </row>
    <row r="149" spans="2:16" ht="17.25">
      <c r="B149" s="85" t="e">
        <f>IF(ISBLANK('5. Pp (3 años)'!#REF!),"",'5. Pp (3 años)'!#REF!)</f>
        <v>#REF!</v>
      </c>
      <c r="C149" s="62" t="e">
        <f>IF(ISBLANK('5. Pp (3 años)'!#REF!),"",'5. Pp (3 años)'!#REF!)</f>
        <v>#REF!</v>
      </c>
      <c r="D149" s="87" t="e">
        <f>IF(ISBLANK('5. Pp (3 años)'!#REF!),"",'5. Pp (3 años)'!#REF!)</f>
        <v>#REF!</v>
      </c>
      <c r="E149" s="87" t="e">
        <f>IF(ISBLANK('5. Pp (3 años)'!#REF!),"",'5. Pp (3 años)'!#REF!)</f>
        <v>#REF!</v>
      </c>
      <c r="F149" s="87" t="e">
        <f>IF(ISBLANK('5. Pp (3 años)'!#REF!),"",'5. Pp (3 años)'!#REF!)</f>
        <v>#REF!</v>
      </c>
      <c r="G149" s="62" t="e">
        <f>IF(ISBLANK('5. Pp (3 años)'!#REF!),"",'5. Pp (3 años)'!#REF!)</f>
        <v>#REF!</v>
      </c>
      <c r="H149" s="62" t="e">
        <f>IF(ISBLANK('5. Pp (3 años)'!#REF!),"",'5. Pp (3 años)'!#REF!)</f>
        <v>#REF!</v>
      </c>
      <c r="I149" s="87" t="e">
        <f>IF(ISBLANK('5. Pp (3 años)'!#REF!),"",'5. Pp (3 años)'!#REF!)</f>
        <v>#REF!</v>
      </c>
      <c r="J149" s="87" t="e">
        <f>IF(ISBLANK('5. Pp (3 años)'!#REF!),"",'5. Pp (3 años)'!#REF!)</f>
        <v>#REF!</v>
      </c>
      <c r="K149" s="62" t="e">
        <f>IF(ISBLANK('5. Pp (3 años)'!#REF!),"",'5. Pp (3 años)'!#REF!)</f>
        <v>#REF!</v>
      </c>
      <c r="L149" s="87" t="e">
        <f>IF(ISBLANK('5. Pp (3 años)'!#REF!),"",'5. Pp (3 años)'!#REF!)</f>
        <v>#REF!</v>
      </c>
      <c r="M149" s="87" t="e">
        <f>IF(ISBLANK('5. Pp (3 años)'!#REF!),"",'5. Pp (3 años)'!#REF!)</f>
        <v>#REF!</v>
      </c>
      <c r="N149" s="87" t="e">
        <f>IF(ISBLANK('5. Pp (3 años)'!#REF!),"",'5. Pp (3 años)'!#REF!)</f>
        <v>#REF!</v>
      </c>
      <c r="O149" s="87" t="e">
        <f>IF(ISBLANK('5. Pp (3 años)'!#REF!),"",'5. Pp (3 años)'!#REF!)</f>
        <v>#REF!</v>
      </c>
      <c r="P149" s="88" t="e">
        <f>IF(ISBLANK('5. Pp (3 años)'!#REF!),"",'5. Pp (3 años)'!#REF!)</f>
        <v>#REF!</v>
      </c>
    </row>
    <row r="150" spans="2:16" ht="17.25">
      <c r="B150" s="89" t="e">
        <f>IF(ISBLANK('5. Pp (3 años)'!#REF!),"",'5. Pp (3 años)'!#REF!)</f>
        <v>#REF!</v>
      </c>
      <c r="C150" s="32" t="e">
        <f>IF(ISBLANK('5. Pp (3 años)'!#REF!),"",'5. Pp (3 años)'!#REF!)</f>
        <v>#REF!</v>
      </c>
      <c r="D150" s="34" t="e">
        <f>IF(ISBLANK('5. Pp (3 años)'!#REF!),"",'5. Pp (3 años)'!#REF!)</f>
        <v>#REF!</v>
      </c>
      <c r="E150" s="34" t="e">
        <f>IF(ISBLANK('5. Pp (3 años)'!#REF!),"",'5. Pp (3 años)'!#REF!)</f>
        <v>#REF!</v>
      </c>
      <c r="F150" s="34" t="e">
        <f>IF(ISBLANK('5. Pp (3 años)'!#REF!),"",'5. Pp (3 años)'!#REF!)</f>
        <v>#REF!</v>
      </c>
      <c r="G150" s="32" t="e">
        <f>IF(ISBLANK('5. Pp (3 años)'!#REF!),"",'5. Pp (3 años)'!#REF!)</f>
        <v>#REF!</v>
      </c>
      <c r="H150" s="32" t="e">
        <f>IF(ISBLANK('5. Pp (3 años)'!#REF!),"",'5. Pp (3 años)'!#REF!)</f>
        <v>#REF!</v>
      </c>
      <c r="I150" s="34" t="e">
        <f>IF(ISBLANK('5. Pp (3 años)'!#REF!),"",'5. Pp (3 años)'!#REF!)</f>
        <v>#REF!</v>
      </c>
      <c r="J150" s="34" t="e">
        <f>IF(ISBLANK('5. Pp (3 años)'!#REF!),"",'5. Pp (3 años)'!#REF!)</f>
        <v>#REF!</v>
      </c>
      <c r="K150" s="32" t="e">
        <f>IF(ISBLANK('5. Pp (3 años)'!#REF!),"",'5. Pp (3 años)'!#REF!)</f>
        <v>#REF!</v>
      </c>
      <c r="L150" s="34" t="e">
        <f>IF(ISBLANK('5. Pp (3 años)'!#REF!),"",'5. Pp (3 años)'!#REF!)</f>
        <v>#REF!</v>
      </c>
      <c r="M150" s="34" t="e">
        <f>IF(ISBLANK('5. Pp (3 años)'!#REF!),"",'5. Pp (3 años)'!#REF!)</f>
        <v>#REF!</v>
      </c>
      <c r="N150" s="34" t="e">
        <f>IF(ISBLANK('5. Pp (3 años)'!#REF!),"",'5. Pp (3 años)'!#REF!)</f>
        <v>#REF!</v>
      </c>
      <c r="O150" s="34" t="e">
        <f>IF(ISBLANK('5. Pp (3 años)'!#REF!),"",'5. Pp (3 años)'!#REF!)</f>
        <v>#REF!</v>
      </c>
      <c r="P150" s="201" t="e">
        <f>IF(ISBLANK('5. Pp (3 años)'!#REF!),"",'5. Pp (3 años)'!#REF!)</f>
        <v>#REF!</v>
      </c>
    </row>
    <row r="151" spans="2:16" ht="17.25">
      <c r="B151" s="89" t="e">
        <f>IF(ISBLANK('5. Pp (3 años)'!#REF!),"",'5. Pp (3 años)'!#REF!)</f>
        <v>#REF!</v>
      </c>
      <c r="C151" s="32" t="e">
        <f>IF(ISBLANK('5. Pp (3 años)'!#REF!),"",'5. Pp (3 años)'!#REF!)</f>
        <v>#REF!</v>
      </c>
      <c r="D151" s="34" t="e">
        <f>IF(ISBLANK('5. Pp (3 años)'!#REF!),"",'5. Pp (3 años)'!#REF!)</f>
        <v>#REF!</v>
      </c>
      <c r="E151" s="34" t="e">
        <f>IF(ISBLANK('5. Pp (3 años)'!#REF!),"",'5. Pp (3 años)'!#REF!)</f>
        <v>#REF!</v>
      </c>
      <c r="F151" s="34" t="e">
        <f>IF(ISBLANK('5. Pp (3 años)'!#REF!),"",'5. Pp (3 años)'!#REF!)</f>
        <v>#REF!</v>
      </c>
      <c r="G151" s="32" t="e">
        <f>IF(ISBLANK('5. Pp (3 años)'!#REF!),"",'5. Pp (3 años)'!#REF!)</f>
        <v>#REF!</v>
      </c>
      <c r="H151" s="32" t="e">
        <f>IF(ISBLANK('5. Pp (3 años)'!#REF!),"",'5. Pp (3 años)'!#REF!)</f>
        <v>#REF!</v>
      </c>
      <c r="I151" s="34" t="e">
        <f>IF(ISBLANK('5. Pp (3 años)'!#REF!),"",'5. Pp (3 años)'!#REF!)</f>
        <v>#REF!</v>
      </c>
      <c r="J151" s="34" t="e">
        <f>IF(ISBLANK('5. Pp (3 años)'!#REF!),"",'5. Pp (3 años)'!#REF!)</f>
        <v>#REF!</v>
      </c>
      <c r="K151" s="32" t="e">
        <f>IF(ISBLANK('5. Pp (3 años)'!#REF!),"",'5. Pp (3 años)'!#REF!)</f>
        <v>#REF!</v>
      </c>
      <c r="L151" s="34" t="e">
        <f>IF(ISBLANK('5. Pp (3 años)'!#REF!),"",'5. Pp (3 años)'!#REF!)</f>
        <v>#REF!</v>
      </c>
      <c r="M151" s="34" t="e">
        <f>IF(ISBLANK('5. Pp (3 años)'!#REF!),"",'5. Pp (3 años)'!#REF!)</f>
        <v>#REF!</v>
      </c>
      <c r="N151" s="34" t="e">
        <f>IF(ISBLANK('5. Pp (3 años)'!#REF!),"",'5. Pp (3 años)'!#REF!)</f>
        <v>#REF!</v>
      </c>
      <c r="O151" s="34" t="e">
        <f>IF(ISBLANK('5. Pp (3 años)'!#REF!),"",'5. Pp (3 años)'!#REF!)</f>
        <v>#REF!</v>
      </c>
      <c r="P151" s="201" t="e">
        <f>IF(ISBLANK('5. Pp (3 años)'!#REF!),"",'5. Pp (3 años)'!#REF!)</f>
        <v>#REF!</v>
      </c>
    </row>
    <row r="152" spans="2:16" ht="17.25">
      <c r="B152" s="89" t="e">
        <f>IF(ISBLANK('5. Pp (3 años)'!#REF!),"",'5. Pp (3 años)'!#REF!)</f>
        <v>#REF!</v>
      </c>
      <c r="C152" s="32" t="e">
        <f>IF(ISBLANK('5. Pp (3 años)'!#REF!),"",'5. Pp (3 años)'!#REF!)</f>
        <v>#REF!</v>
      </c>
      <c r="D152" s="34" t="e">
        <f>IF(ISBLANK('5. Pp (3 años)'!#REF!),"",'5. Pp (3 años)'!#REF!)</f>
        <v>#REF!</v>
      </c>
      <c r="E152" s="34" t="e">
        <f>IF(ISBLANK('5. Pp (3 años)'!#REF!),"",'5. Pp (3 años)'!#REF!)</f>
        <v>#REF!</v>
      </c>
      <c r="F152" s="34" t="e">
        <f>IF(ISBLANK('5. Pp (3 años)'!#REF!),"",'5. Pp (3 años)'!#REF!)</f>
        <v>#REF!</v>
      </c>
      <c r="G152" s="32" t="e">
        <f>IF(ISBLANK('5. Pp (3 años)'!#REF!),"",'5. Pp (3 años)'!#REF!)</f>
        <v>#REF!</v>
      </c>
      <c r="H152" s="32" t="e">
        <f>IF(ISBLANK('5. Pp (3 años)'!#REF!),"",'5. Pp (3 años)'!#REF!)</f>
        <v>#REF!</v>
      </c>
      <c r="I152" s="34" t="e">
        <f>IF(ISBLANK('5. Pp (3 años)'!#REF!),"",'5. Pp (3 años)'!#REF!)</f>
        <v>#REF!</v>
      </c>
      <c r="J152" s="34" t="e">
        <f>IF(ISBLANK('5. Pp (3 años)'!#REF!),"",'5. Pp (3 años)'!#REF!)</f>
        <v>#REF!</v>
      </c>
      <c r="K152" s="32" t="e">
        <f>IF(ISBLANK('5. Pp (3 años)'!#REF!),"",'5. Pp (3 años)'!#REF!)</f>
        <v>#REF!</v>
      </c>
      <c r="L152" s="34" t="e">
        <f>IF(ISBLANK('5. Pp (3 años)'!#REF!),"",'5. Pp (3 años)'!#REF!)</f>
        <v>#REF!</v>
      </c>
      <c r="M152" s="34" t="e">
        <f>IF(ISBLANK('5. Pp (3 años)'!#REF!),"",'5. Pp (3 años)'!#REF!)</f>
        <v>#REF!</v>
      </c>
      <c r="N152" s="34" t="e">
        <f>IF(ISBLANK('5. Pp (3 años)'!#REF!),"",'5. Pp (3 años)'!#REF!)</f>
        <v>#REF!</v>
      </c>
      <c r="O152" s="34" t="e">
        <f>IF(ISBLANK('5. Pp (3 años)'!#REF!),"",'5. Pp (3 años)'!#REF!)</f>
        <v>#REF!</v>
      </c>
      <c r="P152" s="201" t="e">
        <f>IF(ISBLANK('5. Pp (3 años)'!#REF!),"",'5. Pp (3 años)'!#REF!)</f>
        <v>#REF!</v>
      </c>
    </row>
    <row r="153" spans="2:16" ht="17.25">
      <c r="B153" s="89" t="e">
        <f>IF(ISBLANK('5. Pp (3 años)'!#REF!),"",'5. Pp (3 años)'!#REF!)</f>
        <v>#REF!</v>
      </c>
      <c r="C153" s="32" t="e">
        <f>IF(ISBLANK('5. Pp (3 años)'!#REF!),"",'5. Pp (3 años)'!#REF!)</f>
        <v>#REF!</v>
      </c>
      <c r="D153" s="34" t="e">
        <f>IF(ISBLANK('5. Pp (3 años)'!#REF!),"",'5. Pp (3 años)'!#REF!)</f>
        <v>#REF!</v>
      </c>
      <c r="E153" s="34" t="e">
        <f>IF(ISBLANK('5. Pp (3 años)'!#REF!),"",'5. Pp (3 años)'!#REF!)</f>
        <v>#REF!</v>
      </c>
      <c r="F153" s="34" t="e">
        <f>IF(ISBLANK('5. Pp (3 años)'!#REF!),"",'5. Pp (3 años)'!#REF!)</f>
        <v>#REF!</v>
      </c>
      <c r="G153" s="32" t="e">
        <f>IF(ISBLANK('5. Pp (3 años)'!#REF!),"",'5. Pp (3 años)'!#REF!)</f>
        <v>#REF!</v>
      </c>
      <c r="H153" s="32" t="e">
        <f>IF(ISBLANK('5. Pp (3 años)'!#REF!),"",'5. Pp (3 años)'!#REF!)</f>
        <v>#REF!</v>
      </c>
      <c r="I153" s="34" t="e">
        <f>IF(ISBLANK('5. Pp (3 años)'!#REF!),"",'5. Pp (3 años)'!#REF!)</f>
        <v>#REF!</v>
      </c>
      <c r="J153" s="34" t="e">
        <f>IF(ISBLANK('5. Pp (3 años)'!#REF!),"",'5. Pp (3 años)'!#REF!)</f>
        <v>#REF!</v>
      </c>
      <c r="K153" s="32" t="e">
        <f>IF(ISBLANK('5. Pp (3 años)'!#REF!),"",'5. Pp (3 años)'!#REF!)</f>
        <v>#REF!</v>
      </c>
      <c r="L153" s="34" t="e">
        <f>IF(ISBLANK('5. Pp (3 años)'!#REF!),"",'5. Pp (3 años)'!#REF!)</f>
        <v>#REF!</v>
      </c>
      <c r="M153" s="34" t="e">
        <f>IF(ISBLANK('5. Pp (3 años)'!#REF!),"",'5. Pp (3 años)'!#REF!)</f>
        <v>#REF!</v>
      </c>
      <c r="N153" s="34" t="e">
        <f>IF(ISBLANK('5. Pp (3 años)'!#REF!),"",'5. Pp (3 años)'!#REF!)</f>
        <v>#REF!</v>
      </c>
      <c r="O153" s="34" t="e">
        <f>IF(ISBLANK('5. Pp (3 años)'!#REF!),"",'5. Pp (3 años)'!#REF!)</f>
        <v>#REF!</v>
      </c>
      <c r="P153" s="201" t="e">
        <f>IF(ISBLANK('5. Pp (3 años)'!#REF!),"",'5. Pp (3 años)'!#REF!)</f>
        <v>#REF!</v>
      </c>
    </row>
    <row r="154" spans="2:16" ht="17.25">
      <c r="B154" s="89" t="e">
        <f>IF(ISBLANK('5. Pp (3 años)'!#REF!),"",'5. Pp (3 años)'!#REF!)</f>
        <v>#REF!</v>
      </c>
      <c r="C154" s="32" t="e">
        <f>IF(ISBLANK('5. Pp (3 años)'!#REF!),"",'5. Pp (3 años)'!#REF!)</f>
        <v>#REF!</v>
      </c>
      <c r="D154" s="34" t="e">
        <f>IF(ISBLANK('5. Pp (3 años)'!#REF!),"",'5. Pp (3 años)'!#REF!)</f>
        <v>#REF!</v>
      </c>
      <c r="E154" s="34" t="e">
        <f>IF(ISBLANK('5. Pp (3 años)'!#REF!),"",'5. Pp (3 años)'!#REF!)</f>
        <v>#REF!</v>
      </c>
      <c r="F154" s="34" t="e">
        <f>IF(ISBLANK('5. Pp (3 años)'!#REF!),"",'5. Pp (3 años)'!#REF!)</f>
        <v>#REF!</v>
      </c>
      <c r="G154" s="32" t="e">
        <f>IF(ISBLANK('5. Pp (3 años)'!#REF!),"",'5. Pp (3 años)'!#REF!)</f>
        <v>#REF!</v>
      </c>
      <c r="H154" s="32" t="e">
        <f>IF(ISBLANK('5. Pp (3 años)'!#REF!),"",'5. Pp (3 años)'!#REF!)</f>
        <v>#REF!</v>
      </c>
      <c r="I154" s="34" t="e">
        <f>IF(ISBLANK('5. Pp (3 años)'!#REF!),"",'5. Pp (3 años)'!#REF!)</f>
        <v>#REF!</v>
      </c>
      <c r="J154" s="34" t="e">
        <f>IF(ISBLANK('5. Pp (3 años)'!#REF!),"",'5. Pp (3 años)'!#REF!)</f>
        <v>#REF!</v>
      </c>
      <c r="K154" s="32" t="e">
        <f>IF(ISBLANK('5. Pp (3 años)'!#REF!),"",'5. Pp (3 años)'!#REF!)</f>
        <v>#REF!</v>
      </c>
      <c r="L154" s="34" t="e">
        <f>IF(ISBLANK('5. Pp (3 años)'!#REF!),"",'5. Pp (3 años)'!#REF!)</f>
        <v>#REF!</v>
      </c>
      <c r="M154" s="34" t="e">
        <f>IF(ISBLANK('5. Pp (3 años)'!#REF!),"",'5. Pp (3 años)'!#REF!)</f>
        <v>#REF!</v>
      </c>
      <c r="N154" s="34" t="e">
        <f>IF(ISBLANK('5. Pp (3 años)'!#REF!),"",'5. Pp (3 años)'!#REF!)</f>
        <v>#REF!</v>
      </c>
      <c r="O154" s="34" t="e">
        <f>IF(ISBLANK('5. Pp (3 años)'!#REF!),"",'5. Pp (3 años)'!#REF!)</f>
        <v>#REF!</v>
      </c>
      <c r="P154" s="201" t="e">
        <f>IF(ISBLANK('5. Pp (3 años)'!#REF!),"",'5. Pp (3 años)'!#REF!)</f>
        <v>#REF!</v>
      </c>
    </row>
    <row r="155" spans="2:16" ht="17.25">
      <c r="B155" s="85" t="e">
        <f>IF(ISBLANK('5. Pp (3 años)'!#REF!),"",'5. Pp (3 años)'!#REF!)</f>
        <v>#REF!</v>
      </c>
      <c r="C155" s="62" t="e">
        <f>IF(ISBLANK('5. Pp (3 años)'!#REF!),"",'5. Pp (3 años)'!#REF!)</f>
        <v>#REF!</v>
      </c>
      <c r="D155" s="87" t="e">
        <f>IF(ISBLANK('5. Pp (3 años)'!#REF!),"",'5. Pp (3 años)'!#REF!)</f>
        <v>#REF!</v>
      </c>
      <c r="E155" s="87" t="e">
        <f>IF(ISBLANK('5. Pp (3 años)'!#REF!),"",'5. Pp (3 años)'!#REF!)</f>
        <v>#REF!</v>
      </c>
      <c r="F155" s="87" t="e">
        <f>IF(ISBLANK('5. Pp (3 años)'!#REF!),"",'5. Pp (3 años)'!#REF!)</f>
        <v>#REF!</v>
      </c>
      <c r="G155" s="62" t="e">
        <f>IF(ISBLANK('5. Pp (3 años)'!#REF!),"",'5. Pp (3 años)'!#REF!)</f>
        <v>#REF!</v>
      </c>
      <c r="H155" s="62" t="e">
        <f>IF(ISBLANK('5. Pp (3 años)'!#REF!),"",'5. Pp (3 años)'!#REF!)</f>
        <v>#REF!</v>
      </c>
      <c r="I155" s="87" t="e">
        <f>IF(ISBLANK('5. Pp (3 años)'!#REF!),"",'5. Pp (3 años)'!#REF!)</f>
        <v>#REF!</v>
      </c>
      <c r="J155" s="87" t="e">
        <f>IF(ISBLANK('5. Pp (3 años)'!#REF!),"",'5. Pp (3 años)'!#REF!)</f>
        <v>#REF!</v>
      </c>
      <c r="K155" s="62" t="e">
        <f>IF(ISBLANK('5. Pp (3 años)'!#REF!),"",'5. Pp (3 años)'!#REF!)</f>
        <v>#REF!</v>
      </c>
      <c r="L155" s="87" t="e">
        <f>IF(ISBLANK('5. Pp (3 años)'!#REF!),"",'5. Pp (3 años)'!#REF!)</f>
        <v>#REF!</v>
      </c>
      <c r="M155" s="87" t="e">
        <f>IF(ISBLANK('5. Pp (3 años)'!#REF!),"",'5. Pp (3 años)'!#REF!)</f>
        <v>#REF!</v>
      </c>
      <c r="N155" s="87" t="e">
        <f>IF(ISBLANK('5. Pp (3 años)'!#REF!),"",'5. Pp (3 años)'!#REF!)</f>
        <v>#REF!</v>
      </c>
      <c r="O155" s="87" t="e">
        <f>IF(ISBLANK('5. Pp (3 años)'!#REF!),"",'5. Pp (3 años)'!#REF!)</f>
        <v>#REF!</v>
      </c>
      <c r="P155" s="88" t="e">
        <f>IF(ISBLANK('5. Pp (3 años)'!#REF!),"",'5. Pp (3 años)'!#REF!)</f>
        <v>#REF!</v>
      </c>
    </row>
    <row r="156" spans="2:16" ht="17.25">
      <c r="B156" s="89" t="e">
        <f>IF(ISBLANK('5. Pp (3 años)'!#REF!),"",'5. Pp (3 años)'!#REF!)</f>
        <v>#REF!</v>
      </c>
      <c r="C156" s="32" t="e">
        <f>IF(ISBLANK('5. Pp (3 años)'!#REF!),"",'5. Pp (3 años)'!#REF!)</f>
        <v>#REF!</v>
      </c>
      <c r="D156" s="34" t="e">
        <f>IF(ISBLANK('5. Pp (3 años)'!#REF!),"",'5. Pp (3 años)'!#REF!)</f>
        <v>#REF!</v>
      </c>
      <c r="E156" s="34" t="e">
        <f>IF(ISBLANK('5. Pp (3 años)'!#REF!),"",'5. Pp (3 años)'!#REF!)</f>
        <v>#REF!</v>
      </c>
      <c r="F156" s="34" t="e">
        <f>IF(ISBLANK('5. Pp (3 años)'!#REF!),"",'5. Pp (3 años)'!#REF!)</f>
        <v>#REF!</v>
      </c>
      <c r="G156" s="32" t="e">
        <f>IF(ISBLANK('5. Pp (3 años)'!#REF!),"",'5. Pp (3 años)'!#REF!)</f>
        <v>#REF!</v>
      </c>
      <c r="H156" s="32" t="e">
        <f>IF(ISBLANK('5. Pp (3 años)'!#REF!),"",'5. Pp (3 años)'!#REF!)</f>
        <v>#REF!</v>
      </c>
      <c r="I156" s="34" t="e">
        <f>IF(ISBLANK('5. Pp (3 años)'!#REF!),"",'5. Pp (3 años)'!#REF!)</f>
        <v>#REF!</v>
      </c>
      <c r="J156" s="34" t="e">
        <f>IF(ISBLANK('5. Pp (3 años)'!#REF!),"",'5. Pp (3 años)'!#REF!)</f>
        <v>#REF!</v>
      </c>
      <c r="K156" s="32" t="e">
        <f>IF(ISBLANK('5. Pp (3 años)'!#REF!),"",'5. Pp (3 años)'!#REF!)</f>
        <v>#REF!</v>
      </c>
      <c r="L156" s="34" t="e">
        <f>IF(ISBLANK('5. Pp (3 años)'!#REF!),"",'5. Pp (3 años)'!#REF!)</f>
        <v>#REF!</v>
      </c>
      <c r="M156" s="34" t="e">
        <f>IF(ISBLANK('5. Pp (3 años)'!#REF!),"",'5. Pp (3 años)'!#REF!)</f>
        <v>#REF!</v>
      </c>
      <c r="N156" s="34" t="e">
        <f>IF(ISBLANK('5. Pp (3 años)'!#REF!),"",'5. Pp (3 años)'!#REF!)</f>
        <v>#REF!</v>
      </c>
      <c r="O156" s="34" t="e">
        <f>IF(ISBLANK('5. Pp (3 años)'!#REF!),"",'5. Pp (3 años)'!#REF!)</f>
        <v>#REF!</v>
      </c>
      <c r="P156" s="201" t="e">
        <f>IF(ISBLANK('5. Pp (3 años)'!#REF!),"",'5. Pp (3 años)'!#REF!)</f>
        <v>#REF!</v>
      </c>
    </row>
    <row r="157" spans="2:16" ht="17.25">
      <c r="B157" s="89" t="e">
        <f>IF(ISBLANK('5. Pp (3 años)'!#REF!),"",'5. Pp (3 años)'!#REF!)</f>
        <v>#REF!</v>
      </c>
      <c r="C157" s="32" t="e">
        <f>IF(ISBLANK('5. Pp (3 años)'!#REF!),"",'5. Pp (3 años)'!#REF!)</f>
        <v>#REF!</v>
      </c>
      <c r="D157" s="34" t="e">
        <f>IF(ISBLANK('5. Pp (3 años)'!#REF!),"",'5. Pp (3 años)'!#REF!)</f>
        <v>#REF!</v>
      </c>
      <c r="E157" s="34" t="e">
        <f>IF(ISBLANK('5. Pp (3 años)'!#REF!),"",'5. Pp (3 años)'!#REF!)</f>
        <v>#REF!</v>
      </c>
      <c r="F157" s="34" t="e">
        <f>IF(ISBLANK('5. Pp (3 años)'!#REF!),"",'5. Pp (3 años)'!#REF!)</f>
        <v>#REF!</v>
      </c>
      <c r="G157" s="32" t="e">
        <f>IF(ISBLANK('5. Pp (3 años)'!#REF!),"",'5. Pp (3 años)'!#REF!)</f>
        <v>#REF!</v>
      </c>
      <c r="H157" s="32" t="e">
        <f>IF(ISBLANK('5. Pp (3 años)'!#REF!),"",'5. Pp (3 años)'!#REF!)</f>
        <v>#REF!</v>
      </c>
      <c r="I157" s="34" t="e">
        <f>IF(ISBLANK('5. Pp (3 años)'!#REF!),"",'5. Pp (3 años)'!#REF!)</f>
        <v>#REF!</v>
      </c>
      <c r="J157" s="34" t="e">
        <f>IF(ISBLANK('5. Pp (3 años)'!#REF!),"",'5. Pp (3 años)'!#REF!)</f>
        <v>#REF!</v>
      </c>
      <c r="K157" s="32" t="e">
        <f>IF(ISBLANK('5. Pp (3 años)'!#REF!),"",'5. Pp (3 años)'!#REF!)</f>
        <v>#REF!</v>
      </c>
      <c r="L157" s="34" t="e">
        <f>IF(ISBLANK('5. Pp (3 años)'!#REF!),"",'5. Pp (3 años)'!#REF!)</f>
        <v>#REF!</v>
      </c>
      <c r="M157" s="34" t="e">
        <f>IF(ISBLANK('5. Pp (3 años)'!#REF!),"",'5. Pp (3 años)'!#REF!)</f>
        <v>#REF!</v>
      </c>
      <c r="N157" s="34" t="e">
        <f>IF(ISBLANK('5. Pp (3 años)'!#REF!),"",'5. Pp (3 años)'!#REF!)</f>
        <v>#REF!</v>
      </c>
      <c r="O157" s="34" t="e">
        <f>IF(ISBLANK('5. Pp (3 años)'!#REF!),"",'5. Pp (3 años)'!#REF!)</f>
        <v>#REF!</v>
      </c>
      <c r="P157" s="201" t="e">
        <f>IF(ISBLANK('5. Pp (3 años)'!#REF!),"",'5. Pp (3 años)'!#REF!)</f>
        <v>#REF!</v>
      </c>
    </row>
    <row r="158" spans="2:16" ht="17.25">
      <c r="B158" s="89" t="e">
        <f>IF(ISBLANK('5. Pp (3 años)'!#REF!),"",'5. Pp (3 años)'!#REF!)</f>
        <v>#REF!</v>
      </c>
      <c r="C158" s="32" t="e">
        <f>IF(ISBLANK('5. Pp (3 años)'!#REF!),"",'5. Pp (3 años)'!#REF!)</f>
        <v>#REF!</v>
      </c>
      <c r="D158" s="34" t="e">
        <f>IF(ISBLANK('5. Pp (3 años)'!#REF!),"",'5. Pp (3 años)'!#REF!)</f>
        <v>#REF!</v>
      </c>
      <c r="E158" s="34" t="e">
        <f>IF(ISBLANK('5. Pp (3 años)'!#REF!),"",'5. Pp (3 años)'!#REF!)</f>
        <v>#REF!</v>
      </c>
      <c r="F158" s="34" t="e">
        <f>IF(ISBLANK('5. Pp (3 años)'!#REF!),"",'5. Pp (3 años)'!#REF!)</f>
        <v>#REF!</v>
      </c>
      <c r="G158" s="32" t="e">
        <f>IF(ISBLANK('5. Pp (3 años)'!#REF!),"",'5. Pp (3 años)'!#REF!)</f>
        <v>#REF!</v>
      </c>
      <c r="H158" s="32" t="e">
        <f>IF(ISBLANK('5. Pp (3 años)'!#REF!),"",'5. Pp (3 años)'!#REF!)</f>
        <v>#REF!</v>
      </c>
      <c r="I158" s="34" t="e">
        <f>IF(ISBLANK('5. Pp (3 años)'!#REF!),"",'5. Pp (3 años)'!#REF!)</f>
        <v>#REF!</v>
      </c>
      <c r="J158" s="34" t="e">
        <f>IF(ISBLANK('5. Pp (3 años)'!#REF!),"",'5. Pp (3 años)'!#REF!)</f>
        <v>#REF!</v>
      </c>
      <c r="K158" s="32" t="e">
        <f>IF(ISBLANK('5. Pp (3 años)'!#REF!),"",'5. Pp (3 años)'!#REF!)</f>
        <v>#REF!</v>
      </c>
      <c r="L158" s="34" t="e">
        <f>IF(ISBLANK('5. Pp (3 años)'!#REF!),"",'5. Pp (3 años)'!#REF!)</f>
        <v>#REF!</v>
      </c>
      <c r="M158" s="34" t="e">
        <f>IF(ISBLANK('5. Pp (3 años)'!#REF!),"",'5. Pp (3 años)'!#REF!)</f>
        <v>#REF!</v>
      </c>
      <c r="N158" s="34" t="e">
        <f>IF(ISBLANK('5. Pp (3 años)'!#REF!),"",'5. Pp (3 años)'!#REF!)</f>
        <v>#REF!</v>
      </c>
      <c r="O158" s="34" t="e">
        <f>IF(ISBLANK('5. Pp (3 años)'!#REF!),"",'5. Pp (3 años)'!#REF!)</f>
        <v>#REF!</v>
      </c>
      <c r="P158" s="201" t="e">
        <f>IF(ISBLANK('5. Pp (3 años)'!#REF!),"",'5. Pp (3 años)'!#REF!)</f>
        <v>#REF!</v>
      </c>
    </row>
    <row r="159" spans="2:16" ht="17.25">
      <c r="B159" s="89" t="e">
        <f>IF(ISBLANK('5. Pp (3 años)'!#REF!),"",'5. Pp (3 años)'!#REF!)</f>
        <v>#REF!</v>
      </c>
      <c r="C159" s="32" t="e">
        <f>IF(ISBLANK('5. Pp (3 años)'!#REF!),"",'5. Pp (3 años)'!#REF!)</f>
        <v>#REF!</v>
      </c>
      <c r="D159" s="34" t="e">
        <f>IF(ISBLANK('5. Pp (3 años)'!#REF!),"",'5. Pp (3 años)'!#REF!)</f>
        <v>#REF!</v>
      </c>
      <c r="E159" s="34" t="e">
        <f>IF(ISBLANK('5. Pp (3 años)'!#REF!),"",'5. Pp (3 años)'!#REF!)</f>
        <v>#REF!</v>
      </c>
      <c r="F159" s="34" t="e">
        <f>IF(ISBLANK('5. Pp (3 años)'!#REF!),"",'5. Pp (3 años)'!#REF!)</f>
        <v>#REF!</v>
      </c>
      <c r="G159" s="32" t="e">
        <f>IF(ISBLANK('5. Pp (3 años)'!#REF!),"",'5. Pp (3 años)'!#REF!)</f>
        <v>#REF!</v>
      </c>
      <c r="H159" s="32" t="e">
        <f>IF(ISBLANK('5. Pp (3 años)'!#REF!),"",'5. Pp (3 años)'!#REF!)</f>
        <v>#REF!</v>
      </c>
      <c r="I159" s="34" t="e">
        <f>IF(ISBLANK('5. Pp (3 años)'!#REF!),"",'5. Pp (3 años)'!#REF!)</f>
        <v>#REF!</v>
      </c>
      <c r="J159" s="34" t="e">
        <f>IF(ISBLANK('5. Pp (3 años)'!#REF!),"",'5. Pp (3 años)'!#REF!)</f>
        <v>#REF!</v>
      </c>
      <c r="K159" s="32" t="e">
        <f>IF(ISBLANK('5. Pp (3 años)'!#REF!),"",'5. Pp (3 años)'!#REF!)</f>
        <v>#REF!</v>
      </c>
      <c r="L159" s="34" t="e">
        <f>IF(ISBLANK('5. Pp (3 años)'!#REF!),"",'5. Pp (3 años)'!#REF!)</f>
        <v>#REF!</v>
      </c>
      <c r="M159" s="34" t="e">
        <f>IF(ISBLANK('5. Pp (3 años)'!#REF!),"",'5. Pp (3 años)'!#REF!)</f>
        <v>#REF!</v>
      </c>
      <c r="N159" s="34" t="e">
        <f>IF(ISBLANK('5. Pp (3 años)'!#REF!),"",'5. Pp (3 años)'!#REF!)</f>
        <v>#REF!</v>
      </c>
      <c r="O159" s="34" t="e">
        <f>IF(ISBLANK('5. Pp (3 años)'!#REF!),"",'5. Pp (3 años)'!#REF!)</f>
        <v>#REF!</v>
      </c>
      <c r="P159" s="201" t="e">
        <f>IF(ISBLANK('5. Pp (3 años)'!#REF!),"",'5. Pp (3 años)'!#REF!)</f>
        <v>#REF!</v>
      </c>
    </row>
    <row r="160" spans="2:16" ht="17.25">
      <c r="B160" s="89" t="e">
        <f>IF(ISBLANK('5. Pp (3 años)'!#REF!),"",'5. Pp (3 años)'!#REF!)</f>
        <v>#REF!</v>
      </c>
      <c r="C160" s="32" t="e">
        <f>IF(ISBLANK('5. Pp (3 años)'!#REF!),"",'5. Pp (3 años)'!#REF!)</f>
        <v>#REF!</v>
      </c>
      <c r="D160" s="34" t="e">
        <f>IF(ISBLANK('5. Pp (3 años)'!#REF!),"",'5. Pp (3 años)'!#REF!)</f>
        <v>#REF!</v>
      </c>
      <c r="E160" s="34" t="e">
        <f>IF(ISBLANK('5. Pp (3 años)'!#REF!),"",'5. Pp (3 años)'!#REF!)</f>
        <v>#REF!</v>
      </c>
      <c r="F160" s="34" t="e">
        <f>IF(ISBLANK('5. Pp (3 años)'!#REF!),"",'5. Pp (3 años)'!#REF!)</f>
        <v>#REF!</v>
      </c>
      <c r="G160" s="32" t="e">
        <f>IF(ISBLANK('5. Pp (3 años)'!#REF!),"",'5. Pp (3 años)'!#REF!)</f>
        <v>#REF!</v>
      </c>
      <c r="H160" s="32" t="e">
        <f>IF(ISBLANK('5. Pp (3 años)'!#REF!),"",'5. Pp (3 años)'!#REF!)</f>
        <v>#REF!</v>
      </c>
      <c r="I160" s="34" t="e">
        <f>IF(ISBLANK('5. Pp (3 años)'!#REF!),"",'5. Pp (3 años)'!#REF!)</f>
        <v>#REF!</v>
      </c>
      <c r="J160" s="34" t="e">
        <f>IF(ISBLANK('5. Pp (3 años)'!#REF!),"",'5. Pp (3 años)'!#REF!)</f>
        <v>#REF!</v>
      </c>
      <c r="K160" s="32" t="e">
        <f>IF(ISBLANK('5. Pp (3 años)'!#REF!),"",'5. Pp (3 años)'!#REF!)</f>
        <v>#REF!</v>
      </c>
      <c r="L160" s="34" t="e">
        <f>IF(ISBLANK('5. Pp (3 años)'!#REF!),"",'5. Pp (3 años)'!#REF!)</f>
        <v>#REF!</v>
      </c>
      <c r="M160" s="34" t="e">
        <f>IF(ISBLANK('5. Pp (3 años)'!#REF!),"",'5. Pp (3 años)'!#REF!)</f>
        <v>#REF!</v>
      </c>
      <c r="N160" s="34" t="e">
        <f>IF(ISBLANK('5. Pp (3 años)'!#REF!),"",'5. Pp (3 años)'!#REF!)</f>
        <v>#REF!</v>
      </c>
      <c r="O160" s="34" t="e">
        <f>IF(ISBLANK('5. Pp (3 años)'!#REF!),"",'5. Pp (3 años)'!#REF!)</f>
        <v>#REF!</v>
      </c>
      <c r="P160" s="201" t="e">
        <f>IF(ISBLANK('5. Pp (3 años)'!#REF!),"",'5. Pp (3 años)'!#REF!)</f>
        <v>#REF!</v>
      </c>
    </row>
    <row r="161" spans="2:16" ht="17.25">
      <c r="B161" s="85" t="e">
        <f>IF(ISBLANK('5. Pp (3 años)'!#REF!),"",'5. Pp (3 años)'!#REF!)</f>
        <v>#REF!</v>
      </c>
      <c r="C161" s="62" t="e">
        <f>IF(ISBLANK('5. Pp (3 años)'!#REF!),"",'5. Pp (3 años)'!#REF!)</f>
        <v>#REF!</v>
      </c>
      <c r="D161" s="87" t="e">
        <f>IF(ISBLANK('5. Pp (3 años)'!#REF!),"",'5. Pp (3 años)'!#REF!)</f>
        <v>#REF!</v>
      </c>
      <c r="E161" s="87" t="e">
        <f>IF(ISBLANK('5. Pp (3 años)'!#REF!),"",'5. Pp (3 años)'!#REF!)</f>
        <v>#REF!</v>
      </c>
      <c r="F161" s="87" t="e">
        <f>IF(ISBLANK('5. Pp (3 años)'!#REF!),"",'5. Pp (3 años)'!#REF!)</f>
        <v>#REF!</v>
      </c>
      <c r="G161" s="62" t="e">
        <f>IF(ISBLANK('5. Pp (3 años)'!#REF!),"",'5. Pp (3 años)'!#REF!)</f>
        <v>#REF!</v>
      </c>
      <c r="H161" s="62" t="e">
        <f>IF(ISBLANK('5. Pp (3 años)'!#REF!),"",'5. Pp (3 años)'!#REF!)</f>
        <v>#REF!</v>
      </c>
      <c r="I161" s="87" t="e">
        <f>IF(ISBLANK('5. Pp (3 años)'!#REF!),"",'5. Pp (3 años)'!#REF!)</f>
        <v>#REF!</v>
      </c>
      <c r="J161" s="87" t="e">
        <f>IF(ISBLANK('5. Pp (3 años)'!#REF!),"",'5. Pp (3 años)'!#REF!)</f>
        <v>#REF!</v>
      </c>
      <c r="K161" s="62" t="e">
        <f>IF(ISBLANK('5. Pp (3 años)'!#REF!),"",'5. Pp (3 años)'!#REF!)</f>
        <v>#REF!</v>
      </c>
      <c r="L161" s="87" t="e">
        <f>IF(ISBLANK('5. Pp (3 años)'!#REF!),"",'5. Pp (3 años)'!#REF!)</f>
        <v>#REF!</v>
      </c>
      <c r="M161" s="87" t="e">
        <f>IF(ISBLANK('5. Pp (3 años)'!#REF!),"",'5. Pp (3 años)'!#REF!)</f>
        <v>#REF!</v>
      </c>
      <c r="N161" s="87" t="e">
        <f>IF(ISBLANK('5. Pp (3 años)'!#REF!),"",'5. Pp (3 años)'!#REF!)</f>
        <v>#REF!</v>
      </c>
      <c r="O161" s="87" t="e">
        <f>IF(ISBLANK('5. Pp (3 años)'!#REF!),"",'5. Pp (3 años)'!#REF!)</f>
        <v>#REF!</v>
      </c>
      <c r="P161" s="88" t="e">
        <f>IF(ISBLANK('5. Pp (3 años)'!#REF!),"",'5. Pp (3 años)'!#REF!)</f>
        <v>#REF!</v>
      </c>
    </row>
    <row r="162" spans="2:16" ht="17.25">
      <c r="B162" s="89" t="e">
        <f>IF(ISBLANK('5. Pp (3 años)'!#REF!),"",'5. Pp (3 años)'!#REF!)</f>
        <v>#REF!</v>
      </c>
      <c r="C162" s="32" t="e">
        <f>IF(ISBLANK('5. Pp (3 años)'!#REF!),"",'5. Pp (3 años)'!#REF!)</f>
        <v>#REF!</v>
      </c>
      <c r="D162" s="34" t="e">
        <f>IF(ISBLANK('5. Pp (3 años)'!#REF!),"",'5. Pp (3 años)'!#REF!)</f>
        <v>#REF!</v>
      </c>
      <c r="E162" s="34" t="e">
        <f>IF(ISBLANK('5. Pp (3 años)'!#REF!),"",'5. Pp (3 años)'!#REF!)</f>
        <v>#REF!</v>
      </c>
      <c r="F162" s="34" t="e">
        <f>IF(ISBLANK('5. Pp (3 años)'!#REF!),"",'5. Pp (3 años)'!#REF!)</f>
        <v>#REF!</v>
      </c>
      <c r="G162" s="32" t="e">
        <f>IF(ISBLANK('5. Pp (3 años)'!#REF!),"",'5. Pp (3 años)'!#REF!)</f>
        <v>#REF!</v>
      </c>
      <c r="H162" s="32" t="e">
        <f>IF(ISBLANK('5. Pp (3 años)'!#REF!),"",'5. Pp (3 años)'!#REF!)</f>
        <v>#REF!</v>
      </c>
      <c r="I162" s="34" t="e">
        <f>IF(ISBLANK('5. Pp (3 años)'!#REF!),"",'5. Pp (3 años)'!#REF!)</f>
        <v>#REF!</v>
      </c>
      <c r="J162" s="34" t="e">
        <f>IF(ISBLANK('5. Pp (3 años)'!#REF!),"",'5. Pp (3 años)'!#REF!)</f>
        <v>#REF!</v>
      </c>
      <c r="K162" s="32" t="e">
        <f>IF(ISBLANK('5. Pp (3 años)'!#REF!),"",'5. Pp (3 años)'!#REF!)</f>
        <v>#REF!</v>
      </c>
      <c r="L162" s="34" t="e">
        <f>IF(ISBLANK('5. Pp (3 años)'!#REF!),"",'5. Pp (3 años)'!#REF!)</f>
        <v>#REF!</v>
      </c>
      <c r="M162" s="34" t="e">
        <f>IF(ISBLANK('5. Pp (3 años)'!#REF!),"",'5. Pp (3 años)'!#REF!)</f>
        <v>#REF!</v>
      </c>
      <c r="N162" s="34" t="e">
        <f>IF(ISBLANK('5. Pp (3 años)'!#REF!),"",'5. Pp (3 años)'!#REF!)</f>
        <v>#REF!</v>
      </c>
      <c r="O162" s="34" t="e">
        <f>IF(ISBLANK('5. Pp (3 años)'!#REF!),"",'5. Pp (3 años)'!#REF!)</f>
        <v>#REF!</v>
      </c>
      <c r="P162" s="201" t="e">
        <f>IF(ISBLANK('5. Pp (3 años)'!#REF!),"",'5. Pp (3 años)'!#REF!)</f>
        <v>#REF!</v>
      </c>
    </row>
    <row r="163" spans="2:16" ht="17.25">
      <c r="B163" s="89" t="e">
        <f>IF(ISBLANK('5. Pp (3 años)'!#REF!),"",'5. Pp (3 años)'!#REF!)</f>
        <v>#REF!</v>
      </c>
      <c r="C163" s="32" t="e">
        <f>IF(ISBLANK('5. Pp (3 años)'!#REF!),"",'5. Pp (3 años)'!#REF!)</f>
        <v>#REF!</v>
      </c>
      <c r="D163" s="34" t="e">
        <f>IF(ISBLANK('5. Pp (3 años)'!#REF!),"",'5. Pp (3 años)'!#REF!)</f>
        <v>#REF!</v>
      </c>
      <c r="E163" s="34" t="e">
        <f>IF(ISBLANK('5. Pp (3 años)'!#REF!),"",'5. Pp (3 años)'!#REF!)</f>
        <v>#REF!</v>
      </c>
      <c r="F163" s="34" t="e">
        <f>IF(ISBLANK('5. Pp (3 años)'!#REF!),"",'5. Pp (3 años)'!#REF!)</f>
        <v>#REF!</v>
      </c>
      <c r="G163" s="32" t="e">
        <f>IF(ISBLANK('5. Pp (3 años)'!#REF!),"",'5. Pp (3 años)'!#REF!)</f>
        <v>#REF!</v>
      </c>
      <c r="H163" s="32" t="e">
        <f>IF(ISBLANK('5. Pp (3 años)'!#REF!),"",'5. Pp (3 años)'!#REF!)</f>
        <v>#REF!</v>
      </c>
      <c r="I163" s="34" t="e">
        <f>IF(ISBLANK('5. Pp (3 años)'!#REF!),"",'5. Pp (3 años)'!#REF!)</f>
        <v>#REF!</v>
      </c>
      <c r="J163" s="34" t="e">
        <f>IF(ISBLANK('5. Pp (3 años)'!#REF!),"",'5. Pp (3 años)'!#REF!)</f>
        <v>#REF!</v>
      </c>
      <c r="K163" s="32" t="e">
        <f>IF(ISBLANK('5. Pp (3 años)'!#REF!),"",'5. Pp (3 años)'!#REF!)</f>
        <v>#REF!</v>
      </c>
      <c r="L163" s="34" t="e">
        <f>IF(ISBLANK('5. Pp (3 años)'!#REF!),"",'5. Pp (3 años)'!#REF!)</f>
        <v>#REF!</v>
      </c>
      <c r="M163" s="34" t="e">
        <f>IF(ISBLANK('5. Pp (3 años)'!#REF!),"",'5. Pp (3 años)'!#REF!)</f>
        <v>#REF!</v>
      </c>
      <c r="N163" s="34" t="e">
        <f>IF(ISBLANK('5. Pp (3 años)'!#REF!),"",'5. Pp (3 años)'!#REF!)</f>
        <v>#REF!</v>
      </c>
      <c r="O163" s="34" t="e">
        <f>IF(ISBLANK('5. Pp (3 años)'!#REF!),"",'5. Pp (3 años)'!#REF!)</f>
        <v>#REF!</v>
      </c>
      <c r="P163" s="201" t="e">
        <f>IF(ISBLANK('5. Pp (3 años)'!#REF!),"",'5. Pp (3 años)'!#REF!)</f>
        <v>#REF!</v>
      </c>
    </row>
    <row r="164" spans="2:16" ht="17.25">
      <c r="B164" s="89" t="e">
        <f>IF(ISBLANK('5. Pp (3 años)'!#REF!),"",'5. Pp (3 años)'!#REF!)</f>
        <v>#REF!</v>
      </c>
      <c r="C164" s="32" t="e">
        <f>IF(ISBLANK('5. Pp (3 años)'!#REF!),"",'5. Pp (3 años)'!#REF!)</f>
        <v>#REF!</v>
      </c>
      <c r="D164" s="34" t="e">
        <f>IF(ISBLANK('5. Pp (3 años)'!#REF!),"",'5. Pp (3 años)'!#REF!)</f>
        <v>#REF!</v>
      </c>
      <c r="E164" s="34" t="e">
        <f>IF(ISBLANK('5. Pp (3 años)'!#REF!),"",'5. Pp (3 años)'!#REF!)</f>
        <v>#REF!</v>
      </c>
      <c r="F164" s="34" t="e">
        <f>IF(ISBLANK('5. Pp (3 años)'!#REF!),"",'5. Pp (3 años)'!#REF!)</f>
        <v>#REF!</v>
      </c>
      <c r="G164" s="32" t="e">
        <f>IF(ISBLANK('5. Pp (3 años)'!#REF!),"",'5. Pp (3 años)'!#REF!)</f>
        <v>#REF!</v>
      </c>
      <c r="H164" s="32" t="e">
        <f>IF(ISBLANK('5. Pp (3 años)'!#REF!),"",'5. Pp (3 años)'!#REF!)</f>
        <v>#REF!</v>
      </c>
      <c r="I164" s="34" t="e">
        <f>IF(ISBLANK('5. Pp (3 años)'!#REF!),"",'5. Pp (3 años)'!#REF!)</f>
        <v>#REF!</v>
      </c>
      <c r="J164" s="34" t="e">
        <f>IF(ISBLANK('5. Pp (3 años)'!#REF!),"",'5. Pp (3 años)'!#REF!)</f>
        <v>#REF!</v>
      </c>
      <c r="K164" s="32" t="e">
        <f>IF(ISBLANK('5. Pp (3 años)'!#REF!),"",'5. Pp (3 años)'!#REF!)</f>
        <v>#REF!</v>
      </c>
      <c r="L164" s="34" t="e">
        <f>IF(ISBLANK('5. Pp (3 años)'!#REF!),"",'5. Pp (3 años)'!#REF!)</f>
        <v>#REF!</v>
      </c>
      <c r="M164" s="34" t="e">
        <f>IF(ISBLANK('5. Pp (3 años)'!#REF!),"",'5. Pp (3 años)'!#REF!)</f>
        <v>#REF!</v>
      </c>
      <c r="N164" s="34" t="e">
        <f>IF(ISBLANK('5. Pp (3 años)'!#REF!),"",'5. Pp (3 años)'!#REF!)</f>
        <v>#REF!</v>
      </c>
      <c r="O164" s="34" t="e">
        <f>IF(ISBLANK('5. Pp (3 años)'!#REF!),"",'5. Pp (3 años)'!#REF!)</f>
        <v>#REF!</v>
      </c>
      <c r="P164" s="201" t="e">
        <f>IF(ISBLANK('5. Pp (3 años)'!#REF!),"",'5. Pp (3 años)'!#REF!)</f>
        <v>#REF!</v>
      </c>
    </row>
    <row r="165" spans="2:16" ht="17.25">
      <c r="B165" s="89" t="e">
        <f>IF(ISBLANK('5. Pp (3 años)'!#REF!),"",'5. Pp (3 años)'!#REF!)</f>
        <v>#REF!</v>
      </c>
      <c r="C165" s="32" t="e">
        <f>IF(ISBLANK('5. Pp (3 años)'!#REF!),"",'5. Pp (3 años)'!#REF!)</f>
        <v>#REF!</v>
      </c>
      <c r="D165" s="34" t="e">
        <f>IF(ISBLANK('5. Pp (3 años)'!#REF!),"",'5. Pp (3 años)'!#REF!)</f>
        <v>#REF!</v>
      </c>
      <c r="E165" s="34" t="e">
        <f>IF(ISBLANK('5. Pp (3 años)'!#REF!),"",'5. Pp (3 años)'!#REF!)</f>
        <v>#REF!</v>
      </c>
      <c r="F165" s="34" t="e">
        <f>IF(ISBLANK('5. Pp (3 años)'!#REF!),"",'5. Pp (3 años)'!#REF!)</f>
        <v>#REF!</v>
      </c>
      <c r="G165" s="32" t="e">
        <f>IF(ISBLANK('5. Pp (3 años)'!#REF!),"",'5. Pp (3 años)'!#REF!)</f>
        <v>#REF!</v>
      </c>
      <c r="H165" s="32" t="e">
        <f>IF(ISBLANK('5. Pp (3 años)'!#REF!),"",'5. Pp (3 años)'!#REF!)</f>
        <v>#REF!</v>
      </c>
      <c r="I165" s="34" t="e">
        <f>IF(ISBLANK('5. Pp (3 años)'!#REF!),"",'5. Pp (3 años)'!#REF!)</f>
        <v>#REF!</v>
      </c>
      <c r="J165" s="34" t="e">
        <f>IF(ISBLANK('5. Pp (3 años)'!#REF!),"",'5. Pp (3 años)'!#REF!)</f>
        <v>#REF!</v>
      </c>
      <c r="K165" s="32" t="e">
        <f>IF(ISBLANK('5. Pp (3 años)'!#REF!),"",'5. Pp (3 años)'!#REF!)</f>
        <v>#REF!</v>
      </c>
      <c r="L165" s="34" t="e">
        <f>IF(ISBLANK('5. Pp (3 años)'!#REF!),"",'5. Pp (3 años)'!#REF!)</f>
        <v>#REF!</v>
      </c>
      <c r="M165" s="34" t="e">
        <f>IF(ISBLANK('5. Pp (3 años)'!#REF!),"",'5. Pp (3 años)'!#REF!)</f>
        <v>#REF!</v>
      </c>
      <c r="N165" s="34" t="e">
        <f>IF(ISBLANK('5. Pp (3 años)'!#REF!),"",'5. Pp (3 años)'!#REF!)</f>
        <v>#REF!</v>
      </c>
      <c r="O165" s="34" t="e">
        <f>IF(ISBLANK('5. Pp (3 años)'!#REF!),"",'5. Pp (3 años)'!#REF!)</f>
        <v>#REF!</v>
      </c>
      <c r="P165" s="201" t="e">
        <f>IF(ISBLANK('5. Pp (3 años)'!#REF!),"",'5. Pp (3 años)'!#REF!)</f>
        <v>#REF!</v>
      </c>
    </row>
    <row r="166" spans="2:16" ht="17.25">
      <c r="B166" s="89" t="e">
        <f>IF(ISBLANK('5. Pp (3 años)'!#REF!),"",'5. Pp (3 años)'!#REF!)</f>
        <v>#REF!</v>
      </c>
      <c r="C166" s="32" t="e">
        <f>IF(ISBLANK('5. Pp (3 años)'!#REF!),"",'5. Pp (3 años)'!#REF!)</f>
        <v>#REF!</v>
      </c>
      <c r="D166" s="34" t="e">
        <f>IF(ISBLANK('5. Pp (3 años)'!#REF!),"",'5. Pp (3 años)'!#REF!)</f>
        <v>#REF!</v>
      </c>
      <c r="E166" s="34" t="e">
        <f>IF(ISBLANK('5. Pp (3 años)'!#REF!),"",'5. Pp (3 años)'!#REF!)</f>
        <v>#REF!</v>
      </c>
      <c r="F166" s="34" t="e">
        <f>IF(ISBLANK('5. Pp (3 años)'!#REF!),"",'5. Pp (3 años)'!#REF!)</f>
        <v>#REF!</v>
      </c>
      <c r="G166" s="32" t="e">
        <f>IF(ISBLANK('5. Pp (3 años)'!#REF!),"",'5. Pp (3 años)'!#REF!)</f>
        <v>#REF!</v>
      </c>
      <c r="H166" s="32" t="e">
        <f>IF(ISBLANK('5. Pp (3 años)'!#REF!),"",'5. Pp (3 años)'!#REF!)</f>
        <v>#REF!</v>
      </c>
      <c r="I166" s="34" t="e">
        <f>IF(ISBLANK('5. Pp (3 años)'!#REF!),"",'5. Pp (3 años)'!#REF!)</f>
        <v>#REF!</v>
      </c>
      <c r="J166" s="34" t="e">
        <f>IF(ISBLANK('5. Pp (3 años)'!#REF!),"",'5. Pp (3 años)'!#REF!)</f>
        <v>#REF!</v>
      </c>
      <c r="K166" s="32" t="e">
        <f>IF(ISBLANK('5. Pp (3 años)'!#REF!),"",'5. Pp (3 años)'!#REF!)</f>
        <v>#REF!</v>
      </c>
      <c r="L166" s="34" t="e">
        <f>IF(ISBLANK('5. Pp (3 años)'!#REF!),"",'5. Pp (3 años)'!#REF!)</f>
        <v>#REF!</v>
      </c>
      <c r="M166" s="34" t="e">
        <f>IF(ISBLANK('5. Pp (3 años)'!#REF!),"",'5. Pp (3 años)'!#REF!)</f>
        <v>#REF!</v>
      </c>
      <c r="N166" s="34" t="e">
        <f>IF(ISBLANK('5. Pp (3 años)'!#REF!),"",'5. Pp (3 años)'!#REF!)</f>
        <v>#REF!</v>
      </c>
      <c r="O166" s="34" t="e">
        <f>IF(ISBLANK('5. Pp (3 años)'!#REF!),"",'5. Pp (3 años)'!#REF!)</f>
        <v>#REF!</v>
      </c>
      <c r="P166" s="201" t="e">
        <f>IF(ISBLANK('5. Pp (3 años)'!#REF!),"",'5. Pp (3 años)'!#REF!)</f>
        <v>#REF!</v>
      </c>
    </row>
    <row r="167" spans="2:16" ht="17.25">
      <c r="B167" s="85" t="e">
        <f>IF(ISBLANK('5. Pp (3 años)'!#REF!),"",'5. Pp (3 años)'!#REF!)</f>
        <v>#REF!</v>
      </c>
      <c r="C167" s="62" t="e">
        <f>IF(ISBLANK('5. Pp (3 años)'!#REF!),"",'5. Pp (3 años)'!#REF!)</f>
        <v>#REF!</v>
      </c>
      <c r="D167" s="87" t="e">
        <f>IF(ISBLANK('5. Pp (3 años)'!#REF!),"",'5. Pp (3 años)'!#REF!)</f>
        <v>#REF!</v>
      </c>
      <c r="E167" s="87" t="e">
        <f>IF(ISBLANK('5. Pp (3 años)'!#REF!),"",'5. Pp (3 años)'!#REF!)</f>
        <v>#REF!</v>
      </c>
      <c r="F167" s="87" t="e">
        <f>IF(ISBLANK('5. Pp (3 años)'!#REF!),"",'5. Pp (3 años)'!#REF!)</f>
        <v>#REF!</v>
      </c>
      <c r="G167" s="62" t="e">
        <f>IF(ISBLANK('5. Pp (3 años)'!#REF!),"",'5. Pp (3 años)'!#REF!)</f>
        <v>#REF!</v>
      </c>
      <c r="H167" s="62" t="e">
        <f>IF(ISBLANK('5. Pp (3 años)'!#REF!),"",'5. Pp (3 años)'!#REF!)</f>
        <v>#REF!</v>
      </c>
      <c r="I167" s="87" t="e">
        <f>IF(ISBLANK('5. Pp (3 años)'!#REF!),"",'5. Pp (3 años)'!#REF!)</f>
        <v>#REF!</v>
      </c>
      <c r="J167" s="87" t="e">
        <f>IF(ISBLANK('5. Pp (3 años)'!#REF!),"",'5. Pp (3 años)'!#REF!)</f>
        <v>#REF!</v>
      </c>
      <c r="K167" s="62" t="e">
        <f>IF(ISBLANK('5. Pp (3 años)'!#REF!),"",'5. Pp (3 años)'!#REF!)</f>
        <v>#REF!</v>
      </c>
      <c r="L167" s="87" t="e">
        <f>IF(ISBLANK('5. Pp (3 años)'!#REF!),"",'5. Pp (3 años)'!#REF!)</f>
        <v>#REF!</v>
      </c>
      <c r="M167" s="87" t="e">
        <f>IF(ISBLANK('5. Pp (3 años)'!#REF!),"",'5. Pp (3 años)'!#REF!)</f>
        <v>#REF!</v>
      </c>
      <c r="N167" s="87" t="e">
        <f>IF(ISBLANK('5. Pp (3 años)'!#REF!),"",'5. Pp (3 años)'!#REF!)</f>
        <v>#REF!</v>
      </c>
      <c r="O167" s="87" t="e">
        <f>IF(ISBLANK('5. Pp (3 años)'!#REF!),"",'5. Pp (3 años)'!#REF!)</f>
        <v>#REF!</v>
      </c>
      <c r="P167" s="88" t="e">
        <f>IF(ISBLANK('5. Pp (3 años)'!#REF!),"",'5. Pp (3 años)'!#REF!)</f>
        <v>#REF!</v>
      </c>
    </row>
    <row r="168" spans="2:16" ht="17.25">
      <c r="B168" s="89" t="e">
        <f>IF(ISBLANK('5. Pp (3 años)'!#REF!),"",'5. Pp (3 años)'!#REF!)</f>
        <v>#REF!</v>
      </c>
      <c r="C168" s="32" t="e">
        <f>IF(ISBLANK('5. Pp (3 años)'!#REF!),"",'5. Pp (3 años)'!#REF!)</f>
        <v>#REF!</v>
      </c>
      <c r="D168" s="34" t="e">
        <f>IF(ISBLANK('5. Pp (3 años)'!#REF!),"",'5. Pp (3 años)'!#REF!)</f>
        <v>#REF!</v>
      </c>
      <c r="E168" s="34" t="e">
        <f>IF(ISBLANK('5. Pp (3 años)'!#REF!),"",'5. Pp (3 años)'!#REF!)</f>
        <v>#REF!</v>
      </c>
      <c r="F168" s="34" t="e">
        <f>IF(ISBLANK('5. Pp (3 años)'!#REF!),"",'5. Pp (3 años)'!#REF!)</f>
        <v>#REF!</v>
      </c>
      <c r="G168" s="32" t="e">
        <f>IF(ISBLANK('5. Pp (3 años)'!#REF!),"",'5. Pp (3 años)'!#REF!)</f>
        <v>#REF!</v>
      </c>
      <c r="H168" s="32" t="e">
        <f>IF(ISBLANK('5. Pp (3 años)'!#REF!),"",'5. Pp (3 años)'!#REF!)</f>
        <v>#REF!</v>
      </c>
      <c r="I168" s="34" t="e">
        <f>IF(ISBLANK('5. Pp (3 años)'!#REF!),"",'5. Pp (3 años)'!#REF!)</f>
        <v>#REF!</v>
      </c>
      <c r="J168" s="34" t="e">
        <f>IF(ISBLANK('5. Pp (3 años)'!#REF!),"",'5. Pp (3 años)'!#REF!)</f>
        <v>#REF!</v>
      </c>
      <c r="K168" s="32" t="e">
        <f>IF(ISBLANK('5. Pp (3 años)'!#REF!),"",'5. Pp (3 años)'!#REF!)</f>
        <v>#REF!</v>
      </c>
      <c r="L168" s="34" t="e">
        <f>IF(ISBLANK('5. Pp (3 años)'!#REF!),"",'5. Pp (3 años)'!#REF!)</f>
        <v>#REF!</v>
      </c>
      <c r="M168" s="34" t="e">
        <f>IF(ISBLANK('5. Pp (3 años)'!#REF!),"",'5. Pp (3 años)'!#REF!)</f>
        <v>#REF!</v>
      </c>
      <c r="N168" s="34" t="e">
        <f>IF(ISBLANK('5. Pp (3 años)'!#REF!),"",'5. Pp (3 años)'!#REF!)</f>
        <v>#REF!</v>
      </c>
      <c r="O168" s="34" t="e">
        <f>IF(ISBLANK('5. Pp (3 años)'!#REF!),"",'5. Pp (3 años)'!#REF!)</f>
        <v>#REF!</v>
      </c>
      <c r="P168" s="201" t="e">
        <f>IF(ISBLANK('5. Pp (3 años)'!#REF!),"",'5. Pp (3 años)'!#REF!)</f>
        <v>#REF!</v>
      </c>
    </row>
    <row r="169" spans="2:16" ht="17.25">
      <c r="B169" s="89" t="e">
        <f>IF(ISBLANK('5. Pp (3 años)'!#REF!),"",'5. Pp (3 años)'!#REF!)</f>
        <v>#REF!</v>
      </c>
      <c r="C169" s="32" t="e">
        <f>IF(ISBLANK('5. Pp (3 años)'!#REF!),"",'5. Pp (3 años)'!#REF!)</f>
        <v>#REF!</v>
      </c>
      <c r="D169" s="34" t="e">
        <f>IF(ISBLANK('5. Pp (3 años)'!#REF!),"",'5. Pp (3 años)'!#REF!)</f>
        <v>#REF!</v>
      </c>
      <c r="E169" s="34" t="e">
        <f>IF(ISBLANK('5. Pp (3 años)'!#REF!),"",'5. Pp (3 años)'!#REF!)</f>
        <v>#REF!</v>
      </c>
      <c r="F169" s="34" t="e">
        <f>IF(ISBLANK('5. Pp (3 años)'!#REF!),"",'5. Pp (3 años)'!#REF!)</f>
        <v>#REF!</v>
      </c>
      <c r="G169" s="32" t="e">
        <f>IF(ISBLANK('5. Pp (3 años)'!#REF!),"",'5. Pp (3 años)'!#REF!)</f>
        <v>#REF!</v>
      </c>
      <c r="H169" s="32" t="e">
        <f>IF(ISBLANK('5. Pp (3 años)'!#REF!),"",'5. Pp (3 años)'!#REF!)</f>
        <v>#REF!</v>
      </c>
      <c r="I169" s="34" t="e">
        <f>IF(ISBLANK('5. Pp (3 años)'!#REF!),"",'5. Pp (3 años)'!#REF!)</f>
        <v>#REF!</v>
      </c>
      <c r="J169" s="34" t="e">
        <f>IF(ISBLANK('5. Pp (3 años)'!#REF!),"",'5. Pp (3 años)'!#REF!)</f>
        <v>#REF!</v>
      </c>
      <c r="K169" s="32" t="e">
        <f>IF(ISBLANK('5. Pp (3 años)'!#REF!),"",'5. Pp (3 años)'!#REF!)</f>
        <v>#REF!</v>
      </c>
      <c r="L169" s="34" t="e">
        <f>IF(ISBLANK('5. Pp (3 años)'!#REF!),"",'5. Pp (3 años)'!#REF!)</f>
        <v>#REF!</v>
      </c>
      <c r="M169" s="34" t="e">
        <f>IF(ISBLANK('5. Pp (3 años)'!#REF!),"",'5. Pp (3 años)'!#REF!)</f>
        <v>#REF!</v>
      </c>
      <c r="N169" s="34" t="e">
        <f>IF(ISBLANK('5. Pp (3 años)'!#REF!),"",'5. Pp (3 años)'!#REF!)</f>
        <v>#REF!</v>
      </c>
      <c r="O169" s="34" t="e">
        <f>IF(ISBLANK('5. Pp (3 años)'!#REF!),"",'5. Pp (3 años)'!#REF!)</f>
        <v>#REF!</v>
      </c>
      <c r="P169" s="201" t="e">
        <f>IF(ISBLANK('5. Pp (3 años)'!#REF!),"",'5. Pp (3 años)'!#REF!)</f>
        <v>#REF!</v>
      </c>
    </row>
    <row r="170" spans="2:16" ht="17.25">
      <c r="B170" s="89" t="e">
        <f>IF(ISBLANK('5. Pp (3 años)'!#REF!),"",'5. Pp (3 años)'!#REF!)</f>
        <v>#REF!</v>
      </c>
      <c r="C170" s="32" t="e">
        <f>IF(ISBLANK('5. Pp (3 años)'!#REF!),"",'5. Pp (3 años)'!#REF!)</f>
        <v>#REF!</v>
      </c>
      <c r="D170" s="34" t="e">
        <f>IF(ISBLANK('5. Pp (3 años)'!#REF!),"",'5. Pp (3 años)'!#REF!)</f>
        <v>#REF!</v>
      </c>
      <c r="E170" s="34" t="e">
        <f>IF(ISBLANK('5. Pp (3 años)'!#REF!),"",'5. Pp (3 años)'!#REF!)</f>
        <v>#REF!</v>
      </c>
      <c r="F170" s="34" t="e">
        <f>IF(ISBLANK('5. Pp (3 años)'!#REF!),"",'5. Pp (3 años)'!#REF!)</f>
        <v>#REF!</v>
      </c>
      <c r="G170" s="32" t="e">
        <f>IF(ISBLANK('5. Pp (3 años)'!#REF!),"",'5. Pp (3 años)'!#REF!)</f>
        <v>#REF!</v>
      </c>
      <c r="H170" s="32" t="e">
        <f>IF(ISBLANK('5. Pp (3 años)'!#REF!),"",'5. Pp (3 años)'!#REF!)</f>
        <v>#REF!</v>
      </c>
      <c r="I170" s="34" t="e">
        <f>IF(ISBLANK('5. Pp (3 años)'!#REF!),"",'5. Pp (3 años)'!#REF!)</f>
        <v>#REF!</v>
      </c>
      <c r="J170" s="34" t="e">
        <f>IF(ISBLANK('5. Pp (3 años)'!#REF!),"",'5. Pp (3 años)'!#REF!)</f>
        <v>#REF!</v>
      </c>
      <c r="K170" s="32" t="e">
        <f>IF(ISBLANK('5. Pp (3 años)'!#REF!),"",'5. Pp (3 años)'!#REF!)</f>
        <v>#REF!</v>
      </c>
      <c r="L170" s="34" t="e">
        <f>IF(ISBLANK('5. Pp (3 años)'!#REF!),"",'5. Pp (3 años)'!#REF!)</f>
        <v>#REF!</v>
      </c>
      <c r="M170" s="34" t="e">
        <f>IF(ISBLANK('5. Pp (3 años)'!#REF!),"",'5. Pp (3 años)'!#REF!)</f>
        <v>#REF!</v>
      </c>
      <c r="N170" s="34" t="e">
        <f>IF(ISBLANK('5. Pp (3 años)'!#REF!),"",'5. Pp (3 años)'!#REF!)</f>
        <v>#REF!</v>
      </c>
      <c r="O170" s="34" t="e">
        <f>IF(ISBLANK('5. Pp (3 años)'!#REF!),"",'5. Pp (3 años)'!#REF!)</f>
        <v>#REF!</v>
      </c>
      <c r="P170" s="201" t="e">
        <f>IF(ISBLANK('5. Pp (3 años)'!#REF!),"",'5. Pp (3 años)'!#REF!)</f>
        <v>#REF!</v>
      </c>
    </row>
    <row r="171" spans="2:16" ht="17.25">
      <c r="B171" s="89" t="e">
        <f>IF(ISBLANK('5. Pp (3 años)'!#REF!),"",'5. Pp (3 años)'!#REF!)</f>
        <v>#REF!</v>
      </c>
      <c r="C171" s="32" t="e">
        <f>IF(ISBLANK('5. Pp (3 años)'!#REF!),"",'5. Pp (3 años)'!#REF!)</f>
        <v>#REF!</v>
      </c>
      <c r="D171" s="34" t="e">
        <f>IF(ISBLANK('5. Pp (3 años)'!#REF!),"",'5. Pp (3 años)'!#REF!)</f>
        <v>#REF!</v>
      </c>
      <c r="E171" s="34" t="e">
        <f>IF(ISBLANK('5. Pp (3 años)'!#REF!),"",'5. Pp (3 años)'!#REF!)</f>
        <v>#REF!</v>
      </c>
      <c r="F171" s="34" t="e">
        <f>IF(ISBLANK('5. Pp (3 años)'!#REF!),"",'5. Pp (3 años)'!#REF!)</f>
        <v>#REF!</v>
      </c>
      <c r="G171" s="32" t="e">
        <f>IF(ISBLANK('5. Pp (3 años)'!#REF!),"",'5. Pp (3 años)'!#REF!)</f>
        <v>#REF!</v>
      </c>
      <c r="H171" s="32" t="e">
        <f>IF(ISBLANK('5. Pp (3 años)'!#REF!),"",'5. Pp (3 años)'!#REF!)</f>
        <v>#REF!</v>
      </c>
      <c r="I171" s="34" t="e">
        <f>IF(ISBLANK('5. Pp (3 años)'!#REF!),"",'5. Pp (3 años)'!#REF!)</f>
        <v>#REF!</v>
      </c>
      <c r="J171" s="34" t="e">
        <f>IF(ISBLANK('5. Pp (3 años)'!#REF!),"",'5. Pp (3 años)'!#REF!)</f>
        <v>#REF!</v>
      </c>
      <c r="K171" s="32" t="e">
        <f>IF(ISBLANK('5. Pp (3 años)'!#REF!),"",'5. Pp (3 años)'!#REF!)</f>
        <v>#REF!</v>
      </c>
      <c r="L171" s="34" t="e">
        <f>IF(ISBLANK('5. Pp (3 años)'!#REF!),"",'5. Pp (3 años)'!#REF!)</f>
        <v>#REF!</v>
      </c>
      <c r="M171" s="34" t="e">
        <f>IF(ISBLANK('5. Pp (3 años)'!#REF!),"",'5. Pp (3 años)'!#REF!)</f>
        <v>#REF!</v>
      </c>
      <c r="N171" s="34" t="e">
        <f>IF(ISBLANK('5. Pp (3 años)'!#REF!),"",'5. Pp (3 años)'!#REF!)</f>
        <v>#REF!</v>
      </c>
      <c r="O171" s="34" t="e">
        <f>IF(ISBLANK('5. Pp (3 años)'!#REF!),"",'5. Pp (3 años)'!#REF!)</f>
        <v>#REF!</v>
      </c>
      <c r="P171" s="201" t="e">
        <f>IF(ISBLANK('5. Pp (3 años)'!#REF!),"",'5. Pp (3 años)'!#REF!)</f>
        <v>#REF!</v>
      </c>
    </row>
    <row r="172" spans="2:16" ht="17.25">
      <c r="B172" s="89" t="e">
        <f>IF(ISBLANK('5. Pp (3 años)'!#REF!),"",'5. Pp (3 años)'!#REF!)</f>
        <v>#REF!</v>
      </c>
      <c r="C172" s="32" t="e">
        <f>IF(ISBLANK('5. Pp (3 años)'!#REF!),"",'5. Pp (3 años)'!#REF!)</f>
        <v>#REF!</v>
      </c>
      <c r="D172" s="34" t="e">
        <f>IF(ISBLANK('5. Pp (3 años)'!#REF!),"",'5. Pp (3 años)'!#REF!)</f>
        <v>#REF!</v>
      </c>
      <c r="E172" s="34" t="e">
        <f>IF(ISBLANK('5. Pp (3 años)'!#REF!),"",'5. Pp (3 años)'!#REF!)</f>
        <v>#REF!</v>
      </c>
      <c r="F172" s="34" t="e">
        <f>IF(ISBLANK('5. Pp (3 años)'!#REF!),"",'5. Pp (3 años)'!#REF!)</f>
        <v>#REF!</v>
      </c>
      <c r="G172" s="32" t="e">
        <f>IF(ISBLANK('5. Pp (3 años)'!#REF!),"",'5. Pp (3 años)'!#REF!)</f>
        <v>#REF!</v>
      </c>
      <c r="H172" s="32" t="e">
        <f>IF(ISBLANK('5. Pp (3 años)'!#REF!),"",'5. Pp (3 años)'!#REF!)</f>
        <v>#REF!</v>
      </c>
      <c r="I172" s="34" t="e">
        <f>IF(ISBLANK('5. Pp (3 años)'!#REF!),"",'5. Pp (3 años)'!#REF!)</f>
        <v>#REF!</v>
      </c>
      <c r="J172" s="34" t="e">
        <f>IF(ISBLANK('5. Pp (3 años)'!#REF!),"",'5. Pp (3 años)'!#REF!)</f>
        <v>#REF!</v>
      </c>
      <c r="K172" s="32" t="e">
        <f>IF(ISBLANK('5. Pp (3 años)'!#REF!),"",'5. Pp (3 años)'!#REF!)</f>
        <v>#REF!</v>
      </c>
      <c r="L172" s="34" t="e">
        <f>IF(ISBLANK('5. Pp (3 años)'!#REF!),"",'5. Pp (3 años)'!#REF!)</f>
        <v>#REF!</v>
      </c>
      <c r="M172" s="34" t="e">
        <f>IF(ISBLANK('5. Pp (3 años)'!#REF!),"",'5. Pp (3 años)'!#REF!)</f>
        <v>#REF!</v>
      </c>
      <c r="N172" s="34" t="e">
        <f>IF(ISBLANK('5. Pp (3 años)'!#REF!),"",'5. Pp (3 años)'!#REF!)</f>
        <v>#REF!</v>
      </c>
      <c r="O172" s="34" t="e">
        <f>IF(ISBLANK('5. Pp (3 años)'!#REF!),"",'5. Pp (3 años)'!#REF!)</f>
        <v>#REF!</v>
      </c>
      <c r="P172" s="201" t="e">
        <f>IF(ISBLANK('5. Pp (3 años)'!#REF!),"",'5. Pp (3 años)'!#REF!)</f>
        <v>#REF!</v>
      </c>
    </row>
    <row r="173" spans="2:16" ht="17.25">
      <c r="B173" s="85" t="e">
        <f>IF(ISBLANK('5. Pp (3 años)'!#REF!),"",'5. Pp (3 años)'!#REF!)</f>
        <v>#REF!</v>
      </c>
      <c r="C173" s="62" t="e">
        <f>IF(ISBLANK('5. Pp (3 años)'!#REF!),"",'5. Pp (3 años)'!#REF!)</f>
        <v>#REF!</v>
      </c>
      <c r="D173" s="87" t="e">
        <f>IF(ISBLANK('5. Pp (3 años)'!#REF!),"",'5. Pp (3 años)'!#REF!)</f>
        <v>#REF!</v>
      </c>
      <c r="E173" s="87" t="e">
        <f>IF(ISBLANK('5. Pp (3 años)'!#REF!),"",'5. Pp (3 años)'!#REF!)</f>
        <v>#REF!</v>
      </c>
      <c r="F173" s="87" t="e">
        <f>IF(ISBLANK('5. Pp (3 años)'!#REF!),"",'5. Pp (3 años)'!#REF!)</f>
        <v>#REF!</v>
      </c>
      <c r="G173" s="62" t="e">
        <f>IF(ISBLANK('5. Pp (3 años)'!#REF!),"",'5. Pp (3 años)'!#REF!)</f>
        <v>#REF!</v>
      </c>
      <c r="H173" s="62" t="e">
        <f>IF(ISBLANK('5. Pp (3 años)'!#REF!),"",'5. Pp (3 años)'!#REF!)</f>
        <v>#REF!</v>
      </c>
      <c r="I173" s="87" t="e">
        <f>IF(ISBLANK('5. Pp (3 años)'!#REF!),"",'5. Pp (3 años)'!#REF!)</f>
        <v>#REF!</v>
      </c>
      <c r="J173" s="87" t="e">
        <f>IF(ISBLANK('5. Pp (3 años)'!#REF!),"",'5. Pp (3 años)'!#REF!)</f>
        <v>#REF!</v>
      </c>
      <c r="K173" s="62" t="e">
        <f>IF(ISBLANK('5. Pp (3 años)'!#REF!),"",'5. Pp (3 años)'!#REF!)</f>
        <v>#REF!</v>
      </c>
      <c r="L173" s="87" t="e">
        <f>IF(ISBLANK('5. Pp (3 años)'!#REF!),"",'5. Pp (3 años)'!#REF!)</f>
        <v>#REF!</v>
      </c>
      <c r="M173" s="87" t="e">
        <f>IF(ISBLANK('5. Pp (3 años)'!#REF!),"",'5. Pp (3 años)'!#REF!)</f>
        <v>#REF!</v>
      </c>
      <c r="N173" s="87" t="e">
        <f>IF(ISBLANK('5. Pp (3 años)'!#REF!),"",'5. Pp (3 años)'!#REF!)</f>
        <v>#REF!</v>
      </c>
      <c r="O173" s="87" t="e">
        <f>IF(ISBLANK('5. Pp (3 años)'!#REF!),"",'5. Pp (3 años)'!#REF!)</f>
        <v>#REF!</v>
      </c>
      <c r="P173" s="88" t="e">
        <f>IF(ISBLANK('5. Pp (3 años)'!#REF!),"",'5. Pp (3 años)'!#REF!)</f>
        <v>#REF!</v>
      </c>
    </row>
    <row r="174" spans="2:16" ht="17.25">
      <c r="B174" s="89" t="e">
        <f>IF(ISBLANK('5. Pp (3 años)'!#REF!),"",'5. Pp (3 años)'!#REF!)</f>
        <v>#REF!</v>
      </c>
      <c r="C174" s="32" t="e">
        <f>IF(ISBLANK('5. Pp (3 años)'!#REF!),"",'5. Pp (3 años)'!#REF!)</f>
        <v>#REF!</v>
      </c>
      <c r="D174" s="34" t="e">
        <f>IF(ISBLANK('5. Pp (3 años)'!#REF!),"",'5. Pp (3 años)'!#REF!)</f>
        <v>#REF!</v>
      </c>
      <c r="E174" s="34" t="e">
        <f>IF(ISBLANK('5. Pp (3 años)'!#REF!),"",'5. Pp (3 años)'!#REF!)</f>
        <v>#REF!</v>
      </c>
      <c r="F174" s="34" t="e">
        <f>IF(ISBLANK('5. Pp (3 años)'!#REF!),"",'5. Pp (3 años)'!#REF!)</f>
        <v>#REF!</v>
      </c>
      <c r="G174" s="32" t="e">
        <f>IF(ISBLANK('5. Pp (3 años)'!#REF!),"",'5. Pp (3 años)'!#REF!)</f>
        <v>#REF!</v>
      </c>
      <c r="H174" s="32" t="e">
        <f>IF(ISBLANK('5. Pp (3 años)'!#REF!),"",'5. Pp (3 años)'!#REF!)</f>
        <v>#REF!</v>
      </c>
      <c r="I174" s="34" t="e">
        <f>IF(ISBLANK('5. Pp (3 años)'!#REF!),"",'5. Pp (3 años)'!#REF!)</f>
        <v>#REF!</v>
      </c>
      <c r="J174" s="34" t="e">
        <f>IF(ISBLANK('5. Pp (3 años)'!#REF!),"",'5. Pp (3 años)'!#REF!)</f>
        <v>#REF!</v>
      </c>
      <c r="K174" s="32" t="e">
        <f>IF(ISBLANK('5. Pp (3 años)'!#REF!),"",'5. Pp (3 años)'!#REF!)</f>
        <v>#REF!</v>
      </c>
      <c r="L174" s="34" t="e">
        <f>IF(ISBLANK('5. Pp (3 años)'!#REF!),"",'5. Pp (3 años)'!#REF!)</f>
        <v>#REF!</v>
      </c>
      <c r="M174" s="34" t="e">
        <f>IF(ISBLANK('5. Pp (3 años)'!#REF!),"",'5. Pp (3 años)'!#REF!)</f>
        <v>#REF!</v>
      </c>
      <c r="N174" s="34" t="e">
        <f>IF(ISBLANK('5. Pp (3 años)'!#REF!),"",'5. Pp (3 años)'!#REF!)</f>
        <v>#REF!</v>
      </c>
      <c r="O174" s="34" t="e">
        <f>IF(ISBLANK('5. Pp (3 años)'!#REF!),"",'5. Pp (3 años)'!#REF!)</f>
        <v>#REF!</v>
      </c>
      <c r="P174" s="201" t="e">
        <f>IF(ISBLANK('5. Pp (3 años)'!#REF!),"",'5. Pp (3 años)'!#REF!)</f>
        <v>#REF!</v>
      </c>
    </row>
    <row r="175" spans="2:16" ht="17.25">
      <c r="B175" s="89" t="e">
        <f>IF(ISBLANK('5. Pp (3 años)'!#REF!),"",'5. Pp (3 años)'!#REF!)</f>
        <v>#REF!</v>
      </c>
      <c r="C175" s="32" t="e">
        <f>IF(ISBLANK('5. Pp (3 años)'!#REF!),"",'5. Pp (3 años)'!#REF!)</f>
        <v>#REF!</v>
      </c>
      <c r="D175" s="34" t="e">
        <f>IF(ISBLANK('5. Pp (3 años)'!#REF!),"",'5. Pp (3 años)'!#REF!)</f>
        <v>#REF!</v>
      </c>
      <c r="E175" s="34" t="e">
        <f>IF(ISBLANK('5. Pp (3 años)'!#REF!),"",'5. Pp (3 años)'!#REF!)</f>
        <v>#REF!</v>
      </c>
      <c r="F175" s="34" t="e">
        <f>IF(ISBLANK('5. Pp (3 años)'!#REF!),"",'5. Pp (3 años)'!#REF!)</f>
        <v>#REF!</v>
      </c>
      <c r="G175" s="32" t="e">
        <f>IF(ISBLANK('5. Pp (3 años)'!#REF!),"",'5. Pp (3 años)'!#REF!)</f>
        <v>#REF!</v>
      </c>
      <c r="H175" s="32" t="e">
        <f>IF(ISBLANK('5. Pp (3 años)'!#REF!),"",'5. Pp (3 años)'!#REF!)</f>
        <v>#REF!</v>
      </c>
      <c r="I175" s="34" t="e">
        <f>IF(ISBLANK('5. Pp (3 años)'!#REF!),"",'5. Pp (3 años)'!#REF!)</f>
        <v>#REF!</v>
      </c>
      <c r="J175" s="34" t="e">
        <f>IF(ISBLANK('5. Pp (3 años)'!#REF!),"",'5. Pp (3 años)'!#REF!)</f>
        <v>#REF!</v>
      </c>
      <c r="K175" s="32" t="e">
        <f>IF(ISBLANK('5. Pp (3 años)'!#REF!),"",'5. Pp (3 años)'!#REF!)</f>
        <v>#REF!</v>
      </c>
      <c r="L175" s="34" t="e">
        <f>IF(ISBLANK('5. Pp (3 años)'!#REF!),"",'5. Pp (3 años)'!#REF!)</f>
        <v>#REF!</v>
      </c>
      <c r="M175" s="34" t="e">
        <f>IF(ISBLANK('5. Pp (3 años)'!#REF!),"",'5. Pp (3 años)'!#REF!)</f>
        <v>#REF!</v>
      </c>
      <c r="N175" s="34" t="e">
        <f>IF(ISBLANK('5. Pp (3 años)'!#REF!),"",'5. Pp (3 años)'!#REF!)</f>
        <v>#REF!</v>
      </c>
      <c r="O175" s="34" t="e">
        <f>IF(ISBLANK('5. Pp (3 años)'!#REF!),"",'5. Pp (3 años)'!#REF!)</f>
        <v>#REF!</v>
      </c>
      <c r="P175" s="201" t="e">
        <f>IF(ISBLANK('5. Pp (3 años)'!#REF!),"",'5. Pp (3 años)'!#REF!)</f>
        <v>#REF!</v>
      </c>
    </row>
    <row r="176" spans="2:16" ht="17.25">
      <c r="B176" s="89" t="e">
        <f>IF(ISBLANK('5. Pp (3 años)'!#REF!),"",'5. Pp (3 años)'!#REF!)</f>
        <v>#REF!</v>
      </c>
      <c r="C176" s="32" t="e">
        <f>IF(ISBLANK('5. Pp (3 años)'!#REF!),"",'5. Pp (3 años)'!#REF!)</f>
        <v>#REF!</v>
      </c>
      <c r="D176" s="34" t="e">
        <f>IF(ISBLANK('5. Pp (3 años)'!#REF!),"",'5. Pp (3 años)'!#REF!)</f>
        <v>#REF!</v>
      </c>
      <c r="E176" s="34" t="e">
        <f>IF(ISBLANK('5. Pp (3 años)'!#REF!),"",'5. Pp (3 años)'!#REF!)</f>
        <v>#REF!</v>
      </c>
      <c r="F176" s="34" t="e">
        <f>IF(ISBLANK('5. Pp (3 años)'!#REF!),"",'5. Pp (3 años)'!#REF!)</f>
        <v>#REF!</v>
      </c>
      <c r="G176" s="32" t="e">
        <f>IF(ISBLANK('5. Pp (3 años)'!#REF!),"",'5. Pp (3 años)'!#REF!)</f>
        <v>#REF!</v>
      </c>
      <c r="H176" s="32" t="e">
        <f>IF(ISBLANK('5. Pp (3 años)'!#REF!),"",'5. Pp (3 años)'!#REF!)</f>
        <v>#REF!</v>
      </c>
      <c r="I176" s="34" t="e">
        <f>IF(ISBLANK('5. Pp (3 años)'!#REF!),"",'5. Pp (3 años)'!#REF!)</f>
        <v>#REF!</v>
      </c>
      <c r="J176" s="34" t="e">
        <f>IF(ISBLANK('5. Pp (3 años)'!#REF!),"",'5. Pp (3 años)'!#REF!)</f>
        <v>#REF!</v>
      </c>
      <c r="K176" s="32" t="e">
        <f>IF(ISBLANK('5. Pp (3 años)'!#REF!),"",'5. Pp (3 años)'!#REF!)</f>
        <v>#REF!</v>
      </c>
      <c r="L176" s="34" t="e">
        <f>IF(ISBLANK('5. Pp (3 años)'!#REF!),"",'5. Pp (3 años)'!#REF!)</f>
        <v>#REF!</v>
      </c>
      <c r="M176" s="34" t="e">
        <f>IF(ISBLANK('5. Pp (3 años)'!#REF!),"",'5. Pp (3 años)'!#REF!)</f>
        <v>#REF!</v>
      </c>
      <c r="N176" s="34" t="e">
        <f>IF(ISBLANK('5. Pp (3 años)'!#REF!),"",'5. Pp (3 años)'!#REF!)</f>
        <v>#REF!</v>
      </c>
      <c r="O176" s="34" t="e">
        <f>IF(ISBLANK('5. Pp (3 años)'!#REF!),"",'5. Pp (3 años)'!#REF!)</f>
        <v>#REF!</v>
      </c>
      <c r="P176" s="201" t="e">
        <f>IF(ISBLANK('5. Pp (3 años)'!#REF!),"",'5. Pp (3 años)'!#REF!)</f>
        <v>#REF!</v>
      </c>
    </row>
    <row r="177" spans="2:16" ht="17.25">
      <c r="B177" s="89" t="e">
        <f>IF(ISBLANK('5. Pp (3 años)'!#REF!),"",'5. Pp (3 años)'!#REF!)</f>
        <v>#REF!</v>
      </c>
      <c r="C177" s="32" t="e">
        <f>IF(ISBLANK('5. Pp (3 años)'!#REF!),"",'5. Pp (3 años)'!#REF!)</f>
        <v>#REF!</v>
      </c>
      <c r="D177" s="34" t="e">
        <f>IF(ISBLANK('5. Pp (3 años)'!#REF!),"",'5. Pp (3 años)'!#REF!)</f>
        <v>#REF!</v>
      </c>
      <c r="E177" s="34" t="e">
        <f>IF(ISBLANK('5. Pp (3 años)'!#REF!),"",'5. Pp (3 años)'!#REF!)</f>
        <v>#REF!</v>
      </c>
      <c r="F177" s="34" t="e">
        <f>IF(ISBLANK('5. Pp (3 años)'!#REF!),"",'5. Pp (3 años)'!#REF!)</f>
        <v>#REF!</v>
      </c>
      <c r="G177" s="32" t="e">
        <f>IF(ISBLANK('5. Pp (3 años)'!#REF!),"",'5. Pp (3 años)'!#REF!)</f>
        <v>#REF!</v>
      </c>
      <c r="H177" s="32" t="e">
        <f>IF(ISBLANK('5. Pp (3 años)'!#REF!),"",'5. Pp (3 años)'!#REF!)</f>
        <v>#REF!</v>
      </c>
      <c r="I177" s="34" t="e">
        <f>IF(ISBLANK('5. Pp (3 años)'!#REF!),"",'5. Pp (3 años)'!#REF!)</f>
        <v>#REF!</v>
      </c>
      <c r="J177" s="34" t="e">
        <f>IF(ISBLANK('5. Pp (3 años)'!#REF!),"",'5. Pp (3 años)'!#REF!)</f>
        <v>#REF!</v>
      </c>
      <c r="K177" s="32" t="e">
        <f>IF(ISBLANK('5. Pp (3 años)'!#REF!),"",'5. Pp (3 años)'!#REF!)</f>
        <v>#REF!</v>
      </c>
      <c r="L177" s="34" t="e">
        <f>IF(ISBLANK('5. Pp (3 años)'!#REF!),"",'5. Pp (3 años)'!#REF!)</f>
        <v>#REF!</v>
      </c>
      <c r="M177" s="34" t="e">
        <f>IF(ISBLANK('5. Pp (3 años)'!#REF!),"",'5. Pp (3 años)'!#REF!)</f>
        <v>#REF!</v>
      </c>
      <c r="N177" s="34" t="e">
        <f>IF(ISBLANK('5. Pp (3 años)'!#REF!),"",'5. Pp (3 años)'!#REF!)</f>
        <v>#REF!</v>
      </c>
      <c r="O177" s="34" t="e">
        <f>IF(ISBLANK('5. Pp (3 años)'!#REF!),"",'5. Pp (3 años)'!#REF!)</f>
        <v>#REF!</v>
      </c>
      <c r="P177" s="201" t="e">
        <f>IF(ISBLANK('5. Pp (3 años)'!#REF!),"",'5. Pp (3 años)'!#REF!)</f>
        <v>#REF!</v>
      </c>
    </row>
    <row r="178" spans="2:16" ht="17.25">
      <c r="B178" s="89" t="e">
        <f>IF(ISBLANK('5. Pp (3 años)'!#REF!),"",'5. Pp (3 años)'!#REF!)</f>
        <v>#REF!</v>
      </c>
      <c r="C178" s="32" t="e">
        <f>IF(ISBLANK('5. Pp (3 años)'!#REF!),"",'5. Pp (3 años)'!#REF!)</f>
        <v>#REF!</v>
      </c>
      <c r="D178" s="34" t="e">
        <f>IF(ISBLANK('5. Pp (3 años)'!#REF!),"",'5. Pp (3 años)'!#REF!)</f>
        <v>#REF!</v>
      </c>
      <c r="E178" s="34" t="e">
        <f>IF(ISBLANK('5. Pp (3 años)'!#REF!),"",'5. Pp (3 años)'!#REF!)</f>
        <v>#REF!</v>
      </c>
      <c r="F178" s="34" t="e">
        <f>IF(ISBLANK('5. Pp (3 años)'!#REF!),"",'5. Pp (3 años)'!#REF!)</f>
        <v>#REF!</v>
      </c>
      <c r="G178" s="32" t="e">
        <f>IF(ISBLANK('5. Pp (3 años)'!#REF!),"",'5. Pp (3 años)'!#REF!)</f>
        <v>#REF!</v>
      </c>
      <c r="H178" s="32" t="e">
        <f>IF(ISBLANK('5. Pp (3 años)'!#REF!),"",'5. Pp (3 años)'!#REF!)</f>
        <v>#REF!</v>
      </c>
      <c r="I178" s="34" t="e">
        <f>IF(ISBLANK('5. Pp (3 años)'!#REF!),"",'5. Pp (3 años)'!#REF!)</f>
        <v>#REF!</v>
      </c>
      <c r="J178" s="34" t="e">
        <f>IF(ISBLANK('5. Pp (3 años)'!#REF!),"",'5. Pp (3 años)'!#REF!)</f>
        <v>#REF!</v>
      </c>
      <c r="K178" s="32" t="e">
        <f>IF(ISBLANK('5. Pp (3 años)'!#REF!),"",'5. Pp (3 años)'!#REF!)</f>
        <v>#REF!</v>
      </c>
      <c r="L178" s="34" t="e">
        <f>IF(ISBLANK('5. Pp (3 años)'!#REF!),"",'5. Pp (3 años)'!#REF!)</f>
        <v>#REF!</v>
      </c>
      <c r="M178" s="34" t="e">
        <f>IF(ISBLANK('5. Pp (3 años)'!#REF!),"",'5. Pp (3 años)'!#REF!)</f>
        <v>#REF!</v>
      </c>
      <c r="N178" s="34" t="e">
        <f>IF(ISBLANK('5. Pp (3 años)'!#REF!),"",'5. Pp (3 años)'!#REF!)</f>
        <v>#REF!</v>
      </c>
      <c r="O178" s="34" t="e">
        <f>IF(ISBLANK('5. Pp (3 años)'!#REF!),"",'5. Pp (3 años)'!#REF!)</f>
        <v>#REF!</v>
      </c>
      <c r="P178" s="201" t="e">
        <f>IF(ISBLANK('5. Pp (3 años)'!#REF!),"",'5. Pp (3 años)'!#REF!)</f>
        <v>#REF!</v>
      </c>
    </row>
    <row r="179" spans="2:16" ht="17.25">
      <c r="B179" s="85" t="e">
        <f>IF(ISBLANK('5. Pp (3 años)'!#REF!),"",'5. Pp (3 años)'!#REF!)</f>
        <v>#REF!</v>
      </c>
      <c r="C179" s="62" t="e">
        <f>IF(ISBLANK('5. Pp (3 años)'!#REF!),"",'5. Pp (3 años)'!#REF!)</f>
        <v>#REF!</v>
      </c>
      <c r="D179" s="87" t="e">
        <f>IF(ISBLANK('5. Pp (3 años)'!#REF!),"",'5. Pp (3 años)'!#REF!)</f>
        <v>#REF!</v>
      </c>
      <c r="E179" s="87" t="e">
        <f>IF(ISBLANK('5. Pp (3 años)'!#REF!),"",'5. Pp (3 años)'!#REF!)</f>
        <v>#REF!</v>
      </c>
      <c r="F179" s="87" t="e">
        <f>IF(ISBLANK('5. Pp (3 años)'!#REF!),"",'5. Pp (3 años)'!#REF!)</f>
        <v>#REF!</v>
      </c>
      <c r="G179" s="62" t="e">
        <f>IF(ISBLANK('5. Pp (3 años)'!#REF!),"",'5. Pp (3 años)'!#REF!)</f>
        <v>#REF!</v>
      </c>
      <c r="H179" s="62" t="e">
        <f>IF(ISBLANK('5. Pp (3 años)'!#REF!),"",'5. Pp (3 años)'!#REF!)</f>
        <v>#REF!</v>
      </c>
      <c r="I179" s="87" t="e">
        <f>IF(ISBLANK('5. Pp (3 años)'!#REF!),"",'5. Pp (3 años)'!#REF!)</f>
        <v>#REF!</v>
      </c>
      <c r="J179" s="87" t="e">
        <f>IF(ISBLANK('5. Pp (3 años)'!#REF!),"",'5. Pp (3 años)'!#REF!)</f>
        <v>#REF!</v>
      </c>
      <c r="K179" s="62" t="e">
        <f>IF(ISBLANK('5. Pp (3 años)'!#REF!),"",'5. Pp (3 años)'!#REF!)</f>
        <v>#REF!</v>
      </c>
      <c r="L179" s="87" t="e">
        <f>IF(ISBLANK('5. Pp (3 años)'!#REF!),"",'5. Pp (3 años)'!#REF!)</f>
        <v>#REF!</v>
      </c>
      <c r="M179" s="87" t="e">
        <f>IF(ISBLANK('5. Pp (3 años)'!#REF!),"",'5. Pp (3 años)'!#REF!)</f>
        <v>#REF!</v>
      </c>
      <c r="N179" s="87" t="e">
        <f>IF(ISBLANK('5. Pp (3 años)'!#REF!),"",'5. Pp (3 años)'!#REF!)</f>
        <v>#REF!</v>
      </c>
      <c r="O179" s="87" t="e">
        <f>IF(ISBLANK('5. Pp (3 años)'!#REF!),"",'5. Pp (3 años)'!#REF!)</f>
        <v>#REF!</v>
      </c>
      <c r="P179" s="88" t="e">
        <f>IF(ISBLANK('5. Pp (3 años)'!#REF!),"",'5. Pp (3 años)'!#REF!)</f>
        <v>#REF!</v>
      </c>
    </row>
    <row r="180" spans="2:16" ht="17.25">
      <c r="B180" s="89" t="e">
        <f>IF(ISBLANK('5. Pp (3 años)'!#REF!),"",'5. Pp (3 años)'!#REF!)</f>
        <v>#REF!</v>
      </c>
      <c r="C180" s="32" t="e">
        <f>IF(ISBLANK('5. Pp (3 años)'!#REF!),"",'5. Pp (3 años)'!#REF!)</f>
        <v>#REF!</v>
      </c>
      <c r="D180" s="34" t="e">
        <f>IF(ISBLANK('5. Pp (3 años)'!#REF!),"",'5. Pp (3 años)'!#REF!)</f>
        <v>#REF!</v>
      </c>
      <c r="E180" s="34" t="e">
        <f>IF(ISBLANK('5. Pp (3 años)'!#REF!),"",'5. Pp (3 años)'!#REF!)</f>
        <v>#REF!</v>
      </c>
      <c r="F180" s="34" t="e">
        <f>IF(ISBLANK('5. Pp (3 años)'!#REF!),"",'5. Pp (3 años)'!#REF!)</f>
        <v>#REF!</v>
      </c>
      <c r="G180" s="32" t="e">
        <f>IF(ISBLANK('5. Pp (3 años)'!#REF!),"",'5. Pp (3 años)'!#REF!)</f>
        <v>#REF!</v>
      </c>
      <c r="H180" s="32" t="e">
        <f>IF(ISBLANK('5. Pp (3 años)'!#REF!),"",'5. Pp (3 años)'!#REF!)</f>
        <v>#REF!</v>
      </c>
      <c r="I180" s="34" t="e">
        <f>IF(ISBLANK('5. Pp (3 años)'!#REF!),"",'5. Pp (3 años)'!#REF!)</f>
        <v>#REF!</v>
      </c>
      <c r="J180" s="34" t="e">
        <f>IF(ISBLANK('5. Pp (3 años)'!#REF!),"",'5. Pp (3 años)'!#REF!)</f>
        <v>#REF!</v>
      </c>
      <c r="K180" s="32" t="e">
        <f>IF(ISBLANK('5. Pp (3 años)'!#REF!),"",'5. Pp (3 años)'!#REF!)</f>
        <v>#REF!</v>
      </c>
      <c r="L180" s="34" t="e">
        <f>IF(ISBLANK('5. Pp (3 años)'!#REF!),"",'5. Pp (3 años)'!#REF!)</f>
        <v>#REF!</v>
      </c>
      <c r="M180" s="34" t="e">
        <f>IF(ISBLANK('5. Pp (3 años)'!#REF!),"",'5. Pp (3 años)'!#REF!)</f>
        <v>#REF!</v>
      </c>
      <c r="N180" s="34" t="e">
        <f>IF(ISBLANK('5. Pp (3 años)'!#REF!),"",'5. Pp (3 años)'!#REF!)</f>
        <v>#REF!</v>
      </c>
      <c r="O180" s="34" t="e">
        <f>IF(ISBLANK('5. Pp (3 años)'!#REF!),"",'5. Pp (3 años)'!#REF!)</f>
        <v>#REF!</v>
      </c>
      <c r="P180" s="201" t="e">
        <f>IF(ISBLANK('5. Pp (3 años)'!#REF!),"",'5. Pp (3 años)'!#REF!)</f>
        <v>#REF!</v>
      </c>
    </row>
    <row r="181" spans="2:16" ht="17.25">
      <c r="B181" s="89" t="e">
        <f>IF(ISBLANK('5. Pp (3 años)'!#REF!),"",'5. Pp (3 años)'!#REF!)</f>
        <v>#REF!</v>
      </c>
      <c r="C181" s="32" t="e">
        <f>IF(ISBLANK('5. Pp (3 años)'!#REF!),"",'5. Pp (3 años)'!#REF!)</f>
        <v>#REF!</v>
      </c>
      <c r="D181" s="34" t="e">
        <f>IF(ISBLANK('5. Pp (3 años)'!#REF!),"",'5. Pp (3 años)'!#REF!)</f>
        <v>#REF!</v>
      </c>
      <c r="E181" s="34" t="e">
        <f>IF(ISBLANK('5. Pp (3 años)'!#REF!),"",'5. Pp (3 años)'!#REF!)</f>
        <v>#REF!</v>
      </c>
      <c r="F181" s="34" t="e">
        <f>IF(ISBLANK('5. Pp (3 años)'!#REF!),"",'5. Pp (3 años)'!#REF!)</f>
        <v>#REF!</v>
      </c>
      <c r="G181" s="32" t="e">
        <f>IF(ISBLANK('5. Pp (3 años)'!#REF!),"",'5. Pp (3 años)'!#REF!)</f>
        <v>#REF!</v>
      </c>
      <c r="H181" s="32" t="e">
        <f>IF(ISBLANK('5. Pp (3 años)'!#REF!),"",'5. Pp (3 años)'!#REF!)</f>
        <v>#REF!</v>
      </c>
      <c r="I181" s="34" t="e">
        <f>IF(ISBLANK('5. Pp (3 años)'!#REF!),"",'5. Pp (3 años)'!#REF!)</f>
        <v>#REF!</v>
      </c>
      <c r="J181" s="34" t="e">
        <f>IF(ISBLANK('5. Pp (3 años)'!#REF!),"",'5. Pp (3 años)'!#REF!)</f>
        <v>#REF!</v>
      </c>
      <c r="K181" s="32" t="e">
        <f>IF(ISBLANK('5. Pp (3 años)'!#REF!),"",'5. Pp (3 años)'!#REF!)</f>
        <v>#REF!</v>
      </c>
      <c r="L181" s="34" t="e">
        <f>IF(ISBLANK('5. Pp (3 años)'!#REF!),"",'5. Pp (3 años)'!#REF!)</f>
        <v>#REF!</v>
      </c>
      <c r="M181" s="34" t="e">
        <f>IF(ISBLANK('5. Pp (3 años)'!#REF!),"",'5. Pp (3 años)'!#REF!)</f>
        <v>#REF!</v>
      </c>
      <c r="N181" s="34" t="e">
        <f>IF(ISBLANK('5. Pp (3 años)'!#REF!),"",'5. Pp (3 años)'!#REF!)</f>
        <v>#REF!</v>
      </c>
      <c r="O181" s="34" t="e">
        <f>IF(ISBLANK('5. Pp (3 años)'!#REF!),"",'5. Pp (3 años)'!#REF!)</f>
        <v>#REF!</v>
      </c>
      <c r="P181" s="201" t="e">
        <f>IF(ISBLANK('5. Pp (3 años)'!#REF!),"",'5. Pp (3 años)'!#REF!)</f>
        <v>#REF!</v>
      </c>
    </row>
    <row r="182" spans="2:16" ht="17.25">
      <c r="B182" s="89" t="e">
        <f>IF(ISBLANK('5. Pp (3 años)'!#REF!),"",'5. Pp (3 años)'!#REF!)</f>
        <v>#REF!</v>
      </c>
      <c r="C182" s="32" t="e">
        <f>IF(ISBLANK('5. Pp (3 años)'!#REF!),"",'5. Pp (3 años)'!#REF!)</f>
        <v>#REF!</v>
      </c>
      <c r="D182" s="34" t="e">
        <f>IF(ISBLANK('5. Pp (3 años)'!#REF!),"",'5. Pp (3 años)'!#REF!)</f>
        <v>#REF!</v>
      </c>
      <c r="E182" s="34" t="e">
        <f>IF(ISBLANK('5. Pp (3 años)'!#REF!),"",'5. Pp (3 años)'!#REF!)</f>
        <v>#REF!</v>
      </c>
      <c r="F182" s="34" t="e">
        <f>IF(ISBLANK('5. Pp (3 años)'!#REF!),"",'5. Pp (3 años)'!#REF!)</f>
        <v>#REF!</v>
      </c>
      <c r="G182" s="32" t="e">
        <f>IF(ISBLANK('5. Pp (3 años)'!#REF!),"",'5. Pp (3 años)'!#REF!)</f>
        <v>#REF!</v>
      </c>
      <c r="H182" s="32" t="e">
        <f>IF(ISBLANK('5. Pp (3 años)'!#REF!),"",'5. Pp (3 años)'!#REF!)</f>
        <v>#REF!</v>
      </c>
      <c r="I182" s="34" t="e">
        <f>IF(ISBLANK('5. Pp (3 años)'!#REF!),"",'5. Pp (3 años)'!#REF!)</f>
        <v>#REF!</v>
      </c>
      <c r="J182" s="34" t="e">
        <f>IF(ISBLANK('5. Pp (3 años)'!#REF!),"",'5. Pp (3 años)'!#REF!)</f>
        <v>#REF!</v>
      </c>
      <c r="K182" s="32" t="e">
        <f>IF(ISBLANK('5. Pp (3 años)'!#REF!),"",'5. Pp (3 años)'!#REF!)</f>
        <v>#REF!</v>
      </c>
      <c r="L182" s="34" t="e">
        <f>IF(ISBLANK('5. Pp (3 años)'!#REF!),"",'5. Pp (3 años)'!#REF!)</f>
        <v>#REF!</v>
      </c>
      <c r="M182" s="34" t="e">
        <f>IF(ISBLANK('5. Pp (3 años)'!#REF!),"",'5. Pp (3 años)'!#REF!)</f>
        <v>#REF!</v>
      </c>
      <c r="N182" s="34" t="e">
        <f>IF(ISBLANK('5. Pp (3 años)'!#REF!),"",'5. Pp (3 años)'!#REF!)</f>
        <v>#REF!</v>
      </c>
      <c r="O182" s="34" t="e">
        <f>IF(ISBLANK('5. Pp (3 años)'!#REF!),"",'5. Pp (3 años)'!#REF!)</f>
        <v>#REF!</v>
      </c>
      <c r="P182" s="201" t="e">
        <f>IF(ISBLANK('5. Pp (3 años)'!#REF!),"",'5. Pp (3 años)'!#REF!)</f>
        <v>#REF!</v>
      </c>
    </row>
    <row r="183" spans="2:16" ht="17.25">
      <c r="B183" s="89" t="e">
        <f>IF(ISBLANK('5. Pp (3 años)'!#REF!),"",'5. Pp (3 años)'!#REF!)</f>
        <v>#REF!</v>
      </c>
      <c r="C183" s="32" t="e">
        <f>IF(ISBLANK('5. Pp (3 años)'!#REF!),"",'5. Pp (3 años)'!#REF!)</f>
        <v>#REF!</v>
      </c>
      <c r="D183" s="34" t="e">
        <f>IF(ISBLANK('5. Pp (3 años)'!#REF!),"",'5. Pp (3 años)'!#REF!)</f>
        <v>#REF!</v>
      </c>
      <c r="E183" s="34" t="e">
        <f>IF(ISBLANK('5. Pp (3 años)'!#REF!),"",'5. Pp (3 años)'!#REF!)</f>
        <v>#REF!</v>
      </c>
      <c r="F183" s="34" t="e">
        <f>IF(ISBLANK('5. Pp (3 años)'!#REF!),"",'5. Pp (3 años)'!#REF!)</f>
        <v>#REF!</v>
      </c>
      <c r="G183" s="32" t="e">
        <f>IF(ISBLANK('5. Pp (3 años)'!#REF!),"",'5. Pp (3 años)'!#REF!)</f>
        <v>#REF!</v>
      </c>
      <c r="H183" s="32" t="e">
        <f>IF(ISBLANK('5. Pp (3 años)'!#REF!),"",'5. Pp (3 años)'!#REF!)</f>
        <v>#REF!</v>
      </c>
      <c r="I183" s="34" t="e">
        <f>IF(ISBLANK('5. Pp (3 años)'!#REF!),"",'5. Pp (3 años)'!#REF!)</f>
        <v>#REF!</v>
      </c>
      <c r="J183" s="34" t="e">
        <f>IF(ISBLANK('5. Pp (3 años)'!#REF!),"",'5. Pp (3 años)'!#REF!)</f>
        <v>#REF!</v>
      </c>
      <c r="K183" s="32" t="e">
        <f>IF(ISBLANK('5. Pp (3 años)'!#REF!),"",'5. Pp (3 años)'!#REF!)</f>
        <v>#REF!</v>
      </c>
      <c r="L183" s="34" t="e">
        <f>IF(ISBLANK('5. Pp (3 años)'!#REF!),"",'5. Pp (3 años)'!#REF!)</f>
        <v>#REF!</v>
      </c>
      <c r="M183" s="34" t="e">
        <f>IF(ISBLANK('5. Pp (3 años)'!#REF!),"",'5. Pp (3 años)'!#REF!)</f>
        <v>#REF!</v>
      </c>
      <c r="N183" s="34" t="e">
        <f>IF(ISBLANK('5. Pp (3 años)'!#REF!),"",'5. Pp (3 años)'!#REF!)</f>
        <v>#REF!</v>
      </c>
      <c r="O183" s="34" t="e">
        <f>IF(ISBLANK('5. Pp (3 años)'!#REF!),"",'5. Pp (3 años)'!#REF!)</f>
        <v>#REF!</v>
      </c>
      <c r="P183" s="201" t="e">
        <f>IF(ISBLANK('5. Pp (3 años)'!#REF!),"",'5. Pp (3 años)'!#REF!)</f>
        <v>#REF!</v>
      </c>
    </row>
    <row r="184" spans="2:16" ht="17.25">
      <c r="B184" s="89" t="e">
        <f>IF(ISBLANK('5. Pp (3 años)'!#REF!),"",'5. Pp (3 años)'!#REF!)</f>
        <v>#REF!</v>
      </c>
      <c r="C184" s="32" t="e">
        <f>IF(ISBLANK('5. Pp (3 años)'!#REF!),"",'5. Pp (3 años)'!#REF!)</f>
        <v>#REF!</v>
      </c>
      <c r="D184" s="34" t="e">
        <f>IF(ISBLANK('5. Pp (3 años)'!#REF!),"",'5. Pp (3 años)'!#REF!)</f>
        <v>#REF!</v>
      </c>
      <c r="E184" s="34" t="e">
        <f>IF(ISBLANK('5. Pp (3 años)'!#REF!),"",'5. Pp (3 años)'!#REF!)</f>
        <v>#REF!</v>
      </c>
      <c r="F184" s="34" t="e">
        <f>IF(ISBLANK('5. Pp (3 años)'!#REF!),"",'5. Pp (3 años)'!#REF!)</f>
        <v>#REF!</v>
      </c>
      <c r="G184" s="32" t="e">
        <f>IF(ISBLANK('5. Pp (3 años)'!#REF!),"",'5. Pp (3 años)'!#REF!)</f>
        <v>#REF!</v>
      </c>
      <c r="H184" s="32" t="e">
        <f>IF(ISBLANK('5. Pp (3 años)'!#REF!),"",'5. Pp (3 años)'!#REF!)</f>
        <v>#REF!</v>
      </c>
      <c r="I184" s="34" t="e">
        <f>IF(ISBLANK('5. Pp (3 años)'!#REF!),"",'5. Pp (3 años)'!#REF!)</f>
        <v>#REF!</v>
      </c>
      <c r="J184" s="34" t="e">
        <f>IF(ISBLANK('5. Pp (3 años)'!#REF!),"",'5. Pp (3 años)'!#REF!)</f>
        <v>#REF!</v>
      </c>
      <c r="K184" s="32" t="e">
        <f>IF(ISBLANK('5. Pp (3 años)'!#REF!),"",'5. Pp (3 años)'!#REF!)</f>
        <v>#REF!</v>
      </c>
      <c r="L184" s="34" t="e">
        <f>IF(ISBLANK('5. Pp (3 años)'!#REF!),"",'5. Pp (3 años)'!#REF!)</f>
        <v>#REF!</v>
      </c>
      <c r="M184" s="34" t="e">
        <f>IF(ISBLANK('5. Pp (3 años)'!#REF!),"",'5. Pp (3 años)'!#REF!)</f>
        <v>#REF!</v>
      </c>
      <c r="N184" s="34" t="e">
        <f>IF(ISBLANK('5. Pp (3 años)'!#REF!),"",'5. Pp (3 años)'!#REF!)</f>
        <v>#REF!</v>
      </c>
      <c r="O184" s="34" t="e">
        <f>IF(ISBLANK('5. Pp (3 años)'!#REF!),"",'5. Pp (3 años)'!#REF!)</f>
        <v>#REF!</v>
      </c>
      <c r="P184" s="201" t="e">
        <f>IF(ISBLANK('5. Pp (3 años)'!#REF!),"",'5. Pp (3 años)'!#REF!)</f>
        <v>#REF!</v>
      </c>
    </row>
    <row r="185" spans="2:16" ht="17.25">
      <c r="B185" s="85" t="e">
        <f>IF(ISBLANK('5. Pp (3 años)'!#REF!),"",'5. Pp (3 años)'!#REF!)</f>
        <v>#REF!</v>
      </c>
      <c r="C185" s="62" t="e">
        <f>IF(ISBLANK('5. Pp (3 años)'!#REF!),"",'5. Pp (3 años)'!#REF!)</f>
        <v>#REF!</v>
      </c>
      <c r="D185" s="87" t="e">
        <f>IF(ISBLANK('5. Pp (3 años)'!#REF!),"",'5. Pp (3 años)'!#REF!)</f>
        <v>#REF!</v>
      </c>
      <c r="E185" s="87" t="e">
        <f>IF(ISBLANK('5. Pp (3 años)'!#REF!),"",'5. Pp (3 años)'!#REF!)</f>
        <v>#REF!</v>
      </c>
      <c r="F185" s="87" t="e">
        <f>IF(ISBLANK('5. Pp (3 años)'!#REF!),"",'5. Pp (3 años)'!#REF!)</f>
        <v>#REF!</v>
      </c>
      <c r="G185" s="62" t="e">
        <f>IF(ISBLANK('5. Pp (3 años)'!#REF!),"",'5. Pp (3 años)'!#REF!)</f>
        <v>#REF!</v>
      </c>
      <c r="H185" s="62" t="e">
        <f>IF(ISBLANK('5. Pp (3 años)'!#REF!),"",'5. Pp (3 años)'!#REF!)</f>
        <v>#REF!</v>
      </c>
      <c r="I185" s="87" t="e">
        <f>IF(ISBLANK('5. Pp (3 años)'!#REF!),"",'5. Pp (3 años)'!#REF!)</f>
        <v>#REF!</v>
      </c>
      <c r="J185" s="87" t="e">
        <f>IF(ISBLANK('5. Pp (3 años)'!#REF!),"",'5. Pp (3 años)'!#REF!)</f>
        <v>#REF!</v>
      </c>
      <c r="K185" s="62" t="e">
        <f>IF(ISBLANK('5. Pp (3 años)'!#REF!),"",'5. Pp (3 años)'!#REF!)</f>
        <v>#REF!</v>
      </c>
      <c r="L185" s="87" t="e">
        <f>IF(ISBLANK('5. Pp (3 años)'!#REF!),"",'5. Pp (3 años)'!#REF!)</f>
        <v>#REF!</v>
      </c>
      <c r="M185" s="87" t="e">
        <f>IF(ISBLANK('5. Pp (3 años)'!#REF!),"",'5. Pp (3 años)'!#REF!)</f>
        <v>#REF!</v>
      </c>
      <c r="N185" s="87" t="e">
        <f>IF(ISBLANK('5. Pp (3 años)'!#REF!),"",'5. Pp (3 años)'!#REF!)</f>
        <v>#REF!</v>
      </c>
      <c r="O185" s="87" t="e">
        <f>IF(ISBLANK('5. Pp (3 años)'!#REF!),"",'5. Pp (3 años)'!#REF!)</f>
        <v>#REF!</v>
      </c>
      <c r="P185" s="88" t="e">
        <f>IF(ISBLANK('5. Pp (3 años)'!#REF!),"",'5. Pp (3 años)'!#REF!)</f>
        <v>#REF!</v>
      </c>
    </row>
    <row r="186" spans="2:16" ht="17.25">
      <c r="B186" s="89" t="e">
        <f>IF(ISBLANK('5. Pp (3 años)'!#REF!),"",'5. Pp (3 años)'!#REF!)</f>
        <v>#REF!</v>
      </c>
      <c r="C186" s="32" t="e">
        <f>IF(ISBLANK('5. Pp (3 años)'!#REF!),"",'5. Pp (3 años)'!#REF!)</f>
        <v>#REF!</v>
      </c>
      <c r="D186" s="34" t="e">
        <f>IF(ISBLANK('5. Pp (3 años)'!#REF!),"",'5. Pp (3 años)'!#REF!)</f>
        <v>#REF!</v>
      </c>
      <c r="E186" s="34" t="e">
        <f>IF(ISBLANK('5. Pp (3 años)'!#REF!),"",'5. Pp (3 años)'!#REF!)</f>
        <v>#REF!</v>
      </c>
      <c r="F186" s="34" t="e">
        <f>IF(ISBLANK('5. Pp (3 años)'!#REF!),"",'5. Pp (3 años)'!#REF!)</f>
        <v>#REF!</v>
      </c>
      <c r="G186" s="32" t="e">
        <f>IF(ISBLANK('5. Pp (3 años)'!#REF!),"",'5. Pp (3 años)'!#REF!)</f>
        <v>#REF!</v>
      </c>
      <c r="H186" s="32" t="e">
        <f>IF(ISBLANK('5. Pp (3 años)'!#REF!),"",'5. Pp (3 años)'!#REF!)</f>
        <v>#REF!</v>
      </c>
      <c r="I186" s="34" t="e">
        <f>IF(ISBLANK('5. Pp (3 años)'!#REF!),"",'5. Pp (3 años)'!#REF!)</f>
        <v>#REF!</v>
      </c>
      <c r="J186" s="34" t="e">
        <f>IF(ISBLANK('5. Pp (3 años)'!#REF!),"",'5. Pp (3 años)'!#REF!)</f>
        <v>#REF!</v>
      </c>
      <c r="K186" s="32" t="e">
        <f>IF(ISBLANK('5. Pp (3 años)'!#REF!),"",'5. Pp (3 años)'!#REF!)</f>
        <v>#REF!</v>
      </c>
      <c r="L186" s="34" t="e">
        <f>IF(ISBLANK('5. Pp (3 años)'!#REF!),"",'5. Pp (3 años)'!#REF!)</f>
        <v>#REF!</v>
      </c>
      <c r="M186" s="34" t="e">
        <f>IF(ISBLANK('5. Pp (3 años)'!#REF!),"",'5. Pp (3 años)'!#REF!)</f>
        <v>#REF!</v>
      </c>
      <c r="N186" s="34" t="e">
        <f>IF(ISBLANK('5. Pp (3 años)'!#REF!),"",'5. Pp (3 años)'!#REF!)</f>
        <v>#REF!</v>
      </c>
      <c r="O186" s="34" t="e">
        <f>IF(ISBLANK('5. Pp (3 años)'!#REF!),"",'5. Pp (3 años)'!#REF!)</f>
        <v>#REF!</v>
      </c>
      <c r="P186" s="201" t="e">
        <f>IF(ISBLANK('5. Pp (3 años)'!#REF!),"",'5. Pp (3 años)'!#REF!)</f>
        <v>#REF!</v>
      </c>
    </row>
    <row r="187" spans="2:16" ht="17.25">
      <c r="B187" s="89" t="e">
        <f>IF(ISBLANK('5. Pp (3 años)'!#REF!),"",'5. Pp (3 años)'!#REF!)</f>
        <v>#REF!</v>
      </c>
      <c r="C187" s="32" t="e">
        <f>IF(ISBLANK('5. Pp (3 años)'!#REF!),"",'5. Pp (3 años)'!#REF!)</f>
        <v>#REF!</v>
      </c>
      <c r="D187" s="34" t="e">
        <f>IF(ISBLANK('5. Pp (3 años)'!#REF!),"",'5. Pp (3 años)'!#REF!)</f>
        <v>#REF!</v>
      </c>
      <c r="E187" s="34" t="e">
        <f>IF(ISBLANK('5. Pp (3 años)'!#REF!),"",'5. Pp (3 años)'!#REF!)</f>
        <v>#REF!</v>
      </c>
      <c r="F187" s="34" t="e">
        <f>IF(ISBLANK('5. Pp (3 años)'!#REF!),"",'5. Pp (3 años)'!#REF!)</f>
        <v>#REF!</v>
      </c>
      <c r="G187" s="32" t="e">
        <f>IF(ISBLANK('5. Pp (3 años)'!#REF!),"",'5. Pp (3 años)'!#REF!)</f>
        <v>#REF!</v>
      </c>
      <c r="H187" s="32" t="e">
        <f>IF(ISBLANK('5. Pp (3 años)'!#REF!),"",'5. Pp (3 años)'!#REF!)</f>
        <v>#REF!</v>
      </c>
      <c r="I187" s="34" t="e">
        <f>IF(ISBLANK('5. Pp (3 años)'!#REF!),"",'5. Pp (3 años)'!#REF!)</f>
        <v>#REF!</v>
      </c>
      <c r="J187" s="34" t="e">
        <f>IF(ISBLANK('5. Pp (3 años)'!#REF!),"",'5. Pp (3 años)'!#REF!)</f>
        <v>#REF!</v>
      </c>
      <c r="K187" s="32" t="e">
        <f>IF(ISBLANK('5. Pp (3 años)'!#REF!),"",'5. Pp (3 años)'!#REF!)</f>
        <v>#REF!</v>
      </c>
      <c r="L187" s="34" t="e">
        <f>IF(ISBLANK('5. Pp (3 años)'!#REF!),"",'5. Pp (3 años)'!#REF!)</f>
        <v>#REF!</v>
      </c>
      <c r="M187" s="34" t="e">
        <f>IF(ISBLANK('5. Pp (3 años)'!#REF!),"",'5. Pp (3 años)'!#REF!)</f>
        <v>#REF!</v>
      </c>
      <c r="N187" s="34" t="e">
        <f>IF(ISBLANK('5. Pp (3 años)'!#REF!),"",'5. Pp (3 años)'!#REF!)</f>
        <v>#REF!</v>
      </c>
      <c r="O187" s="34" t="e">
        <f>IF(ISBLANK('5. Pp (3 años)'!#REF!),"",'5. Pp (3 años)'!#REF!)</f>
        <v>#REF!</v>
      </c>
      <c r="P187" s="201" t="e">
        <f>IF(ISBLANK('5. Pp (3 años)'!#REF!),"",'5. Pp (3 años)'!#REF!)</f>
        <v>#REF!</v>
      </c>
    </row>
    <row r="188" spans="2:16" ht="17.25">
      <c r="B188" s="89" t="e">
        <f>IF(ISBLANK('5. Pp (3 años)'!#REF!),"",'5. Pp (3 años)'!#REF!)</f>
        <v>#REF!</v>
      </c>
      <c r="C188" s="32" t="e">
        <f>IF(ISBLANK('5. Pp (3 años)'!#REF!),"",'5. Pp (3 años)'!#REF!)</f>
        <v>#REF!</v>
      </c>
      <c r="D188" s="34" t="e">
        <f>IF(ISBLANK('5. Pp (3 años)'!#REF!),"",'5. Pp (3 años)'!#REF!)</f>
        <v>#REF!</v>
      </c>
      <c r="E188" s="34" t="e">
        <f>IF(ISBLANK('5. Pp (3 años)'!#REF!),"",'5. Pp (3 años)'!#REF!)</f>
        <v>#REF!</v>
      </c>
      <c r="F188" s="34" t="e">
        <f>IF(ISBLANK('5. Pp (3 años)'!#REF!),"",'5. Pp (3 años)'!#REF!)</f>
        <v>#REF!</v>
      </c>
      <c r="G188" s="32" t="e">
        <f>IF(ISBLANK('5. Pp (3 años)'!#REF!),"",'5. Pp (3 años)'!#REF!)</f>
        <v>#REF!</v>
      </c>
      <c r="H188" s="32" t="e">
        <f>IF(ISBLANK('5. Pp (3 años)'!#REF!),"",'5. Pp (3 años)'!#REF!)</f>
        <v>#REF!</v>
      </c>
      <c r="I188" s="34" t="e">
        <f>IF(ISBLANK('5. Pp (3 años)'!#REF!),"",'5. Pp (3 años)'!#REF!)</f>
        <v>#REF!</v>
      </c>
      <c r="J188" s="34" t="e">
        <f>IF(ISBLANK('5. Pp (3 años)'!#REF!),"",'5. Pp (3 años)'!#REF!)</f>
        <v>#REF!</v>
      </c>
      <c r="K188" s="32" t="e">
        <f>IF(ISBLANK('5. Pp (3 años)'!#REF!),"",'5. Pp (3 años)'!#REF!)</f>
        <v>#REF!</v>
      </c>
      <c r="L188" s="34" t="e">
        <f>IF(ISBLANK('5. Pp (3 años)'!#REF!),"",'5. Pp (3 años)'!#REF!)</f>
        <v>#REF!</v>
      </c>
      <c r="M188" s="34" t="e">
        <f>IF(ISBLANK('5. Pp (3 años)'!#REF!),"",'5. Pp (3 años)'!#REF!)</f>
        <v>#REF!</v>
      </c>
      <c r="N188" s="34" t="e">
        <f>IF(ISBLANK('5. Pp (3 años)'!#REF!),"",'5. Pp (3 años)'!#REF!)</f>
        <v>#REF!</v>
      </c>
      <c r="O188" s="34" t="e">
        <f>IF(ISBLANK('5. Pp (3 años)'!#REF!),"",'5. Pp (3 años)'!#REF!)</f>
        <v>#REF!</v>
      </c>
      <c r="P188" s="201" t="e">
        <f>IF(ISBLANK('5. Pp (3 años)'!#REF!),"",'5. Pp (3 años)'!#REF!)</f>
        <v>#REF!</v>
      </c>
    </row>
    <row r="189" spans="2:16" ht="17.25">
      <c r="B189" s="89" t="e">
        <f>IF(ISBLANK('5. Pp (3 años)'!#REF!),"",'5. Pp (3 años)'!#REF!)</f>
        <v>#REF!</v>
      </c>
      <c r="C189" s="32" t="e">
        <f>IF(ISBLANK('5. Pp (3 años)'!#REF!),"",'5. Pp (3 años)'!#REF!)</f>
        <v>#REF!</v>
      </c>
      <c r="D189" s="34" t="e">
        <f>IF(ISBLANK('5. Pp (3 años)'!#REF!),"",'5. Pp (3 años)'!#REF!)</f>
        <v>#REF!</v>
      </c>
      <c r="E189" s="34" t="e">
        <f>IF(ISBLANK('5. Pp (3 años)'!#REF!),"",'5. Pp (3 años)'!#REF!)</f>
        <v>#REF!</v>
      </c>
      <c r="F189" s="34" t="e">
        <f>IF(ISBLANK('5. Pp (3 años)'!#REF!),"",'5. Pp (3 años)'!#REF!)</f>
        <v>#REF!</v>
      </c>
      <c r="G189" s="32" t="e">
        <f>IF(ISBLANK('5. Pp (3 años)'!#REF!),"",'5. Pp (3 años)'!#REF!)</f>
        <v>#REF!</v>
      </c>
      <c r="H189" s="32" t="e">
        <f>IF(ISBLANK('5. Pp (3 años)'!#REF!),"",'5. Pp (3 años)'!#REF!)</f>
        <v>#REF!</v>
      </c>
      <c r="I189" s="34" t="e">
        <f>IF(ISBLANK('5. Pp (3 años)'!#REF!),"",'5. Pp (3 años)'!#REF!)</f>
        <v>#REF!</v>
      </c>
      <c r="J189" s="34" t="e">
        <f>IF(ISBLANK('5. Pp (3 años)'!#REF!),"",'5. Pp (3 años)'!#REF!)</f>
        <v>#REF!</v>
      </c>
      <c r="K189" s="32" t="e">
        <f>IF(ISBLANK('5. Pp (3 años)'!#REF!),"",'5. Pp (3 años)'!#REF!)</f>
        <v>#REF!</v>
      </c>
      <c r="L189" s="34" t="e">
        <f>IF(ISBLANK('5. Pp (3 años)'!#REF!),"",'5. Pp (3 años)'!#REF!)</f>
        <v>#REF!</v>
      </c>
      <c r="M189" s="34" t="e">
        <f>IF(ISBLANK('5. Pp (3 años)'!#REF!),"",'5. Pp (3 años)'!#REF!)</f>
        <v>#REF!</v>
      </c>
      <c r="N189" s="34" t="e">
        <f>IF(ISBLANK('5. Pp (3 años)'!#REF!),"",'5. Pp (3 años)'!#REF!)</f>
        <v>#REF!</v>
      </c>
      <c r="O189" s="34" t="e">
        <f>IF(ISBLANK('5. Pp (3 años)'!#REF!),"",'5. Pp (3 años)'!#REF!)</f>
        <v>#REF!</v>
      </c>
      <c r="P189" s="201" t="e">
        <f>IF(ISBLANK('5. Pp (3 años)'!#REF!),"",'5. Pp (3 años)'!#REF!)</f>
        <v>#REF!</v>
      </c>
    </row>
    <row r="190" spans="2:16" ht="17.25">
      <c r="B190" s="89" t="e">
        <f>IF(ISBLANK('5. Pp (3 años)'!#REF!),"",'5. Pp (3 años)'!#REF!)</f>
        <v>#REF!</v>
      </c>
      <c r="C190" s="32" t="e">
        <f>IF(ISBLANK('5. Pp (3 años)'!#REF!),"",'5. Pp (3 años)'!#REF!)</f>
        <v>#REF!</v>
      </c>
      <c r="D190" s="34" t="e">
        <f>IF(ISBLANK('5. Pp (3 años)'!#REF!),"",'5. Pp (3 años)'!#REF!)</f>
        <v>#REF!</v>
      </c>
      <c r="E190" s="34" t="e">
        <f>IF(ISBLANK('5. Pp (3 años)'!#REF!),"",'5. Pp (3 años)'!#REF!)</f>
        <v>#REF!</v>
      </c>
      <c r="F190" s="34" t="e">
        <f>IF(ISBLANK('5. Pp (3 años)'!#REF!),"",'5. Pp (3 años)'!#REF!)</f>
        <v>#REF!</v>
      </c>
      <c r="G190" s="32" t="e">
        <f>IF(ISBLANK('5. Pp (3 años)'!#REF!),"",'5. Pp (3 años)'!#REF!)</f>
        <v>#REF!</v>
      </c>
      <c r="H190" s="32" t="e">
        <f>IF(ISBLANK('5. Pp (3 años)'!#REF!),"",'5. Pp (3 años)'!#REF!)</f>
        <v>#REF!</v>
      </c>
      <c r="I190" s="34" t="e">
        <f>IF(ISBLANK('5. Pp (3 años)'!#REF!),"",'5. Pp (3 años)'!#REF!)</f>
        <v>#REF!</v>
      </c>
      <c r="J190" s="34" t="e">
        <f>IF(ISBLANK('5. Pp (3 años)'!#REF!),"",'5. Pp (3 años)'!#REF!)</f>
        <v>#REF!</v>
      </c>
      <c r="K190" s="32" t="e">
        <f>IF(ISBLANK('5. Pp (3 años)'!#REF!),"",'5. Pp (3 años)'!#REF!)</f>
        <v>#REF!</v>
      </c>
      <c r="L190" s="34" t="e">
        <f>IF(ISBLANK('5. Pp (3 años)'!#REF!),"",'5. Pp (3 años)'!#REF!)</f>
        <v>#REF!</v>
      </c>
      <c r="M190" s="34" t="e">
        <f>IF(ISBLANK('5. Pp (3 años)'!#REF!),"",'5. Pp (3 años)'!#REF!)</f>
        <v>#REF!</v>
      </c>
      <c r="N190" s="34" t="e">
        <f>IF(ISBLANK('5. Pp (3 años)'!#REF!),"",'5. Pp (3 años)'!#REF!)</f>
        <v>#REF!</v>
      </c>
      <c r="O190" s="34" t="e">
        <f>IF(ISBLANK('5. Pp (3 años)'!#REF!),"",'5. Pp (3 años)'!#REF!)</f>
        <v>#REF!</v>
      </c>
      <c r="P190" s="201" t="e">
        <f>IF(ISBLANK('5. Pp (3 años)'!#REF!),"",'5. Pp (3 años)'!#REF!)</f>
        <v>#REF!</v>
      </c>
    </row>
    <row r="191" spans="2:16" ht="17.25">
      <c r="B191" s="85" t="e">
        <f>IF(ISBLANK('5. Pp (3 años)'!#REF!),"",'5. Pp (3 años)'!#REF!)</f>
        <v>#REF!</v>
      </c>
      <c r="C191" s="62" t="e">
        <f>IF(ISBLANK('5. Pp (3 años)'!#REF!),"",'5. Pp (3 años)'!#REF!)</f>
        <v>#REF!</v>
      </c>
      <c r="D191" s="87" t="e">
        <f>IF(ISBLANK('5. Pp (3 años)'!#REF!),"",'5. Pp (3 años)'!#REF!)</f>
        <v>#REF!</v>
      </c>
      <c r="E191" s="87" t="e">
        <f>IF(ISBLANK('5. Pp (3 años)'!#REF!),"",'5. Pp (3 años)'!#REF!)</f>
        <v>#REF!</v>
      </c>
      <c r="F191" s="87" t="e">
        <f>IF(ISBLANK('5. Pp (3 años)'!#REF!),"",'5. Pp (3 años)'!#REF!)</f>
        <v>#REF!</v>
      </c>
      <c r="G191" s="62" t="e">
        <f>IF(ISBLANK('5. Pp (3 años)'!#REF!),"",'5. Pp (3 años)'!#REF!)</f>
        <v>#REF!</v>
      </c>
      <c r="H191" s="62" t="e">
        <f>IF(ISBLANK('5. Pp (3 años)'!#REF!),"",'5. Pp (3 años)'!#REF!)</f>
        <v>#REF!</v>
      </c>
      <c r="I191" s="87" t="e">
        <f>IF(ISBLANK('5. Pp (3 años)'!#REF!),"",'5. Pp (3 años)'!#REF!)</f>
        <v>#REF!</v>
      </c>
      <c r="J191" s="87" t="e">
        <f>IF(ISBLANK('5. Pp (3 años)'!#REF!),"",'5. Pp (3 años)'!#REF!)</f>
        <v>#REF!</v>
      </c>
      <c r="K191" s="62" t="e">
        <f>IF(ISBLANK('5. Pp (3 años)'!#REF!),"",'5. Pp (3 años)'!#REF!)</f>
        <v>#REF!</v>
      </c>
      <c r="L191" s="87" t="e">
        <f>IF(ISBLANK('5. Pp (3 años)'!#REF!),"",'5. Pp (3 años)'!#REF!)</f>
        <v>#REF!</v>
      </c>
      <c r="M191" s="87" t="e">
        <f>IF(ISBLANK('5. Pp (3 años)'!#REF!),"",'5. Pp (3 años)'!#REF!)</f>
        <v>#REF!</v>
      </c>
      <c r="N191" s="87" t="e">
        <f>IF(ISBLANK('5. Pp (3 años)'!#REF!),"",'5. Pp (3 años)'!#REF!)</f>
        <v>#REF!</v>
      </c>
      <c r="O191" s="87" t="e">
        <f>IF(ISBLANK('5. Pp (3 años)'!#REF!),"",'5. Pp (3 años)'!#REF!)</f>
        <v>#REF!</v>
      </c>
      <c r="P191" s="88" t="e">
        <f>IF(ISBLANK('5. Pp (3 años)'!#REF!),"",'5. Pp (3 años)'!#REF!)</f>
        <v>#REF!</v>
      </c>
    </row>
    <row r="192" spans="2:16" ht="17.25">
      <c r="B192" s="89" t="e">
        <f>IF(ISBLANK('5. Pp (3 años)'!#REF!),"",'5. Pp (3 años)'!#REF!)</f>
        <v>#REF!</v>
      </c>
      <c r="C192" s="32" t="e">
        <f>IF(ISBLANK('5. Pp (3 años)'!#REF!),"",'5. Pp (3 años)'!#REF!)</f>
        <v>#REF!</v>
      </c>
      <c r="D192" s="34" t="e">
        <f>IF(ISBLANK('5. Pp (3 años)'!#REF!),"",'5. Pp (3 años)'!#REF!)</f>
        <v>#REF!</v>
      </c>
      <c r="E192" s="34" t="e">
        <f>IF(ISBLANK('5. Pp (3 años)'!#REF!),"",'5. Pp (3 años)'!#REF!)</f>
        <v>#REF!</v>
      </c>
      <c r="F192" s="34" t="e">
        <f>IF(ISBLANK('5. Pp (3 años)'!#REF!),"",'5. Pp (3 años)'!#REF!)</f>
        <v>#REF!</v>
      </c>
      <c r="G192" s="32" t="e">
        <f>IF(ISBLANK('5. Pp (3 años)'!#REF!),"",'5. Pp (3 años)'!#REF!)</f>
        <v>#REF!</v>
      </c>
      <c r="H192" s="32" t="e">
        <f>IF(ISBLANK('5. Pp (3 años)'!#REF!),"",'5. Pp (3 años)'!#REF!)</f>
        <v>#REF!</v>
      </c>
      <c r="I192" s="34" t="e">
        <f>IF(ISBLANK('5. Pp (3 años)'!#REF!),"",'5. Pp (3 años)'!#REF!)</f>
        <v>#REF!</v>
      </c>
      <c r="J192" s="34" t="e">
        <f>IF(ISBLANK('5. Pp (3 años)'!#REF!),"",'5. Pp (3 años)'!#REF!)</f>
        <v>#REF!</v>
      </c>
      <c r="K192" s="32" t="e">
        <f>IF(ISBLANK('5. Pp (3 años)'!#REF!),"",'5. Pp (3 años)'!#REF!)</f>
        <v>#REF!</v>
      </c>
      <c r="L192" s="34" t="e">
        <f>IF(ISBLANK('5. Pp (3 años)'!#REF!),"",'5. Pp (3 años)'!#REF!)</f>
        <v>#REF!</v>
      </c>
      <c r="M192" s="34" t="e">
        <f>IF(ISBLANK('5. Pp (3 años)'!#REF!),"",'5. Pp (3 años)'!#REF!)</f>
        <v>#REF!</v>
      </c>
      <c r="N192" s="34" t="e">
        <f>IF(ISBLANK('5. Pp (3 años)'!#REF!),"",'5. Pp (3 años)'!#REF!)</f>
        <v>#REF!</v>
      </c>
      <c r="O192" s="34" t="e">
        <f>IF(ISBLANK('5. Pp (3 años)'!#REF!),"",'5. Pp (3 años)'!#REF!)</f>
        <v>#REF!</v>
      </c>
      <c r="P192" s="201" t="e">
        <f>IF(ISBLANK('5. Pp (3 años)'!#REF!),"",'5. Pp (3 años)'!#REF!)</f>
        <v>#REF!</v>
      </c>
    </row>
    <row r="193" spans="2:16" ht="17.25">
      <c r="B193" s="89" t="e">
        <f>IF(ISBLANK('5. Pp (3 años)'!#REF!),"",'5. Pp (3 años)'!#REF!)</f>
        <v>#REF!</v>
      </c>
      <c r="C193" s="32" t="e">
        <f>IF(ISBLANK('5. Pp (3 años)'!#REF!),"",'5. Pp (3 años)'!#REF!)</f>
        <v>#REF!</v>
      </c>
      <c r="D193" s="34" t="e">
        <f>IF(ISBLANK('5. Pp (3 años)'!#REF!),"",'5. Pp (3 años)'!#REF!)</f>
        <v>#REF!</v>
      </c>
      <c r="E193" s="34" t="e">
        <f>IF(ISBLANK('5. Pp (3 años)'!#REF!),"",'5. Pp (3 años)'!#REF!)</f>
        <v>#REF!</v>
      </c>
      <c r="F193" s="34" t="e">
        <f>IF(ISBLANK('5. Pp (3 años)'!#REF!),"",'5. Pp (3 años)'!#REF!)</f>
        <v>#REF!</v>
      </c>
      <c r="G193" s="32" t="e">
        <f>IF(ISBLANK('5. Pp (3 años)'!#REF!),"",'5. Pp (3 años)'!#REF!)</f>
        <v>#REF!</v>
      </c>
      <c r="H193" s="32" t="e">
        <f>IF(ISBLANK('5. Pp (3 años)'!#REF!),"",'5. Pp (3 años)'!#REF!)</f>
        <v>#REF!</v>
      </c>
      <c r="I193" s="34" t="e">
        <f>IF(ISBLANK('5. Pp (3 años)'!#REF!),"",'5. Pp (3 años)'!#REF!)</f>
        <v>#REF!</v>
      </c>
      <c r="J193" s="34" t="e">
        <f>IF(ISBLANK('5. Pp (3 años)'!#REF!),"",'5. Pp (3 años)'!#REF!)</f>
        <v>#REF!</v>
      </c>
      <c r="K193" s="32" t="e">
        <f>IF(ISBLANK('5. Pp (3 años)'!#REF!),"",'5. Pp (3 años)'!#REF!)</f>
        <v>#REF!</v>
      </c>
      <c r="L193" s="34" t="e">
        <f>IF(ISBLANK('5. Pp (3 años)'!#REF!),"",'5. Pp (3 años)'!#REF!)</f>
        <v>#REF!</v>
      </c>
      <c r="M193" s="34" t="e">
        <f>IF(ISBLANK('5. Pp (3 años)'!#REF!),"",'5. Pp (3 años)'!#REF!)</f>
        <v>#REF!</v>
      </c>
      <c r="N193" s="34" t="e">
        <f>IF(ISBLANK('5. Pp (3 años)'!#REF!),"",'5. Pp (3 años)'!#REF!)</f>
        <v>#REF!</v>
      </c>
      <c r="O193" s="34" t="e">
        <f>IF(ISBLANK('5. Pp (3 años)'!#REF!),"",'5. Pp (3 años)'!#REF!)</f>
        <v>#REF!</v>
      </c>
      <c r="P193" s="201" t="e">
        <f>IF(ISBLANK('5. Pp (3 años)'!#REF!),"",'5. Pp (3 años)'!#REF!)</f>
        <v>#REF!</v>
      </c>
    </row>
    <row r="194" spans="2:16" ht="17.25">
      <c r="B194" s="89" t="e">
        <f>IF(ISBLANK('5. Pp (3 años)'!#REF!),"",'5. Pp (3 años)'!#REF!)</f>
        <v>#REF!</v>
      </c>
      <c r="C194" s="32" t="e">
        <f>IF(ISBLANK('5. Pp (3 años)'!#REF!),"",'5. Pp (3 años)'!#REF!)</f>
        <v>#REF!</v>
      </c>
      <c r="D194" s="34" t="e">
        <f>IF(ISBLANK('5. Pp (3 años)'!#REF!),"",'5. Pp (3 años)'!#REF!)</f>
        <v>#REF!</v>
      </c>
      <c r="E194" s="34" t="e">
        <f>IF(ISBLANK('5. Pp (3 años)'!#REF!),"",'5. Pp (3 años)'!#REF!)</f>
        <v>#REF!</v>
      </c>
      <c r="F194" s="34" t="e">
        <f>IF(ISBLANK('5. Pp (3 años)'!#REF!),"",'5. Pp (3 años)'!#REF!)</f>
        <v>#REF!</v>
      </c>
      <c r="G194" s="32" t="e">
        <f>IF(ISBLANK('5. Pp (3 años)'!#REF!),"",'5. Pp (3 años)'!#REF!)</f>
        <v>#REF!</v>
      </c>
      <c r="H194" s="32" t="e">
        <f>IF(ISBLANK('5. Pp (3 años)'!#REF!),"",'5. Pp (3 años)'!#REF!)</f>
        <v>#REF!</v>
      </c>
      <c r="I194" s="34" t="e">
        <f>IF(ISBLANK('5. Pp (3 años)'!#REF!),"",'5. Pp (3 años)'!#REF!)</f>
        <v>#REF!</v>
      </c>
      <c r="J194" s="34" t="e">
        <f>IF(ISBLANK('5. Pp (3 años)'!#REF!),"",'5. Pp (3 años)'!#REF!)</f>
        <v>#REF!</v>
      </c>
      <c r="K194" s="32" t="e">
        <f>IF(ISBLANK('5. Pp (3 años)'!#REF!),"",'5. Pp (3 años)'!#REF!)</f>
        <v>#REF!</v>
      </c>
      <c r="L194" s="34" t="e">
        <f>IF(ISBLANK('5. Pp (3 años)'!#REF!),"",'5. Pp (3 años)'!#REF!)</f>
        <v>#REF!</v>
      </c>
      <c r="M194" s="34" t="e">
        <f>IF(ISBLANK('5. Pp (3 años)'!#REF!),"",'5. Pp (3 años)'!#REF!)</f>
        <v>#REF!</v>
      </c>
      <c r="N194" s="34" t="e">
        <f>IF(ISBLANK('5. Pp (3 años)'!#REF!),"",'5. Pp (3 años)'!#REF!)</f>
        <v>#REF!</v>
      </c>
      <c r="O194" s="34" t="e">
        <f>IF(ISBLANK('5. Pp (3 años)'!#REF!),"",'5. Pp (3 años)'!#REF!)</f>
        <v>#REF!</v>
      </c>
      <c r="P194" s="201" t="e">
        <f>IF(ISBLANK('5. Pp (3 años)'!#REF!),"",'5. Pp (3 años)'!#REF!)</f>
        <v>#REF!</v>
      </c>
    </row>
    <row r="195" spans="2:16" ht="17.25">
      <c r="B195" s="89" t="e">
        <f>IF(ISBLANK('5. Pp (3 años)'!#REF!),"",'5. Pp (3 años)'!#REF!)</f>
        <v>#REF!</v>
      </c>
      <c r="C195" s="32" t="e">
        <f>IF(ISBLANK('5. Pp (3 años)'!#REF!),"",'5. Pp (3 años)'!#REF!)</f>
        <v>#REF!</v>
      </c>
      <c r="D195" s="34" t="e">
        <f>IF(ISBLANK('5. Pp (3 años)'!#REF!),"",'5. Pp (3 años)'!#REF!)</f>
        <v>#REF!</v>
      </c>
      <c r="E195" s="34" t="e">
        <f>IF(ISBLANK('5. Pp (3 años)'!#REF!),"",'5. Pp (3 años)'!#REF!)</f>
        <v>#REF!</v>
      </c>
      <c r="F195" s="34" t="e">
        <f>IF(ISBLANK('5. Pp (3 años)'!#REF!),"",'5. Pp (3 años)'!#REF!)</f>
        <v>#REF!</v>
      </c>
      <c r="G195" s="32" t="e">
        <f>IF(ISBLANK('5. Pp (3 años)'!#REF!),"",'5. Pp (3 años)'!#REF!)</f>
        <v>#REF!</v>
      </c>
      <c r="H195" s="32" t="e">
        <f>IF(ISBLANK('5. Pp (3 años)'!#REF!),"",'5. Pp (3 años)'!#REF!)</f>
        <v>#REF!</v>
      </c>
      <c r="I195" s="34" t="e">
        <f>IF(ISBLANK('5. Pp (3 años)'!#REF!),"",'5. Pp (3 años)'!#REF!)</f>
        <v>#REF!</v>
      </c>
      <c r="J195" s="34" t="e">
        <f>IF(ISBLANK('5. Pp (3 años)'!#REF!),"",'5. Pp (3 años)'!#REF!)</f>
        <v>#REF!</v>
      </c>
      <c r="K195" s="32" t="e">
        <f>IF(ISBLANK('5. Pp (3 años)'!#REF!),"",'5. Pp (3 años)'!#REF!)</f>
        <v>#REF!</v>
      </c>
      <c r="L195" s="34" t="e">
        <f>IF(ISBLANK('5. Pp (3 años)'!#REF!),"",'5. Pp (3 años)'!#REF!)</f>
        <v>#REF!</v>
      </c>
      <c r="M195" s="34" t="e">
        <f>IF(ISBLANK('5. Pp (3 años)'!#REF!),"",'5. Pp (3 años)'!#REF!)</f>
        <v>#REF!</v>
      </c>
      <c r="N195" s="34" t="e">
        <f>IF(ISBLANK('5. Pp (3 años)'!#REF!),"",'5. Pp (3 años)'!#REF!)</f>
        <v>#REF!</v>
      </c>
      <c r="O195" s="34" t="e">
        <f>IF(ISBLANK('5. Pp (3 años)'!#REF!),"",'5. Pp (3 años)'!#REF!)</f>
        <v>#REF!</v>
      </c>
      <c r="P195" s="201" t="e">
        <f>IF(ISBLANK('5. Pp (3 años)'!#REF!),"",'5. Pp (3 años)'!#REF!)</f>
        <v>#REF!</v>
      </c>
    </row>
    <row r="196" spans="2:16" ht="17.25">
      <c r="B196" s="89" t="e">
        <f>IF(ISBLANK('5. Pp (3 años)'!#REF!),"",'5. Pp (3 años)'!#REF!)</f>
        <v>#REF!</v>
      </c>
      <c r="C196" s="32" t="e">
        <f>IF(ISBLANK('5. Pp (3 años)'!#REF!),"",'5. Pp (3 años)'!#REF!)</f>
        <v>#REF!</v>
      </c>
      <c r="D196" s="34" t="e">
        <f>IF(ISBLANK('5. Pp (3 años)'!#REF!),"",'5. Pp (3 años)'!#REF!)</f>
        <v>#REF!</v>
      </c>
      <c r="E196" s="34" t="e">
        <f>IF(ISBLANK('5. Pp (3 años)'!#REF!),"",'5. Pp (3 años)'!#REF!)</f>
        <v>#REF!</v>
      </c>
      <c r="F196" s="34" t="e">
        <f>IF(ISBLANK('5. Pp (3 años)'!#REF!),"",'5. Pp (3 años)'!#REF!)</f>
        <v>#REF!</v>
      </c>
      <c r="G196" s="32" t="e">
        <f>IF(ISBLANK('5. Pp (3 años)'!#REF!),"",'5. Pp (3 años)'!#REF!)</f>
        <v>#REF!</v>
      </c>
      <c r="H196" s="32" t="e">
        <f>IF(ISBLANK('5. Pp (3 años)'!#REF!),"",'5. Pp (3 años)'!#REF!)</f>
        <v>#REF!</v>
      </c>
      <c r="I196" s="34" t="e">
        <f>IF(ISBLANK('5. Pp (3 años)'!#REF!),"",'5. Pp (3 años)'!#REF!)</f>
        <v>#REF!</v>
      </c>
      <c r="J196" s="34" t="e">
        <f>IF(ISBLANK('5. Pp (3 años)'!#REF!),"",'5. Pp (3 años)'!#REF!)</f>
        <v>#REF!</v>
      </c>
      <c r="K196" s="32" t="e">
        <f>IF(ISBLANK('5. Pp (3 años)'!#REF!),"",'5. Pp (3 años)'!#REF!)</f>
        <v>#REF!</v>
      </c>
      <c r="L196" s="34" t="e">
        <f>IF(ISBLANK('5. Pp (3 años)'!#REF!),"",'5. Pp (3 años)'!#REF!)</f>
        <v>#REF!</v>
      </c>
      <c r="M196" s="34" t="e">
        <f>IF(ISBLANK('5. Pp (3 años)'!#REF!),"",'5. Pp (3 años)'!#REF!)</f>
        <v>#REF!</v>
      </c>
      <c r="N196" s="34" t="e">
        <f>IF(ISBLANK('5. Pp (3 años)'!#REF!),"",'5. Pp (3 años)'!#REF!)</f>
        <v>#REF!</v>
      </c>
      <c r="O196" s="34" t="e">
        <f>IF(ISBLANK('5. Pp (3 años)'!#REF!),"",'5. Pp (3 años)'!#REF!)</f>
        <v>#REF!</v>
      </c>
      <c r="P196" s="201" t="e">
        <f>IF(ISBLANK('5. Pp (3 años)'!#REF!),"",'5. Pp (3 años)'!#REF!)</f>
        <v>#REF!</v>
      </c>
    </row>
    <row r="197" spans="2:16" ht="17.25">
      <c r="B197" s="85" t="e">
        <f>IF(ISBLANK('5. Pp (3 años)'!#REF!),"",'5. Pp (3 años)'!#REF!)</f>
        <v>#REF!</v>
      </c>
      <c r="C197" s="62" t="e">
        <f>IF(ISBLANK('5. Pp (3 años)'!#REF!),"",'5. Pp (3 años)'!#REF!)</f>
        <v>#REF!</v>
      </c>
      <c r="D197" s="87" t="e">
        <f>IF(ISBLANK('5. Pp (3 años)'!#REF!),"",'5. Pp (3 años)'!#REF!)</f>
        <v>#REF!</v>
      </c>
      <c r="E197" s="87" t="e">
        <f>IF(ISBLANK('5. Pp (3 años)'!#REF!),"",'5. Pp (3 años)'!#REF!)</f>
        <v>#REF!</v>
      </c>
      <c r="F197" s="87" t="e">
        <f>IF(ISBLANK('5. Pp (3 años)'!#REF!),"",'5. Pp (3 años)'!#REF!)</f>
        <v>#REF!</v>
      </c>
      <c r="G197" s="62" t="e">
        <f>IF(ISBLANK('5. Pp (3 años)'!#REF!),"",'5. Pp (3 años)'!#REF!)</f>
        <v>#REF!</v>
      </c>
      <c r="H197" s="62" t="e">
        <f>IF(ISBLANK('5. Pp (3 años)'!#REF!),"",'5. Pp (3 años)'!#REF!)</f>
        <v>#REF!</v>
      </c>
      <c r="I197" s="87" t="e">
        <f>IF(ISBLANK('5. Pp (3 años)'!#REF!),"",'5. Pp (3 años)'!#REF!)</f>
        <v>#REF!</v>
      </c>
      <c r="J197" s="87" t="e">
        <f>IF(ISBLANK('5. Pp (3 años)'!#REF!),"",'5. Pp (3 años)'!#REF!)</f>
        <v>#REF!</v>
      </c>
      <c r="K197" s="62" t="e">
        <f>IF(ISBLANK('5. Pp (3 años)'!#REF!),"",'5. Pp (3 años)'!#REF!)</f>
        <v>#REF!</v>
      </c>
      <c r="L197" s="87" t="e">
        <f>IF(ISBLANK('5. Pp (3 años)'!#REF!),"",'5. Pp (3 años)'!#REF!)</f>
        <v>#REF!</v>
      </c>
      <c r="M197" s="87" t="e">
        <f>IF(ISBLANK('5. Pp (3 años)'!#REF!),"",'5. Pp (3 años)'!#REF!)</f>
        <v>#REF!</v>
      </c>
      <c r="N197" s="87" t="e">
        <f>IF(ISBLANK('5. Pp (3 años)'!#REF!),"",'5. Pp (3 años)'!#REF!)</f>
        <v>#REF!</v>
      </c>
      <c r="O197" s="87" t="e">
        <f>IF(ISBLANK('5. Pp (3 años)'!#REF!),"",'5. Pp (3 años)'!#REF!)</f>
        <v>#REF!</v>
      </c>
      <c r="P197" s="88" t="e">
        <f>IF(ISBLANK('5. Pp (3 años)'!#REF!),"",'5. Pp (3 años)'!#REF!)</f>
        <v>#REF!</v>
      </c>
    </row>
    <row r="198" spans="2:16" ht="17.25">
      <c r="B198" s="89" t="e">
        <f>IF(ISBLANK('5. Pp (3 años)'!#REF!),"",'5. Pp (3 años)'!#REF!)</f>
        <v>#REF!</v>
      </c>
      <c r="C198" s="32" t="e">
        <f>IF(ISBLANK('5. Pp (3 años)'!#REF!),"",'5. Pp (3 años)'!#REF!)</f>
        <v>#REF!</v>
      </c>
      <c r="D198" s="34" t="e">
        <f>IF(ISBLANK('5. Pp (3 años)'!#REF!),"",'5. Pp (3 años)'!#REF!)</f>
        <v>#REF!</v>
      </c>
      <c r="E198" s="34" t="e">
        <f>IF(ISBLANK('5. Pp (3 años)'!#REF!),"",'5. Pp (3 años)'!#REF!)</f>
        <v>#REF!</v>
      </c>
      <c r="F198" s="34" t="e">
        <f>IF(ISBLANK('5. Pp (3 años)'!#REF!),"",'5. Pp (3 años)'!#REF!)</f>
        <v>#REF!</v>
      </c>
      <c r="G198" s="32" t="e">
        <f>IF(ISBLANK('5. Pp (3 años)'!#REF!),"",'5. Pp (3 años)'!#REF!)</f>
        <v>#REF!</v>
      </c>
      <c r="H198" s="32" t="e">
        <f>IF(ISBLANK('5. Pp (3 años)'!#REF!),"",'5. Pp (3 años)'!#REF!)</f>
        <v>#REF!</v>
      </c>
      <c r="I198" s="34" t="e">
        <f>IF(ISBLANK('5. Pp (3 años)'!#REF!),"",'5. Pp (3 años)'!#REF!)</f>
        <v>#REF!</v>
      </c>
      <c r="J198" s="34" t="e">
        <f>IF(ISBLANK('5. Pp (3 años)'!#REF!),"",'5. Pp (3 años)'!#REF!)</f>
        <v>#REF!</v>
      </c>
      <c r="K198" s="32" t="e">
        <f>IF(ISBLANK('5. Pp (3 años)'!#REF!),"",'5. Pp (3 años)'!#REF!)</f>
        <v>#REF!</v>
      </c>
      <c r="L198" s="34" t="e">
        <f>IF(ISBLANK('5. Pp (3 años)'!#REF!),"",'5. Pp (3 años)'!#REF!)</f>
        <v>#REF!</v>
      </c>
      <c r="M198" s="34" t="e">
        <f>IF(ISBLANK('5. Pp (3 años)'!#REF!),"",'5. Pp (3 años)'!#REF!)</f>
        <v>#REF!</v>
      </c>
      <c r="N198" s="34" t="e">
        <f>IF(ISBLANK('5. Pp (3 años)'!#REF!),"",'5. Pp (3 años)'!#REF!)</f>
        <v>#REF!</v>
      </c>
      <c r="O198" s="34" t="e">
        <f>IF(ISBLANK('5. Pp (3 años)'!#REF!),"",'5. Pp (3 años)'!#REF!)</f>
        <v>#REF!</v>
      </c>
      <c r="P198" s="201" t="e">
        <f>IF(ISBLANK('5. Pp (3 años)'!#REF!),"",'5. Pp (3 años)'!#REF!)</f>
        <v>#REF!</v>
      </c>
    </row>
    <row r="199" spans="2:16" ht="17.25">
      <c r="B199" s="89" t="e">
        <f>IF(ISBLANK('5. Pp (3 años)'!#REF!),"",'5. Pp (3 años)'!#REF!)</f>
        <v>#REF!</v>
      </c>
      <c r="C199" s="32" t="e">
        <f>IF(ISBLANK('5. Pp (3 años)'!#REF!),"",'5. Pp (3 años)'!#REF!)</f>
        <v>#REF!</v>
      </c>
      <c r="D199" s="34" t="e">
        <f>IF(ISBLANK('5. Pp (3 años)'!#REF!),"",'5. Pp (3 años)'!#REF!)</f>
        <v>#REF!</v>
      </c>
      <c r="E199" s="34" t="e">
        <f>IF(ISBLANK('5. Pp (3 años)'!#REF!),"",'5. Pp (3 años)'!#REF!)</f>
        <v>#REF!</v>
      </c>
      <c r="F199" s="34" t="e">
        <f>IF(ISBLANK('5. Pp (3 años)'!#REF!),"",'5. Pp (3 años)'!#REF!)</f>
        <v>#REF!</v>
      </c>
      <c r="G199" s="32" t="e">
        <f>IF(ISBLANK('5. Pp (3 años)'!#REF!),"",'5. Pp (3 años)'!#REF!)</f>
        <v>#REF!</v>
      </c>
      <c r="H199" s="32" t="e">
        <f>IF(ISBLANK('5. Pp (3 años)'!#REF!),"",'5. Pp (3 años)'!#REF!)</f>
        <v>#REF!</v>
      </c>
      <c r="I199" s="34" t="e">
        <f>IF(ISBLANK('5. Pp (3 años)'!#REF!),"",'5. Pp (3 años)'!#REF!)</f>
        <v>#REF!</v>
      </c>
      <c r="J199" s="34" t="e">
        <f>IF(ISBLANK('5. Pp (3 años)'!#REF!),"",'5. Pp (3 años)'!#REF!)</f>
        <v>#REF!</v>
      </c>
      <c r="K199" s="32" t="e">
        <f>IF(ISBLANK('5. Pp (3 años)'!#REF!),"",'5. Pp (3 años)'!#REF!)</f>
        <v>#REF!</v>
      </c>
      <c r="L199" s="34" t="e">
        <f>IF(ISBLANK('5. Pp (3 años)'!#REF!),"",'5. Pp (3 años)'!#REF!)</f>
        <v>#REF!</v>
      </c>
      <c r="M199" s="34" t="e">
        <f>IF(ISBLANK('5. Pp (3 años)'!#REF!),"",'5. Pp (3 años)'!#REF!)</f>
        <v>#REF!</v>
      </c>
      <c r="N199" s="34" t="e">
        <f>IF(ISBLANK('5. Pp (3 años)'!#REF!),"",'5. Pp (3 años)'!#REF!)</f>
        <v>#REF!</v>
      </c>
      <c r="O199" s="34" t="e">
        <f>IF(ISBLANK('5. Pp (3 años)'!#REF!),"",'5. Pp (3 años)'!#REF!)</f>
        <v>#REF!</v>
      </c>
      <c r="P199" s="201" t="e">
        <f>IF(ISBLANK('5. Pp (3 años)'!#REF!),"",'5. Pp (3 años)'!#REF!)</f>
        <v>#REF!</v>
      </c>
    </row>
    <row r="200" spans="2:16" ht="17.25">
      <c r="B200" s="89" t="e">
        <f>IF(ISBLANK('5. Pp (3 años)'!#REF!),"",'5. Pp (3 años)'!#REF!)</f>
        <v>#REF!</v>
      </c>
      <c r="C200" s="32" t="e">
        <f>IF(ISBLANK('5. Pp (3 años)'!#REF!),"",'5. Pp (3 años)'!#REF!)</f>
        <v>#REF!</v>
      </c>
      <c r="D200" s="34" t="e">
        <f>IF(ISBLANK('5. Pp (3 años)'!#REF!),"",'5. Pp (3 años)'!#REF!)</f>
        <v>#REF!</v>
      </c>
      <c r="E200" s="34" t="e">
        <f>IF(ISBLANK('5. Pp (3 años)'!#REF!),"",'5. Pp (3 años)'!#REF!)</f>
        <v>#REF!</v>
      </c>
      <c r="F200" s="34" t="e">
        <f>IF(ISBLANK('5. Pp (3 años)'!#REF!),"",'5. Pp (3 años)'!#REF!)</f>
        <v>#REF!</v>
      </c>
      <c r="G200" s="32" t="e">
        <f>IF(ISBLANK('5. Pp (3 años)'!#REF!),"",'5. Pp (3 años)'!#REF!)</f>
        <v>#REF!</v>
      </c>
      <c r="H200" s="32" t="e">
        <f>IF(ISBLANK('5. Pp (3 años)'!#REF!),"",'5. Pp (3 años)'!#REF!)</f>
        <v>#REF!</v>
      </c>
      <c r="I200" s="34" t="e">
        <f>IF(ISBLANK('5. Pp (3 años)'!#REF!),"",'5. Pp (3 años)'!#REF!)</f>
        <v>#REF!</v>
      </c>
      <c r="J200" s="34" t="e">
        <f>IF(ISBLANK('5. Pp (3 años)'!#REF!),"",'5. Pp (3 años)'!#REF!)</f>
        <v>#REF!</v>
      </c>
      <c r="K200" s="32" t="e">
        <f>IF(ISBLANK('5. Pp (3 años)'!#REF!),"",'5. Pp (3 años)'!#REF!)</f>
        <v>#REF!</v>
      </c>
      <c r="L200" s="34" t="e">
        <f>IF(ISBLANK('5. Pp (3 años)'!#REF!),"",'5. Pp (3 años)'!#REF!)</f>
        <v>#REF!</v>
      </c>
      <c r="M200" s="34" t="e">
        <f>IF(ISBLANK('5. Pp (3 años)'!#REF!),"",'5. Pp (3 años)'!#REF!)</f>
        <v>#REF!</v>
      </c>
      <c r="N200" s="34" t="e">
        <f>IF(ISBLANK('5. Pp (3 años)'!#REF!),"",'5. Pp (3 años)'!#REF!)</f>
        <v>#REF!</v>
      </c>
      <c r="O200" s="34" t="e">
        <f>IF(ISBLANK('5. Pp (3 años)'!#REF!),"",'5. Pp (3 años)'!#REF!)</f>
        <v>#REF!</v>
      </c>
      <c r="P200" s="201" t="e">
        <f>IF(ISBLANK('5. Pp (3 años)'!#REF!),"",'5. Pp (3 años)'!#REF!)</f>
        <v>#REF!</v>
      </c>
    </row>
    <row r="201" spans="2:16" ht="17.25">
      <c r="B201" s="89" t="e">
        <f>IF(ISBLANK('5. Pp (3 años)'!#REF!),"",'5. Pp (3 años)'!#REF!)</f>
        <v>#REF!</v>
      </c>
      <c r="C201" s="32" t="e">
        <f>IF(ISBLANK('5. Pp (3 años)'!#REF!),"",'5. Pp (3 años)'!#REF!)</f>
        <v>#REF!</v>
      </c>
      <c r="D201" s="34" t="e">
        <f>IF(ISBLANK('5. Pp (3 años)'!#REF!),"",'5. Pp (3 años)'!#REF!)</f>
        <v>#REF!</v>
      </c>
      <c r="E201" s="34" t="e">
        <f>IF(ISBLANK('5. Pp (3 años)'!#REF!),"",'5. Pp (3 años)'!#REF!)</f>
        <v>#REF!</v>
      </c>
      <c r="F201" s="34" t="e">
        <f>IF(ISBLANK('5. Pp (3 años)'!#REF!),"",'5. Pp (3 años)'!#REF!)</f>
        <v>#REF!</v>
      </c>
      <c r="G201" s="32" t="e">
        <f>IF(ISBLANK('5. Pp (3 años)'!#REF!),"",'5. Pp (3 años)'!#REF!)</f>
        <v>#REF!</v>
      </c>
      <c r="H201" s="32" t="e">
        <f>IF(ISBLANK('5. Pp (3 años)'!#REF!),"",'5. Pp (3 años)'!#REF!)</f>
        <v>#REF!</v>
      </c>
      <c r="I201" s="34" t="e">
        <f>IF(ISBLANK('5. Pp (3 años)'!#REF!),"",'5. Pp (3 años)'!#REF!)</f>
        <v>#REF!</v>
      </c>
      <c r="J201" s="34" t="e">
        <f>IF(ISBLANK('5. Pp (3 años)'!#REF!),"",'5. Pp (3 años)'!#REF!)</f>
        <v>#REF!</v>
      </c>
      <c r="K201" s="32" t="e">
        <f>IF(ISBLANK('5. Pp (3 años)'!#REF!),"",'5. Pp (3 años)'!#REF!)</f>
        <v>#REF!</v>
      </c>
      <c r="L201" s="34" t="e">
        <f>IF(ISBLANK('5. Pp (3 años)'!#REF!),"",'5. Pp (3 años)'!#REF!)</f>
        <v>#REF!</v>
      </c>
      <c r="M201" s="34" t="e">
        <f>IF(ISBLANK('5. Pp (3 años)'!#REF!),"",'5. Pp (3 años)'!#REF!)</f>
        <v>#REF!</v>
      </c>
      <c r="N201" s="34" t="e">
        <f>IF(ISBLANK('5. Pp (3 años)'!#REF!),"",'5. Pp (3 años)'!#REF!)</f>
        <v>#REF!</v>
      </c>
      <c r="O201" s="34" t="e">
        <f>IF(ISBLANK('5. Pp (3 años)'!#REF!),"",'5. Pp (3 años)'!#REF!)</f>
        <v>#REF!</v>
      </c>
      <c r="P201" s="201" t="e">
        <f>IF(ISBLANK('5. Pp (3 años)'!#REF!),"",'5. Pp (3 años)'!#REF!)</f>
        <v>#REF!</v>
      </c>
    </row>
    <row r="202" spans="2:16" ht="17.25">
      <c r="B202" s="89" t="e">
        <f>IF(ISBLANK('5. Pp (3 años)'!#REF!),"",'5. Pp (3 años)'!#REF!)</f>
        <v>#REF!</v>
      </c>
      <c r="C202" s="32" t="e">
        <f>IF(ISBLANK('5. Pp (3 años)'!#REF!),"",'5. Pp (3 años)'!#REF!)</f>
        <v>#REF!</v>
      </c>
      <c r="D202" s="34" t="e">
        <f>IF(ISBLANK('5. Pp (3 años)'!#REF!),"",'5. Pp (3 años)'!#REF!)</f>
        <v>#REF!</v>
      </c>
      <c r="E202" s="34" t="e">
        <f>IF(ISBLANK('5. Pp (3 años)'!#REF!),"",'5. Pp (3 años)'!#REF!)</f>
        <v>#REF!</v>
      </c>
      <c r="F202" s="34" t="e">
        <f>IF(ISBLANK('5. Pp (3 años)'!#REF!),"",'5. Pp (3 años)'!#REF!)</f>
        <v>#REF!</v>
      </c>
      <c r="G202" s="32" t="e">
        <f>IF(ISBLANK('5. Pp (3 años)'!#REF!),"",'5. Pp (3 años)'!#REF!)</f>
        <v>#REF!</v>
      </c>
      <c r="H202" s="32" t="e">
        <f>IF(ISBLANK('5. Pp (3 años)'!#REF!),"",'5. Pp (3 años)'!#REF!)</f>
        <v>#REF!</v>
      </c>
      <c r="I202" s="34" t="e">
        <f>IF(ISBLANK('5. Pp (3 años)'!#REF!),"",'5. Pp (3 años)'!#REF!)</f>
        <v>#REF!</v>
      </c>
      <c r="J202" s="34" t="e">
        <f>IF(ISBLANK('5. Pp (3 años)'!#REF!),"",'5. Pp (3 años)'!#REF!)</f>
        <v>#REF!</v>
      </c>
      <c r="K202" s="32" t="e">
        <f>IF(ISBLANK('5. Pp (3 años)'!#REF!),"",'5. Pp (3 años)'!#REF!)</f>
        <v>#REF!</v>
      </c>
      <c r="L202" s="34" t="e">
        <f>IF(ISBLANK('5. Pp (3 años)'!#REF!),"",'5. Pp (3 años)'!#REF!)</f>
        <v>#REF!</v>
      </c>
      <c r="M202" s="34" t="e">
        <f>IF(ISBLANK('5. Pp (3 años)'!#REF!),"",'5. Pp (3 años)'!#REF!)</f>
        <v>#REF!</v>
      </c>
      <c r="N202" s="34" t="e">
        <f>IF(ISBLANK('5. Pp (3 años)'!#REF!),"",'5. Pp (3 años)'!#REF!)</f>
        <v>#REF!</v>
      </c>
      <c r="O202" s="34" t="e">
        <f>IF(ISBLANK('5. Pp (3 años)'!#REF!),"",'5. Pp (3 años)'!#REF!)</f>
        <v>#REF!</v>
      </c>
      <c r="P202" s="201" t="e">
        <f>IF(ISBLANK('5. Pp (3 años)'!#REF!),"",'5. Pp (3 años)'!#REF!)</f>
        <v>#REF!</v>
      </c>
    </row>
    <row r="203" spans="2:16" ht="17.25">
      <c r="B203" s="85" t="e">
        <f>IF(ISBLANK('5. Pp (3 años)'!#REF!),"",'5. Pp (3 años)'!#REF!)</f>
        <v>#REF!</v>
      </c>
      <c r="C203" s="62" t="e">
        <f>IF(ISBLANK('5. Pp (3 años)'!#REF!),"",'5. Pp (3 años)'!#REF!)</f>
        <v>#REF!</v>
      </c>
      <c r="D203" s="87" t="e">
        <f>IF(ISBLANK('5. Pp (3 años)'!#REF!),"",'5. Pp (3 años)'!#REF!)</f>
        <v>#REF!</v>
      </c>
      <c r="E203" s="87" t="e">
        <f>IF(ISBLANK('5. Pp (3 años)'!#REF!),"",'5. Pp (3 años)'!#REF!)</f>
        <v>#REF!</v>
      </c>
      <c r="F203" s="87" t="e">
        <f>IF(ISBLANK('5. Pp (3 años)'!#REF!),"",'5. Pp (3 años)'!#REF!)</f>
        <v>#REF!</v>
      </c>
      <c r="G203" s="62" t="e">
        <f>IF(ISBLANK('5. Pp (3 años)'!#REF!),"",'5. Pp (3 años)'!#REF!)</f>
        <v>#REF!</v>
      </c>
      <c r="H203" s="62" t="e">
        <f>IF(ISBLANK('5. Pp (3 años)'!#REF!),"",'5. Pp (3 años)'!#REF!)</f>
        <v>#REF!</v>
      </c>
      <c r="I203" s="87" t="e">
        <f>IF(ISBLANK('5. Pp (3 años)'!#REF!),"",'5. Pp (3 años)'!#REF!)</f>
        <v>#REF!</v>
      </c>
      <c r="J203" s="87" t="e">
        <f>IF(ISBLANK('5. Pp (3 años)'!#REF!),"",'5. Pp (3 años)'!#REF!)</f>
        <v>#REF!</v>
      </c>
      <c r="K203" s="62" t="e">
        <f>IF(ISBLANK('5. Pp (3 años)'!#REF!),"",'5. Pp (3 años)'!#REF!)</f>
        <v>#REF!</v>
      </c>
      <c r="L203" s="87" t="e">
        <f>IF(ISBLANK('5. Pp (3 años)'!#REF!),"",'5. Pp (3 años)'!#REF!)</f>
        <v>#REF!</v>
      </c>
      <c r="M203" s="87" t="e">
        <f>IF(ISBLANK('5. Pp (3 años)'!#REF!),"",'5. Pp (3 años)'!#REF!)</f>
        <v>#REF!</v>
      </c>
      <c r="N203" s="87" t="e">
        <f>IF(ISBLANK('5. Pp (3 años)'!#REF!),"",'5. Pp (3 años)'!#REF!)</f>
        <v>#REF!</v>
      </c>
      <c r="O203" s="87" t="e">
        <f>IF(ISBLANK('5. Pp (3 años)'!#REF!),"",'5. Pp (3 años)'!#REF!)</f>
        <v>#REF!</v>
      </c>
      <c r="P203" s="88" t="e">
        <f>IF(ISBLANK('5. Pp (3 años)'!#REF!),"",'5. Pp (3 años)'!#REF!)</f>
        <v>#REF!</v>
      </c>
    </row>
    <row r="204" spans="2:16" ht="17.25">
      <c r="B204" s="89" t="e">
        <f>IF(ISBLANK('5. Pp (3 años)'!#REF!),"",'5. Pp (3 años)'!#REF!)</f>
        <v>#REF!</v>
      </c>
      <c r="C204" s="32" t="e">
        <f>IF(ISBLANK('5. Pp (3 años)'!#REF!),"",'5. Pp (3 años)'!#REF!)</f>
        <v>#REF!</v>
      </c>
      <c r="D204" s="34" t="e">
        <f>IF(ISBLANK('5. Pp (3 años)'!#REF!),"",'5. Pp (3 años)'!#REF!)</f>
        <v>#REF!</v>
      </c>
      <c r="E204" s="34" t="e">
        <f>IF(ISBLANK('5. Pp (3 años)'!#REF!),"",'5. Pp (3 años)'!#REF!)</f>
        <v>#REF!</v>
      </c>
      <c r="F204" s="34" t="e">
        <f>IF(ISBLANK('5. Pp (3 años)'!#REF!),"",'5. Pp (3 años)'!#REF!)</f>
        <v>#REF!</v>
      </c>
      <c r="G204" s="32" t="e">
        <f>IF(ISBLANK('5. Pp (3 años)'!#REF!),"",'5. Pp (3 años)'!#REF!)</f>
        <v>#REF!</v>
      </c>
      <c r="H204" s="32" t="e">
        <f>IF(ISBLANK('5. Pp (3 años)'!#REF!),"",'5. Pp (3 años)'!#REF!)</f>
        <v>#REF!</v>
      </c>
      <c r="I204" s="34" t="e">
        <f>IF(ISBLANK('5. Pp (3 años)'!#REF!),"",'5. Pp (3 años)'!#REF!)</f>
        <v>#REF!</v>
      </c>
      <c r="J204" s="34" t="e">
        <f>IF(ISBLANK('5. Pp (3 años)'!#REF!),"",'5. Pp (3 años)'!#REF!)</f>
        <v>#REF!</v>
      </c>
      <c r="K204" s="32" t="e">
        <f>IF(ISBLANK('5. Pp (3 años)'!#REF!),"",'5. Pp (3 años)'!#REF!)</f>
        <v>#REF!</v>
      </c>
      <c r="L204" s="34" t="e">
        <f>IF(ISBLANK('5. Pp (3 años)'!#REF!),"",'5. Pp (3 años)'!#REF!)</f>
        <v>#REF!</v>
      </c>
      <c r="M204" s="34" t="e">
        <f>IF(ISBLANK('5. Pp (3 años)'!#REF!),"",'5. Pp (3 años)'!#REF!)</f>
        <v>#REF!</v>
      </c>
      <c r="N204" s="34" t="e">
        <f>IF(ISBLANK('5. Pp (3 años)'!#REF!),"",'5. Pp (3 años)'!#REF!)</f>
        <v>#REF!</v>
      </c>
      <c r="O204" s="34" t="e">
        <f>IF(ISBLANK('5. Pp (3 años)'!#REF!),"",'5. Pp (3 años)'!#REF!)</f>
        <v>#REF!</v>
      </c>
      <c r="P204" s="201" t="e">
        <f>IF(ISBLANK('5. Pp (3 años)'!#REF!),"",'5. Pp (3 años)'!#REF!)</f>
        <v>#REF!</v>
      </c>
    </row>
    <row r="205" spans="2:16" ht="17.25">
      <c r="B205" s="89" t="e">
        <f>IF(ISBLANK('5. Pp (3 años)'!#REF!),"",'5. Pp (3 años)'!#REF!)</f>
        <v>#REF!</v>
      </c>
      <c r="C205" s="32" t="e">
        <f>IF(ISBLANK('5. Pp (3 años)'!#REF!),"",'5. Pp (3 años)'!#REF!)</f>
        <v>#REF!</v>
      </c>
      <c r="D205" s="34" t="e">
        <f>IF(ISBLANK('5. Pp (3 años)'!#REF!),"",'5. Pp (3 años)'!#REF!)</f>
        <v>#REF!</v>
      </c>
      <c r="E205" s="34" t="e">
        <f>IF(ISBLANK('5. Pp (3 años)'!#REF!),"",'5. Pp (3 años)'!#REF!)</f>
        <v>#REF!</v>
      </c>
      <c r="F205" s="34" t="e">
        <f>IF(ISBLANK('5. Pp (3 años)'!#REF!),"",'5. Pp (3 años)'!#REF!)</f>
        <v>#REF!</v>
      </c>
      <c r="G205" s="32" t="e">
        <f>IF(ISBLANK('5. Pp (3 años)'!#REF!),"",'5. Pp (3 años)'!#REF!)</f>
        <v>#REF!</v>
      </c>
      <c r="H205" s="32" t="e">
        <f>IF(ISBLANK('5. Pp (3 años)'!#REF!),"",'5. Pp (3 años)'!#REF!)</f>
        <v>#REF!</v>
      </c>
      <c r="I205" s="34" t="e">
        <f>IF(ISBLANK('5. Pp (3 años)'!#REF!),"",'5. Pp (3 años)'!#REF!)</f>
        <v>#REF!</v>
      </c>
      <c r="J205" s="34" t="e">
        <f>IF(ISBLANK('5. Pp (3 años)'!#REF!),"",'5. Pp (3 años)'!#REF!)</f>
        <v>#REF!</v>
      </c>
      <c r="K205" s="32" t="e">
        <f>IF(ISBLANK('5. Pp (3 años)'!#REF!),"",'5. Pp (3 años)'!#REF!)</f>
        <v>#REF!</v>
      </c>
      <c r="L205" s="34" t="e">
        <f>IF(ISBLANK('5. Pp (3 años)'!#REF!),"",'5. Pp (3 años)'!#REF!)</f>
        <v>#REF!</v>
      </c>
      <c r="M205" s="34" t="e">
        <f>IF(ISBLANK('5. Pp (3 años)'!#REF!),"",'5. Pp (3 años)'!#REF!)</f>
        <v>#REF!</v>
      </c>
      <c r="N205" s="34" t="e">
        <f>IF(ISBLANK('5. Pp (3 años)'!#REF!),"",'5. Pp (3 años)'!#REF!)</f>
        <v>#REF!</v>
      </c>
      <c r="O205" s="34" t="e">
        <f>IF(ISBLANK('5. Pp (3 años)'!#REF!),"",'5. Pp (3 años)'!#REF!)</f>
        <v>#REF!</v>
      </c>
      <c r="P205" s="201" t="e">
        <f>IF(ISBLANK('5. Pp (3 años)'!#REF!),"",'5. Pp (3 años)'!#REF!)</f>
        <v>#REF!</v>
      </c>
    </row>
    <row r="206" spans="2:16" ht="17.25">
      <c r="B206" s="89" t="e">
        <f>IF(ISBLANK('5. Pp (3 años)'!#REF!),"",'5. Pp (3 años)'!#REF!)</f>
        <v>#REF!</v>
      </c>
      <c r="C206" s="32" t="e">
        <f>IF(ISBLANK('5. Pp (3 años)'!#REF!),"",'5. Pp (3 años)'!#REF!)</f>
        <v>#REF!</v>
      </c>
      <c r="D206" s="34" t="e">
        <f>IF(ISBLANK('5. Pp (3 años)'!#REF!),"",'5. Pp (3 años)'!#REF!)</f>
        <v>#REF!</v>
      </c>
      <c r="E206" s="34" t="e">
        <f>IF(ISBLANK('5. Pp (3 años)'!#REF!),"",'5. Pp (3 años)'!#REF!)</f>
        <v>#REF!</v>
      </c>
      <c r="F206" s="34" t="e">
        <f>IF(ISBLANK('5. Pp (3 años)'!#REF!),"",'5. Pp (3 años)'!#REF!)</f>
        <v>#REF!</v>
      </c>
      <c r="G206" s="32" t="e">
        <f>IF(ISBLANK('5. Pp (3 años)'!#REF!),"",'5. Pp (3 años)'!#REF!)</f>
        <v>#REF!</v>
      </c>
      <c r="H206" s="32" t="e">
        <f>IF(ISBLANK('5. Pp (3 años)'!#REF!),"",'5. Pp (3 años)'!#REF!)</f>
        <v>#REF!</v>
      </c>
      <c r="I206" s="34" t="e">
        <f>IF(ISBLANK('5. Pp (3 años)'!#REF!),"",'5. Pp (3 años)'!#REF!)</f>
        <v>#REF!</v>
      </c>
      <c r="J206" s="34" t="e">
        <f>IF(ISBLANK('5. Pp (3 años)'!#REF!),"",'5. Pp (3 años)'!#REF!)</f>
        <v>#REF!</v>
      </c>
      <c r="K206" s="32" t="e">
        <f>IF(ISBLANK('5. Pp (3 años)'!#REF!),"",'5. Pp (3 años)'!#REF!)</f>
        <v>#REF!</v>
      </c>
      <c r="L206" s="34" t="e">
        <f>IF(ISBLANK('5. Pp (3 años)'!#REF!),"",'5. Pp (3 años)'!#REF!)</f>
        <v>#REF!</v>
      </c>
      <c r="M206" s="34" t="e">
        <f>IF(ISBLANK('5. Pp (3 años)'!#REF!),"",'5. Pp (3 años)'!#REF!)</f>
        <v>#REF!</v>
      </c>
      <c r="N206" s="34" t="e">
        <f>IF(ISBLANK('5. Pp (3 años)'!#REF!),"",'5. Pp (3 años)'!#REF!)</f>
        <v>#REF!</v>
      </c>
      <c r="O206" s="34" t="e">
        <f>IF(ISBLANK('5. Pp (3 años)'!#REF!),"",'5. Pp (3 años)'!#REF!)</f>
        <v>#REF!</v>
      </c>
      <c r="P206" s="201" t="e">
        <f>IF(ISBLANK('5. Pp (3 años)'!#REF!),"",'5. Pp (3 años)'!#REF!)</f>
        <v>#REF!</v>
      </c>
    </row>
    <row r="207" spans="2:16" ht="17.25">
      <c r="B207" s="89" t="e">
        <f>IF(ISBLANK('5. Pp (3 años)'!#REF!),"",'5. Pp (3 años)'!#REF!)</f>
        <v>#REF!</v>
      </c>
      <c r="C207" s="32" t="e">
        <f>IF(ISBLANK('5. Pp (3 años)'!#REF!),"",'5. Pp (3 años)'!#REF!)</f>
        <v>#REF!</v>
      </c>
      <c r="D207" s="34" t="e">
        <f>IF(ISBLANK('5. Pp (3 años)'!#REF!),"",'5. Pp (3 años)'!#REF!)</f>
        <v>#REF!</v>
      </c>
      <c r="E207" s="34" t="e">
        <f>IF(ISBLANK('5. Pp (3 años)'!#REF!),"",'5. Pp (3 años)'!#REF!)</f>
        <v>#REF!</v>
      </c>
      <c r="F207" s="34" t="e">
        <f>IF(ISBLANK('5. Pp (3 años)'!#REF!),"",'5. Pp (3 años)'!#REF!)</f>
        <v>#REF!</v>
      </c>
      <c r="G207" s="32" t="e">
        <f>IF(ISBLANK('5. Pp (3 años)'!#REF!),"",'5. Pp (3 años)'!#REF!)</f>
        <v>#REF!</v>
      </c>
      <c r="H207" s="32" t="e">
        <f>IF(ISBLANK('5. Pp (3 años)'!#REF!),"",'5. Pp (3 años)'!#REF!)</f>
        <v>#REF!</v>
      </c>
      <c r="I207" s="34" t="e">
        <f>IF(ISBLANK('5. Pp (3 años)'!#REF!),"",'5. Pp (3 años)'!#REF!)</f>
        <v>#REF!</v>
      </c>
      <c r="J207" s="34" t="e">
        <f>IF(ISBLANK('5. Pp (3 años)'!#REF!),"",'5. Pp (3 años)'!#REF!)</f>
        <v>#REF!</v>
      </c>
      <c r="K207" s="32" t="e">
        <f>IF(ISBLANK('5. Pp (3 años)'!#REF!),"",'5. Pp (3 años)'!#REF!)</f>
        <v>#REF!</v>
      </c>
      <c r="L207" s="34" t="e">
        <f>IF(ISBLANK('5. Pp (3 años)'!#REF!),"",'5. Pp (3 años)'!#REF!)</f>
        <v>#REF!</v>
      </c>
      <c r="M207" s="34" t="e">
        <f>IF(ISBLANK('5. Pp (3 años)'!#REF!),"",'5. Pp (3 años)'!#REF!)</f>
        <v>#REF!</v>
      </c>
      <c r="N207" s="34" t="e">
        <f>IF(ISBLANK('5. Pp (3 años)'!#REF!),"",'5. Pp (3 años)'!#REF!)</f>
        <v>#REF!</v>
      </c>
      <c r="O207" s="34" t="e">
        <f>IF(ISBLANK('5. Pp (3 años)'!#REF!),"",'5. Pp (3 años)'!#REF!)</f>
        <v>#REF!</v>
      </c>
      <c r="P207" s="201" t="e">
        <f>IF(ISBLANK('5. Pp (3 años)'!#REF!),"",'5. Pp (3 años)'!#REF!)</f>
        <v>#REF!</v>
      </c>
    </row>
    <row r="208" spans="2:16" ht="17.25">
      <c r="B208" s="89" t="e">
        <f>IF(ISBLANK('5. Pp (3 años)'!#REF!),"",'5. Pp (3 años)'!#REF!)</f>
        <v>#REF!</v>
      </c>
      <c r="C208" s="32" t="e">
        <f>IF(ISBLANK('5. Pp (3 años)'!#REF!),"",'5. Pp (3 años)'!#REF!)</f>
        <v>#REF!</v>
      </c>
      <c r="D208" s="34" t="e">
        <f>IF(ISBLANK('5. Pp (3 años)'!#REF!),"",'5. Pp (3 años)'!#REF!)</f>
        <v>#REF!</v>
      </c>
      <c r="E208" s="34" t="e">
        <f>IF(ISBLANK('5. Pp (3 años)'!#REF!),"",'5. Pp (3 años)'!#REF!)</f>
        <v>#REF!</v>
      </c>
      <c r="F208" s="34" t="e">
        <f>IF(ISBLANK('5. Pp (3 años)'!#REF!),"",'5. Pp (3 años)'!#REF!)</f>
        <v>#REF!</v>
      </c>
      <c r="G208" s="32" t="e">
        <f>IF(ISBLANK('5. Pp (3 años)'!#REF!),"",'5. Pp (3 años)'!#REF!)</f>
        <v>#REF!</v>
      </c>
      <c r="H208" s="32" t="e">
        <f>IF(ISBLANK('5. Pp (3 años)'!#REF!),"",'5. Pp (3 años)'!#REF!)</f>
        <v>#REF!</v>
      </c>
      <c r="I208" s="34" t="e">
        <f>IF(ISBLANK('5. Pp (3 años)'!#REF!),"",'5. Pp (3 años)'!#REF!)</f>
        <v>#REF!</v>
      </c>
      <c r="J208" s="34" t="e">
        <f>IF(ISBLANK('5. Pp (3 años)'!#REF!),"",'5. Pp (3 años)'!#REF!)</f>
        <v>#REF!</v>
      </c>
      <c r="K208" s="32" t="e">
        <f>IF(ISBLANK('5. Pp (3 años)'!#REF!),"",'5. Pp (3 años)'!#REF!)</f>
        <v>#REF!</v>
      </c>
      <c r="L208" s="34" t="e">
        <f>IF(ISBLANK('5. Pp (3 años)'!#REF!),"",'5. Pp (3 años)'!#REF!)</f>
        <v>#REF!</v>
      </c>
      <c r="M208" s="34" t="e">
        <f>IF(ISBLANK('5. Pp (3 años)'!#REF!),"",'5. Pp (3 años)'!#REF!)</f>
        <v>#REF!</v>
      </c>
      <c r="N208" s="34" t="e">
        <f>IF(ISBLANK('5. Pp (3 años)'!#REF!),"",'5. Pp (3 años)'!#REF!)</f>
        <v>#REF!</v>
      </c>
      <c r="O208" s="34" t="e">
        <f>IF(ISBLANK('5. Pp (3 años)'!#REF!),"",'5. Pp (3 años)'!#REF!)</f>
        <v>#REF!</v>
      </c>
      <c r="P208" s="201" t="e">
        <f>IF(ISBLANK('5. Pp (3 años)'!#REF!),"",'5. Pp (3 años)'!#REF!)</f>
        <v>#REF!</v>
      </c>
    </row>
    <row r="209" spans="2:16" ht="17.25">
      <c r="B209" s="85" t="e">
        <f>IF(ISBLANK('5. Pp (3 años)'!#REF!),"",'5. Pp (3 años)'!#REF!)</f>
        <v>#REF!</v>
      </c>
      <c r="C209" s="62" t="e">
        <f>IF(ISBLANK('5. Pp (3 años)'!#REF!),"",'5. Pp (3 años)'!#REF!)</f>
        <v>#REF!</v>
      </c>
      <c r="D209" s="87" t="e">
        <f>IF(ISBLANK('5. Pp (3 años)'!#REF!),"",'5. Pp (3 años)'!#REF!)</f>
        <v>#REF!</v>
      </c>
      <c r="E209" s="87" t="e">
        <f>IF(ISBLANK('5. Pp (3 años)'!#REF!),"",'5. Pp (3 años)'!#REF!)</f>
        <v>#REF!</v>
      </c>
      <c r="F209" s="87" t="e">
        <f>IF(ISBLANK('5. Pp (3 años)'!#REF!),"",'5. Pp (3 años)'!#REF!)</f>
        <v>#REF!</v>
      </c>
      <c r="G209" s="62" t="e">
        <f>IF(ISBLANK('5. Pp (3 años)'!#REF!),"",'5. Pp (3 años)'!#REF!)</f>
        <v>#REF!</v>
      </c>
      <c r="H209" s="62" t="e">
        <f>IF(ISBLANK('5. Pp (3 años)'!#REF!),"",'5. Pp (3 años)'!#REF!)</f>
        <v>#REF!</v>
      </c>
      <c r="I209" s="87" t="e">
        <f>IF(ISBLANK('5. Pp (3 años)'!#REF!),"",'5. Pp (3 años)'!#REF!)</f>
        <v>#REF!</v>
      </c>
      <c r="J209" s="87" t="e">
        <f>IF(ISBLANK('5. Pp (3 años)'!#REF!),"",'5. Pp (3 años)'!#REF!)</f>
        <v>#REF!</v>
      </c>
      <c r="K209" s="62" t="e">
        <f>IF(ISBLANK('5. Pp (3 años)'!#REF!),"",'5. Pp (3 años)'!#REF!)</f>
        <v>#REF!</v>
      </c>
      <c r="L209" s="87" t="e">
        <f>IF(ISBLANK('5. Pp (3 años)'!#REF!),"",'5. Pp (3 años)'!#REF!)</f>
        <v>#REF!</v>
      </c>
      <c r="M209" s="87" t="e">
        <f>IF(ISBLANK('5. Pp (3 años)'!#REF!),"",'5. Pp (3 años)'!#REF!)</f>
        <v>#REF!</v>
      </c>
      <c r="N209" s="87" t="e">
        <f>IF(ISBLANK('5. Pp (3 años)'!#REF!),"",'5. Pp (3 años)'!#REF!)</f>
        <v>#REF!</v>
      </c>
      <c r="O209" s="87" t="e">
        <f>IF(ISBLANK('5. Pp (3 años)'!#REF!),"",'5. Pp (3 años)'!#REF!)</f>
        <v>#REF!</v>
      </c>
      <c r="P209" s="88" t="e">
        <f>IF(ISBLANK('5. Pp (3 años)'!#REF!),"",'5. Pp (3 años)'!#REF!)</f>
        <v>#REF!</v>
      </c>
    </row>
    <row r="210" spans="2:16" ht="17.25">
      <c r="B210" s="89" t="e">
        <f>IF(ISBLANK('5. Pp (3 años)'!#REF!),"",'5. Pp (3 años)'!#REF!)</f>
        <v>#REF!</v>
      </c>
      <c r="C210" s="32" t="e">
        <f>IF(ISBLANK('5. Pp (3 años)'!#REF!),"",'5. Pp (3 años)'!#REF!)</f>
        <v>#REF!</v>
      </c>
      <c r="D210" s="34" t="e">
        <f>IF(ISBLANK('5. Pp (3 años)'!#REF!),"",'5. Pp (3 años)'!#REF!)</f>
        <v>#REF!</v>
      </c>
      <c r="E210" s="34" t="e">
        <f>IF(ISBLANK('5. Pp (3 años)'!#REF!),"",'5. Pp (3 años)'!#REF!)</f>
        <v>#REF!</v>
      </c>
      <c r="F210" s="34" t="e">
        <f>IF(ISBLANK('5. Pp (3 años)'!#REF!),"",'5. Pp (3 años)'!#REF!)</f>
        <v>#REF!</v>
      </c>
      <c r="G210" s="32" t="e">
        <f>IF(ISBLANK('5. Pp (3 años)'!#REF!),"",'5. Pp (3 años)'!#REF!)</f>
        <v>#REF!</v>
      </c>
      <c r="H210" s="32" t="e">
        <f>IF(ISBLANK('5. Pp (3 años)'!#REF!),"",'5. Pp (3 años)'!#REF!)</f>
        <v>#REF!</v>
      </c>
      <c r="I210" s="34" t="e">
        <f>IF(ISBLANK('5. Pp (3 años)'!#REF!),"",'5. Pp (3 años)'!#REF!)</f>
        <v>#REF!</v>
      </c>
      <c r="J210" s="34" t="e">
        <f>IF(ISBLANK('5. Pp (3 años)'!#REF!),"",'5. Pp (3 años)'!#REF!)</f>
        <v>#REF!</v>
      </c>
      <c r="K210" s="32" t="e">
        <f>IF(ISBLANK('5. Pp (3 años)'!#REF!),"",'5. Pp (3 años)'!#REF!)</f>
        <v>#REF!</v>
      </c>
      <c r="L210" s="34" t="e">
        <f>IF(ISBLANK('5. Pp (3 años)'!#REF!),"",'5. Pp (3 años)'!#REF!)</f>
        <v>#REF!</v>
      </c>
      <c r="M210" s="34" t="e">
        <f>IF(ISBLANK('5. Pp (3 años)'!#REF!),"",'5. Pp (3 años)'!#REF!)</f>
        <v>#REF!</v>
      </c>
      <c r="N210" s="34" t="e">
        <f>IF(ISBLANK('5. Pp (3 años)'!#REF!),"",'5. Pp (3 años)'!#REF!)</f>
        <v>#REF!</v>
      </c>
      <c r="O210" s="34" t="e">
        <f>IF(ISBLANK('5. Pp (3 años)'!#REF!),"",'5. Pp (3 años)'!#REF!)</f>
        <v>#REF!</v>
      </c>
      <c r="P210" s="201" t="e">
        <f>IF(ISBLANK('5. Pp (3 años)'!#REF!),"",'5. Pp (3 años)'!#REF!)</f>
        <v>#REF!</v>
      </c>
    </row>
    <row r="211" spans="2:16" ht="17.25">
      <c r="B211" s="89" t="e">
        <f>IF(ISBLANK('5. Pp (3 años)'!#REF!),"",'5. Pp (3 años)'!#REF!)</f>
        <v>#REF!</v>
      </c>
      <c r="C211" s="32" t="e">
        <f>IF(ISBLANK('5. Pp (3 años)'!#REF!),"",'5. Pp (3 años)'!#REF!)</f>
        <v>#REF!</v>
      </c>
      <c r="D211" s="34" t="e">
        <f>IF(ISBLANK('5. Pp (3 años)'!#REF!),"",'5. Pp (3 años)'!#REF!)</f>
        <v>#REF!</v>
      </c>
      <c r="E211" s="34" t="e">
        <f>IF(ISBLANK('5. Pp (3 años)'!#REF!),"",'5. Pp (3 años)'!#REF!)</f>
        <v>#REF!</v>
      </c>
      <c r="F211" s="34" t="e">
        <f>IF(ISBLANK('5. Pp (3 años)'!#REF!),"",'5. Pp (3 años)'!#REF!)</f>
        <v>#REF!</v>
      </c>
      <c r="G211" s="32" t="e">
        <f>IF(ISBLANK('5. Pp (3 años)'!#REF!),"",'5. Pp (3 años)'!#REF!)</f>
        <v>#REF!</v>
      </c>
      <c r="H211" s="32" t="e">
        <f>IF(ISBLANK('5. Pp (3 años)'!#REF!),"",'5. Pp (3 años)'!#REF!)</f>
        <v>#REF!</v>
      </c>
      <c r="I211" s="34" t="e">
        <f>IF(ISBLANK('5. Pp (3 años)'!#REF!),"",'5. Pp (3 años)'!#REF!)</f>
        <v>#REF!</v>
      </c>
      <c r="J211" s="34" t="e">
        <f>IF(ISBLANK('5. Pp (3 años)'!#REF!),"",'5. Pp (3 años)'!#REF!)</f>
        <v>#REF!</v>
      </c>
      <c r="K211" s="32" t="e">
        <f>IF(ISBLANK('5. Pp (3 años)'!#REF!),"",'5. Pp (3 años)'!#REF!)</f>
        <v>#REF!</v>
      </c>
      <c r="L211" s="34" t="e">
        <f>IF(ISBLANK('5. Pp (3 años)'!#REF!),"",'5. Pp (3 años)'!#REF!)</f>
        <v>#REF!</v>
      </c>
      <c r="M211" s="34" t="e">
        <f>IF(ISBLANK('5. Pp (3 años)'!#REF!),"",'5. Pp (3 años)'!#REF!)</f>
        <v>#REF!</v>
      </c>
      <c r="N211" s="34" t="e">
        <f>IF(ISBLANK('5. Pp (3 años)'!#REF!),"",'5. Pp (3 años)'!#REF!)</f>
        <v>#REF!</v>
      </c>
      <c r="O211" s="34" t="e">
        <f>IF(ISBLANK('5. Pp (3 años)'!#REF!),"",'5. Pp (3 años)'!#REF!)</f>
        <v>#REF!</v>
      </c>
      <c r="P211" s="201" t="e">
        <f>IF(ISBLANK('5. Pp (3 años)'!#REF!),"",'5. Pp (3 años)'!#REF!)</f>
        <v>#REF!</v>
      </c>
    </row>
    <row r="212" spans="2:16" ht="17.25">
      <c r="B212" s="89" t="e">
        <f>IF(ISBLANK('5. Pp (3 años)'!#REF!),"",'5. Pp (3 años)'!#REF!)</f>
        <v>#REF!</v>
      </c>
      <c r="C212" s="32" t="e">
        <f>IF(ISBLANK('5. Pp (3 años)'!#REF!),"",'5. Pp (3 años)'!#REF!)</f>
        <v>#REF!</v>
      </c>
      <c r="D212" s="34" t="e">
        <f>IF(ISBLANK('5. Pp (3 años)'!#REF!),"",'5. Pp (3 años)'!#REF!)</f>
        <v>#REF!</v>
      </c>
      <c r="E212" s="34" t="e">
        <f>IF(ISBLANK('5. Pp (3 años)'!#REF!),"",'5. Pp (3 años)'!#REF!)</f>
        <v>#REF!</v>
      </c>
      <c r="F212" s="34" t="e">
        <f>IF(ISBLANK('5. Pp (3 años)'!#REF!),"",'5. Pp (3 años)'!#REF!)</f>
        <v>#REF!</v>
      </c>
      <c r="G212" s="32" t="e">
        <f>IF(ISBLANK('5. Pp (3 años)'!#REF!),"",'5. Pp (3 años)'!#REF!)</f>
        <v>#REF!</v>
      </c>
      <c r="H212" s="32" t="e">
        <f>IF(ISBLANK('5. Pp (3 años)'!#REF!),"",'5. Pp (3 años)'!#REF!)</f>
        <v>#REF!</v>
      </c>
      <c r="I212" s="34" t="e">
        <f>IF(ISBLANK('5. Pp (3 años)'!#REF!),"",'5. Pp (3 años)'!#REF!)</f>
        <v>#REF!</v>
      </c>
      <c r="J212" s="34" t="e">
        <f>IF(ISBLANK('5. Pp (3 años)'!#REF!),"",'5. Pp (3 años)'!#REF!)</f>
        <v>#REF!</v>
      </c>
      <c r="K212" s="32" t="e">
        <f>IF(ISBLANK('5. Pp (3 años)'!#REF!),"",'5. Pp (3 años)'!#REF!)</f>
        <v>#REF!</v>
      </c>
      <c r="L212" s="34" t="e">
        <f>IF(ISBLANK('5. Pp (3 años)'!#REF!),"",'5. Pp (3 años)'!#REF!)</f>
        <v>#REF!</v>
      </c>
      <c r="M212" s="34" t="e">
        <f>IF(ISBLANK('5. Pp (3 años)'!#REF!),"",'5. Pp (3 años)'!#REF!)</f>
        <v>#REF!</v>
      </c>
      <c r="N212" s="34" t="e">
        <f>IF(ISBLANK('5. Pp (3 años)'!#REF!),"",'5. Pp (3 años)'!#REF!)</f>
        <v>#REF!</v>
      </c>
      <c r="O212" s="34" t="e">
        <f>IF(ISBLANK('5. Pp (3 años)'!#REF!),"",'5. Pp (3 años)'!#REF!)</f>
        <v>#REF!</v>
      </c>
      <c r="P212" s="201" t="e">
        <f>IF(ISBLANK('5. Pp (3 años)'!#REF!),"",'5. Pp (3 años)'!#REF!)</f>
        <v>#REF!</v>
      </c>
    </row>
    <row r="213" spans="2:16" ht="17.25">
      <c r="B213" s="89" t="e">
        <f>IF(ISBLANK('5. Pp (3 años)'!#REF!),"",'5. Pp (3 años)'!#REF!)</f>
        <v>#REF!</v>
      </c>
      <c r="C213" s="32" t="e">
        <f>IF(ISBLANK('5. Pp (3 años)'!#REF!),"",'5. Pp (3 años)'!#REF!)</f>
        <v>#REF!</v>
      </c>
      <c r="D213" s="34" t="e">
        <f>IF(ISBLANK('5. Pp (3 años)'!#REF!),"",'5. Pp (3 años)'!#REF!)</f>
        <v>#REF!</v>
      </c>
      <c r="E213" s="34" t="e">
        <f>IF(ISBLANK('5. Pp (3 años)'!#REF!),"",'5. Pp (3 años)'!#REF!)</f>
        <v>#REF!</v>
      </c>
      <c r="F213" s="34" t="e">
        <f>IF(ISBLANK('5. Pp (3 años)'!#REF!),"",'5. Pp (3 años)'!#REF!)</f>
        <v>#REF!</v>
      </c>
      <c r="G213" s="32" t="e">
        <f>IF(ISBLANK('5. Pp (3 años)'!#REF!),"",'5. Pp (3 años)'!#REF!)</f>
        <v>#REF!</v>
      </c>
      <c r="H213" s="32" t="e">
        <f>IF(ISBLANK('5. Pp (3 años)'!#REF!),"",'5. Pp (3 años)'!#REF!)</f>
        <v>#REF!</v>
      </c>
      <c r="I213" s="34" t="e">
        <f>IF(ISBLANK('5. Pp (3 años)'!#REF!),"",'5. Pp (3 años)'!#REF!)</f>
        <v>#REF!</v>
      </c>
      <c r="J213" s="34" t="e">
        <f>IF(ISBLANK('5. Pp (3 años)'!#REF!),"",'5. Pp (3 años)'!#REF!)</f>
        <v>#REF!</v>
      </c>
      <c r="K213" s="32" t="e">
        <f>IF(ISBLANK('5. Pp (3 años)'!#REF!),"",'5. Pp (3 años)'!#REF!)</f>
        <v>#REF!</v>
      </c>
      <c r="L213" s="34" t="e">
        <f>IF(ISBLANK('5. Pp (3 años)'!#REF!),"",'5. Pp (3 años)'!#REF!)</f>
        <v>#REF!</v>
      </c>
      <c r="M213" s="34" t="e">
        <f>IF(ISBLANK('5. Pp (3 años)'!#REF!),"",'5. Pp (3 años)'!#REF!)</f>
        <v>#REF!</v>
      </c>
      <c r="N213" s="34" t="e">
        <f>IF(ISBLANK('5. Pp (3 años)'!#REF!),"",'5. Pp (3 años)'!#REF!)</f>
        <v>#REF!</v>
      </c>
      <c r="O213" s="34" t="e">
        <f>IF(ISBLANK('5. Pp (3 años)'!#REF!),"",'5. Pp (3 años)'!#REF!)</f>
        <v>#REF!</v>
      </c>
      <c r="P213" s="201" t="e">
        <f>IF(ISBLANK('5. Pp (3 años)'!#REF!),"",'5. Pp (3 años)'!#REF!)</f>
        <v>#REF!</v>
      </c>
    </row>
    <row r="214" spans="2:16" ht="17.25">
      <c r="B214" s="89" t="e">
        <f>IF(ISBLANK('5. Pp (3 años)'!#REF!),"",'5. Pp (3 años)'!#REF!)</f>
        <v>#REF!</v>
      </c>
      <c r="C214" s="32" t="e">
        <f>IF(ISBLANK('5. Pp (3 años)'!#REF!),"",'5. Pp (3 años)'!#REF!)</f>
        <v>#REF!</v>
      </c>
      <c r="D214" s="34" t="e">
        <f>IF(ISBLANK('5. Pp (3 años)'!#REF!),"",'5. Pp (3 años)'!#REF!)</f>
        <v>#REF!</v>
      </c>
      <c r="E214" s="34" t="e">
        <f>IF(ISBLANK('5. Pp (3 años)'!#REF!),"",'5. Pp (3 años)'!#REF!)</f>
        <v>#REF!</v>
      </c>
      <c r="F214" s="34" t="e">
        <f>IF(ISBLANK('5. Pp (3 años)'!#REF!),"",'5. Pp (3 años)'!#REF!)</f>
        <v>#REF!</v>
      </c>
      <c r="G214" s="32" t="e">
        <f>IF(ISBLANK('5. Pp (3 años)'!#REF!),"",'5. Pp (3 años)'!#REF!)</f>
        <v>#REF!</v>
      </c>
      <c r="H214" s="32" t="e">
        <f>IF(ISBLANK('5. Pp (3 años)'!#REF!),"",'5. Pp (3 años)'!#REF!)</f>
        <v>#REF!</v>
      </c>
      <c r="I214" s="34" t="e">
        <f>IF(ISBLANK('5. Pp (3 años)'!#REF!),"",'5. Pp (3 años)'!#REF!)</f>
        <v>#REF!</v>
      </c>
      <c r="J214" s="34" t="e">
        <f>IF(ISBLANK('5. Pp (3 años)'!#REF!),"",'5. Pp (3 años)'!#REF!)</f>
        <v>#REF!</v>
      </c>
      <c r="K214" s="32" t="e">
        <f>IF(ISBLANK('5. Pp (3 años)'!#REF!),"",'5. Pp (3 años)'!#REF!)</f>
        <v>#REF!</v>
      </c>
      <c r="L214" s="34" t="e">
        <f>IF(ISBLANK('5. Pp (3 años)'!#REF!),"",'5. Pp (3 años)'!#REF!)</f>
        <v>#REF!</v>
      </c>
      <c r="M214" s="34" t="e">
        <f>IF(ISBLANK('5. Pp (3 años)'!#REF!),"",'5. Pp (3 años)'!#REF!)</f>
        <v>#REF!</v>
      </c>
      <c r="N214" s="34" t="e">
        <f>IF(ISBLANK('5. Pp (3 años)'!#REF!),"",'5. Pp (3 años)'!#REF!)</f>
        <v>#REF!</v>
      </c>
      <c r="O214" s="34" t="e">
        <f>IF(ISBLANK('5. Pp (3 años)'!#REF!),"",'5. Pp (3 años)'!#REF!)</f>
        <v>#REF!</v>
      </c>
      <c r="P214" s="201" t="e">
        <f>IF(ISBLANK('5. Pp (3 años)'!#REF!),"",'5. Pp (3 años)'!#REF!)</f>
        <v>#REF!</v>
      </c>
    </row>
    <row r="215" spans="2:16" ht="17.25">
      <c r="B215" s="85" t="e">
        <f>IF(ISBLANK('5. Pp (3 años)'!#REF!),"",'5. Pp (3 años)'!#REF!)</f>
        <v>#REF!</v>
      </c>
      <c r="C215" s="62" t="e">
        <f>IF(ISBLANK('5. Pp (3 años)'!#REF!),"",'5. Pp (3 años)'!#REF!)</f>
        <v>#REF!</v>
      </c>
      <c r="D215" s="87" t="e">
        <f>IF(ISBLANK('5. Pp (3 años)'!#REF!),"",'5. Pp (3 años)'!#REF!)</f>
        <v>#REF!</v>
      </c>
      <c r="E215" s="87" t="e">
        <f>IF(ISBLANK('5. Pp (3 años)'!#REF!),"",'5. Pp (3 años)'!#REF!)</f>
        <v>#REF!</v>
      </c>
      <c r="F215" s="87" t="e">
        <f>IF(ISBLANK('5. Pp (3 años)'!#REF!),"",'5. Pp (3 años)'!#REF!)</f>
        <v>#REF!</v>
      </c>
      <c r="G215" s="62" t="e">
        <f>IF(ISBLANK('5. Pp (3 años)'!#REF!),"",'5. Pp (3 años)'!#REF!)</f>
        <v>#REF!</v>
      </c>
      <c r="H215" s="62" t="e">
        <f>IF(ISBLANK('5. Pp (3 años)'!#REF!),"",'5. Pp (3 años)'!#REF!)</f>
        <v>#REF!</v>
      </c>
      <c r="I215" s="87" t="e">
        <f>IF(ISBLANK('5. Pp (3 años)'!#REF!),"",'5. Pp (3 años)'!#REF!)</f>
        <v>#REF!</v>
      </c>
      <c r="J215" s="87" t="e">
        <f>IF(ISBLANK('5. Pp (3 años)'!#REF!),"",'5. Pp (3 años)'!#REF!)</f>
        <v>#REF!</v>
      </c>
      <c r="K215" s="62" t="e">
        <f>IF(ISBLANK('5. Pp (3 años)'!#REF!),"",'5. Pp (3 años)'!#REF!)</f>
        <v>#REF!</v>
      </c>
      <c r="L215" s="87" t="e">
        <f>IF(ISBLANK('5. Pp (3 años)'!#REF!),"",'5. Pp (3 años)'!#REF!)</f>
        <v>#REF!</v>
      </c>
      <c r="M215" s="87" t="e">
        <f>IF(ISBLANK('5. Pp (3 años)'!#REF!),"",'5. Pp (3 años)'!#REF!)</f>
        <v>#REF!</v>
      </c>
      <c r="N215" s="87" t="e">
        <f>IF(ISBLANK('5. Pp (3 años)'!#REF!),"",'5. Pp (3 años)'!#REF!)</f>
        <v>#REF!</v>
      </c>
      <c r="O215" s="87" t="e">
        <f>IF(ISBLANK('5. Pp (3 años)'!#REF!),"",'5. Pp (3 años)'!#REF!)</f>
        <v>#REF!</v>
      </c>
      <c r="P215" s="88" t="e">
        <f>IF(ISBLANK('5. Pp (3 años)'!#REF!),"",'5. Pp (3 años)'!#REF!)</f>
        <v>#REF!</v>
      </c>
    </row>
    <row r="216" spans="2:16" ht="17.25">
      <c r="B216" s="89" t="e">
        <f>IF(ISBLANK('5. Pp (3 años)'!#REF!),"",'5. Pp (3 años)'!#REF!)</f>
        <v>#REF!</v>
      </c>
      <c r="C216" s="32" t="e">
        <f>IF(ISBLANK('5. Pp (3 años)'!#REF!),"",'5. Pp (3 años)'!#REF!)</f>
        <v>#REF!</v>
      </c>
      <c r="D216" s="34" t="e">
        <f>IF(ISBLANK('5. Pp (3 años)'!#REF!),"",'5. Pp (3 años)'!#REF!)</f>
        <v>#REF!</v>
      </c>
      <c r="E216" s="34" t="e">
        <f>IF(ISBLANK('5. Pp (3 años)'!#REF!),"",'5. Pp (3 años)'!#REF!)</f>
        <v>#REF!</v>
      </c>
      <c r="F216" s="34" t="e">
        <f>IF(ISBLANK('5. Pp (3 años)'!#REF!),"",'5. Pp (3 años)'!#REF!)</f>
        <v>#REF!</v>
      </c>
      <c r="G216" s="32" t="e">
        <f>IF(ISBLANK('5. Pp (3 años)'!#REF!),"",'5. Pp (3 años)'!#REF!)</f>
        <v>#REF!</v>
      </c>
      <c r="H216" s="32" t="e">
        <f>IF(ISBLANK('5. Pp (3 años)'!#REF!),"",'5. Pp (3 años)'!#REF!)</f>
        <v>#REF!</v>
      </c>
      <c r="I216" s="34" t="e">
        <f>IF(ISBLANK('5. Pp (3 años)'!#REF!),"",'5. Pp (3 años)'!#REF!)</f>
        <v>#REF!</v>
      </c>
      <c r="J216" s="34" t="e">
        <f>IF(ISBLANK('5. Pp (3 años)'!#REF!),"",'5. Pp (3 años)'!#REF!)</f>
        <v>#REF!</v>
      </c>
      <c r="K216" s="32" t="e">
        <f>IF(ISBLANK('5. Pp (3 años)'!#REF!),"",'5. Pp (3 años)'!#REF!)</f>
        <v>#REF!</v>
      </c>
      <c r="L216" s="34" t="e">
        <f>IF(ISBLANK('5. Pp (3 años)'!#REF!),"",'5. Pp (3 años)'!#REF!)</f>
        <v>#REF!</v>
      </c>
      <c r="M216" s="34" t="e">
        <f>IF(ISBLANK('5. Pp (3 años)'!#REF!),"",'5. Pp (3 años)'!#REF!)</f>
        <v>#REF!</v>
      </c>
      <c r="N216" s="34" t="e">
        <f>IF(ISBLANK('5. Pp (3 años)'!#REF!),"",'5. Pp (3 años)'!#REF!)</f>
        <v>#REF!</v>
      </c>
      <c r="O216" s="34" t="e">
        <f>IF(ISBLANK('5. Pp (3 años)'!#REF!),"",'5. Pp (3 años)'!#REF!)</f>
        <v>#REF!</v>
      </c>
      <c r="P216" s="201" t="e">
        <f>IF(ISBLANK('5. Pp (3 años)'!#REF!),"",'5. Pp (3 años)'!#REF!)</f>
        <v>#REF!</v>
      </c>
    </row>
    <row r="217" spans="2:16" ht="17.25">
      <c r="B217" s="89" t="e">
        <f>IF(ISBLANK('5. Pp (3 años)'!#REF!),"",'5. Pp (3 años)'!#REF!)</f>
        <v>#REF!</v>
      </c>
      <c r="C217" s="32" t="e">
        <f>IF(ISBLANK('5. Pp (3 años)'!#REF!),"",'5. Pp (3 años)'!#REF!)</f>
        <v>#REF!</v>
      </c>
      <c r="D217" s="34" t="e">
        <f>IF(ISBLANK('5. Pp (3 años)'!#REF!),"",'5. Pp (3 años)'!#REF!)</f>
        <v>#REF!</v>
      </c>
      <c r="E217" s="34" t="e">
        <f>IF(ISBLANK('5. Pp (3 años)'!#REF!),"",'5. Pp (3 años)'!#REF!)</f>
        <v>#REF!</v>
      </c>
      <c r="F217" s="34" t="e">
        <f>IF(ISBLANK('5. Pp (3 años)'!#REF!),"",'5. Pp (3 años)'!#REF!)</f>
        <v>#REF!</v>
      </c>
      <c r="G217" s="32" t="e">
        <f>IF(ISBLANK('5. Pp (3 años)'!#REF!),"",'5. Pp (3 años)'!#REF!)</f>
        <v>#REF!</v>
      </c>
      <c r="H217" s="32" t="e">
        <f>IF(ISBLANK('5. Pp (3 años)'!#REF!),"",'5. Pp (3 años)'!#REF!)</f>
        <v>#REF!</v>
      </c>
      <c r="I217" s="34" t="e">
        <f>IF(ISBLANK('5. Pp (3 años)'!#REF!),"",'5. Pp (3 años)'!#REF!)</f>
        <v>#REF!</v>
      </c>
      <c r="J217" s="34" t="e">
        <f>IF(ISBLANK('5. Pp (3 años)'!#REF!),"",'5. Pp (3 años)'!#REF!)</f>
        <v>#REF!</v>
      </c>
      <c r="K217" s="32" t="e">
        <f>IF(ISBLANK('5. Pp (3 años)'!#REF!),"",'5. Pp (3 años)'!#REF!)</f>
        <v>#REF!</v>
      </c>
      <c r="L217" s="34" t="e">
        <f>IF(ISBLANK('5. Pp (3 años)'!#REF!),"",'5. Pp (3 años)'!#REF!)</f>
        <v>#REF!</v>
      </c>
      <c r="M217" s="34" t="e">
        <f>IF(ISBLANK('5. Pp (3 años)'!#REF!),"",'5. Pp (3 años)'!#REF!)</f>
        <v>#REF!</v>
      </c>
      <c r="N217" s="34" t="e">
        <f>IF(ISBLANK('5. Pp (3 años)'!#REF!),"",'5. Pp (3 años)'!#REF!)</f>
        <v>#REF!</v>
      </c>
      <c r="O217" s="34" t="e">
        <f>IF(ISBLANK('5. Pp (3 años)'!#REF!),"",'5. Pp (3 años)'!#REF!)</f>
        <v>#REF!</v>
      </c>
      <c r="P217" s="201" t="e">
        <f>IF(ISBLANK('5. Pp (3 años)'!#REF!),"",'5. Pp (3 años)'!#REF!)</f>
        <v>#REF!</v>
      </c>
    </row>
    <row r="218" spans="2:16" ht="17.25">
      <c r="B218" s="89" t="e">
        <f>IF(ISBLANK('5. Pp (3 años)'!#REF!),"",'5. Pp (3 años)'!#REF!)</f>
        <v>#REF!</v>
      </c>
      <c r="C218" s="32" t="e">
        <f>IF(ISBLANK('5. Pp (3 años)'!#REF!),"",'5. Pp (3 años)'!#REF!)</f>
        <v>#REF!</v>
      </c>
      <c r="D218" s="34" t="e">
        <f>IF(ISBLANK('5. Pp (3 años)'!#REF!),"",'5. Pp (3 años)'!#REF!)</f>
        <v>#REF!</v>
      </c>
      <c r="E218" s="34" t="e">
        <f>IF(ISBLANK('5. Pp (3 años)'!#REF!),"",'5. Pp (3 años)'!#REF!)</f>
        <v>#REF!</v>
      </c>
      <c r="F218" s="34" t="e">
        <f>IF(ISBLANK('5. Pp (3 años)'!#REF!),"",'5. Pp (3 años)'!#REF!)</f>
        <v>#REF!</v>
      </c>
      <c r="G218" s="32" t="e">
        <f>IF(ISBLANK('5. Pp (3 años)'!#REF!),"",'5. Pp (3 años)'!#REF!)</f>
        <v>#REF!</v>
      </c>
      <c r="H218" s="32" t="e">
        <f>IF(ISBLANK('5. Pp (3 años)'!#REF!),"",'5. Pp (3 años)'!#REF!)</f>
        <v>#REF!</v>
      </c>
      <c r="I218" s="34" t="e">
        <f>IF(ISBLANK('5. Pp (3 años)'!#REF!),"",'5. Pp (3 años)'!#REF!)</f>
        <v>#REF!</v>
      </c>
      <c r="J218" s="34" t="e">
        <f>IF(ISBLANK('5. Pp (3 años)'!#REF!),"",'5. Pp (3 años)'!#REF!)</f>
        <v>#REF!</v>
      </c>
      <c r="K218" s="32" t="e">
        <f>IF(ISBLANK('5. Pp (3 años)'!#REF!),"",'5. Pp (3 años)'!#REF!)</f>
        <v>#REF!</v>
      </c>
      <c r="L218" s="34" t="e">
        <f>IF(ISBLANK('5. Pp (3 años)'!#REF!),"",'5. Pp (3 años)'!#REF!)</f>
        <v>#REF!</v>
      </c>
      <c r="M218" s="34" t="e">
        <f>IF(ISBLANK('5. Pp (3 años)'!#REF!),"",'5. Pp (3 años)'!#REF!)</f>
        <v>#REF!</v>
      </c>
      <c r="N218" s="34" t="e">
        <f>IF(ISBLANK('5. Pp (3 años)'!#REF!),"",'5. Pp (3 años)'!#REF!)</f>
        <v>#REF!</v>
      </c>
      <c r="O218" s="34" t="e">
        <f>IF(ISBLANK('5. Pp (3 años)'!#REF!),"",'5. Pp (3 años)'!#REF!)</f>
        <v>#REF!</v>
      </c>
      <c r="P218" s="201" t="e">
        <f>IF(ISBLANK('5. Pp (3 años)'!#REF!),"",'5. Pp (3 años)'!#REF!)</f>
        <v>#REF!</v>
      </c>
    </row>
    <row r="219" spans="2:16" ht="17.25">
      <c r="B219" s="89" t="e">
        <f>IF(ISBLANK('5. Pp (3 años)'!#REF!),"",'5. Pp (3 años)'!#REF!)</f>
        <v>#REF!</v>
      </c>
      <c r="C219" s="32" t="e">
        <f>IF(ISBLANK('5. Pp (3 años)'!#REF!),"",'5. Pp (3 años)'!#REF!)</f>
        <v>#REF!</v>
      </c>
      <c r="D219" s="34" t="e">
        <f>IF(ISBLANK('5. Pp (3 años)'!#REF!),"",'5. Pp (3 años)'!#REF!)</f>
        <v>#REF!</v>
      </c>
      <c r="E219" s="34" t="e">
        <f>IF(ISBLANK('5. Pp (3 años)'!#REF!),"",'5. Pp (3 años)'!#REF!)</f>
        <v>#REF!</v>
      </c>
      <c r="F219" s="34" t="e">
        <f>IF(ISBLANK('5. Pp (3 años)'!#REF!),"",'5. Pp (3 años)'!#REF!)</f>
        <v>#REF!</v>
      </c>
      <c r="G219" s="32" t="e">
        <f>IF(ISBLANK('5. Pp (3 años)'!#REF!),"",'5. Pp (3 años)'!#REF!)</f>
        <v>#REF!</v>
      </c>
      <c r="H219" s="32" t="e">
        <f>IF(ISBLANK('5. Pp (3 años)'!#REF!),"",'5. Pp (3 años)'!#REF!)</f>
        <v>#REF!</v>
      </c>
      <c r="I219" s="34" t="e">
        <f>IF(ISBLANK('5. Pp (3 años)'!#REF!),"",'5. Pp (3 años)'!#REF!)</f>
        <v>#REF!</v>
      </c>
      <c r="J219" s="34" t="e">
        <f>IF(ISBLANK('5. Pp (3 años)'!#REF!),"",'5. Pp (3 años)'!#REF!)</f>
        <v>#REF!</v>
      </c>
      <c r="K219" s="32" t="e">
        <f>IF(ISBLANK('5. Pp (3 años)'!#REF!),"",'5. Pp (3 años)'!#REF!)</f>
        <v>#REF!</v>
      </c>
      <c r="L219" s="34" t="e">
        <f>IF(ISBLANK('5. Pp (3 años)'!#REF!),"",'5. Pp (3 años)'!#REF!)</f>
        <v>#REF!</v>
      </c>
      <c r="M219" s="34" t="e">
        <f>IF(ISBLANK('5. Pp (3 años)'!#REF!),"",'5. Pp (3 años)'!#REF!)</f>
        <v>#REF!</v>
      </c>
      <c r="N219" s="34" t="e">
        <f>IF(ISBLANK('5. Pp (3 años)'!#REF!),"",'5. Pp (3 años)'!#REF!)</f>
        <v>#REF!</v>
      </c>
      <c r="O219" s="34" t="e">
        <f>IF(ISBLANK('5. Pp (3 años)'!#REF!),"",'5. Pp (3 años)'!#REF!)</f>
        <v>#REF!</v>
      </c>
      <c r="P219" s="201" t="e">
        <f>IF(ISBLANK('5. Pp (3 años)'!#REF!),"",'5. Pp (3 años)'!#REF!)</f>
        <v>#REF!</v>
      </c>
    </row>
    <row r="220" spans="2:16" ht="17.25">
      <c r="B220" s="89" t="e">
        <f>IF(ISBLANK('5. Pp (3 años)'!#REF!),"",'5. Pp (3 años)'!#REF!)</f>
        <v>#REF!</v>
      </c>
      <c r="C220" s="32" t="e">
        <f>IF(ISBLANK('5. Pp (3 años)'!#REF!),"",'5. Pp (3 años)'!#REF!)</f>
        <v>#REF!</v>
      </c>
      <c r="D220" s="34" t="e">
        <f>IF(ISBLANK('5. Pp (3 años)'!#REF!),"",'5. Pp (3 años)'!#REF!)</f>
        <v>#REF!</v>
      </c>
      <c r="E220" s="34" t="e">
        <f>IF(ISBLANK('5. Pp (3 años)'!#REF!),"",'5. Pp (3 años)'!#REF!)</f>
        <v>#REF!</v>
      </c>
      <c r="F220" s="34" t="e">
        <f>IF(ISBLANK('5. Pp (3 años)'!#REF!),"",'5. Pp (3 años)'!#REF!)</f>
        <v>#REF!</v>
      </c>
      <c r="G220" s="32" t="e">
        <f>IF(ISBLANK('5. Pp (3 años)'!#REF!),"",'5. Pp (3 años)'!#REF!)</f>
        <v>#REF!</v>
      </c>
      <c r="H220" s="32" t="e">
        <f>IF(ISBLANK('5. Pp (3 años)'!#REF!),"",'5. Pp (3 años)'!#REF!)</f>
        <v>#REF!</v>
      </c>
      <c r="I220" s="34" t="e">
        <f>IF(ISBLANK('5. Pp (3 años)'!#REF!),"",'5. Pp (3 años)'!#REF!)</f>
        <v>#REF!</v>
      </c>
      <c r="J220" s="34" t="e">
        <f>IF(ISBLANK('5. Pp (3 años)'!#REF!),"",'5. Pp (3 años)'!#REF!)</f>
        <v>#REF!</v>
      </c>
      <c r="K220" s="32" t="e">
        <f>IF(ISBLANK('5. Pp (3 años)'!#REF!),"",'5. Pp (3 años)'!#REF!)</f>
        <v>#REF!</v>
      </c>
      <c r="L220" s="34" t="e">
        <f>IF(ISBLANK('5. Pp (3 años)'!#REF!),"",'5. Pp (3 años)'!#REF!)</f>
        <v>#REF!</v>
      </c>
      <c r="M220" s="34" t="e">
        <f>IF(ISBLANK('5. Pp (3 años)'!#REF!),"",'5. Pp (3 años)'!#REF!)</f>
        <v>#REF!</v>
      </c>
      <c r="N220" s="34" t="e">
        <f>IF(ISBLANK('5. Pp (3 años)'!#REF!),"",'5. Pp (3 años)'!#REF!)</f>
        <v>#REF!</v>
      </c>
      <c r="O220" s="34" t="e">
        <f>IF(ISBLANK('5. Pp (3 años)'!#REF!),"",'5. Pp (3 años)'!#REF!)</f>
        <v>#REF!</v>
      </c>
      <c r="P220" s="201" t="e">
        <f>IF(ISBLANK('5. Pp (3 años)'!#REF!),"",'5. Pp (3 años)'!#REF!)</f>
        <v>#REF!</v>
      </c>
    </row>
    <row r="221" spans="2:16" ht="17.25">
      <c r="B221" s="85" t="e">
        <f>IF(ISBLANK('5. Pp (3 años)'!#REF!),"",'5. Pp (3 años)'!#REF!)</f>
        <v>#REF!</v>
      </c>
      <c r="C221" s="62" t="e">
        <f>IF(ISBLANK('5. Pp (3 años)'!#REF!),"",'5. Pp (3 años)'!#REF!)</f>
        <v>#REF!</v>
      </c>
      <c r="D221" s="87" t="e">
        <f>IF(ISBLANK('5. Pp (3 años)'!#REF!),"",'5. Pp (3 años)'!#REF!)</f>
        <v>#REF!</v>
      </c>
      <c r="E221" s="87" t="e">
        <f>IF(ISBLANK('5. Pp (3 años)'!#REF!),"",'5. Pp (3 años)'!#REF!)</f>
        <v>#REF!</v>
      </c>
      <c r="F221" s="87" t="e">
        <f>IF(ISBLANK('5. Pp (3 años)'!#REF!),"",'5. Pp (3 años)'!#REF!)</f>
        <v>#REF!</v>
      </c>
      <c r="G221" s="62" t="e">
        <f>IF(ISBLANK('5. Pp (3 años)'!#REF!),"",'5. Pp (3 años)'!#REF!)</f>
        <v>#REF!</v>
      </c>
      <c r="H221" s="62" t="e">
        <f>IF(ISBLANK('5. Pp (3 años)'!#REF!),"",'5. Pp (3 años)'!#REF!)</f>
        <v>#REF!</v>
      </c>
      <c r="I221" s="87" t="e">
        <f>IF(ISBLANK('5. Pp (3 años)'!#REF!),"",'5. Pp (3 años)'!#REF!)</f>
        <v>#REF!</v>
      </c>
      <c r="J221" s="87" t="e">
        <f>IF(ISBLANK('5. Pp (3 años)'!#REF!),"",'5. Pp (3 años)'!#REF!)</f>
        <v>#REF!</v>
      </c>
      <c r="K221" s="62" t="e">
        <f>IF(ISBLANK('5. Pp (3 años)'!#REF!),"",'5. Pp (3 años)'!#REF!)</f>
        <v>#REF!</v>
      </c>
      <c r="L221" s="87" t="e">
        <f>IF(ISBLANK('5. Pp (3 años)'!#REF!),"",'5. Pp (3 años)'!#REF!)</f>
        <v>#REF!</v>
      </c>
      <c r="M221" s="87" t="e">
        <f>IF(ISBLANK('5. Pp (3 años)'!#REF!),"",'5. Pp (3 años)'!#REF!)</f>
        <v>#REF!</v>
      </c>
      <c r="N221" s="87" t="e">
        <f>IF(ISBLANK('5. Pp (3 años)'!#REF!),"",'5. Pp (3 años)'!#REF!)</f>
        <v>#REF!</v>
      </c>
      <c r="O221" s="87" t="e">
        <f>IF(ISBLANK('5. Pp (3 años)'!#REF!),"",'5. Pp (3 años)'!#REF!)</f>
        <v>#REF!</v>
      </c>
      <c r="P221" s="88" t="e">
        <f>IF(ISBLANK('5. Pp (3 años)'!#REF!),"",'5. Pp (3 años)'!#REF!)</f>
        <v>#REF!</v>
      </c>
    </row>
    <row r="222" spans="2:16" ht="17.25">
      <c r="B222" s="89" t="e">
        <f>IF(ISBLANK('5. Pp (3 años)'!#REF!),"",'5. Pp (3 años)'!#REF!)</f>
        <v>#REF!</v>
      </c>
      <c r="C222" s="32" t="e">
        <f>IF(ISBLANK('5. Pp (3 años)'!#REF!),"",'5. Pp (3 años)'!#REF!)</f>
        <v>#REF!</v>
      </c>
      <c r="D222" s="34" t="e">
        <f>IF(ISBLANK('5. Pp (3 años)'!#REF!),"",'5. Pp (3 años)'!#REF!)</f>
        <v>#REF!</v>
      </c>
      <c r="E222" s="34" t="e">
        <f>IF(ISBLANK('5. Pp (3 años)'!#REF!),"",'5. Pp (3 años)'!#REF!)</f>
        <v>#REF!</v>
      </c>
      <c r="F222" s="34" t="e">
        <f>IF(ISBLANK('5. Pp (3 años)'!#REF!),"",'5. Pp (3 años)'!#REF!)</f>
        <v>#REF!</v>
      </c>
      <c r="G222" s="32" t="e">
        <f>IF(ISBLANK('5. Pp (3 años)'!#REF!),"",'5. Pp (3 años)'!#REF!)</f>
        <v>#REF!</v>
      </c>
      <c r="H222" s="32" t="e">
        <f>IF(ISBLANK('5. Pp (3 años)'!#REF!),"",'5. Pp (3 años)'!#REF!)</f>
        <v>#REF!</v>
      </c>
      <c r="I222" s="34" t="e">
        <f>IF(ISBLANK('5. Pp (3 años)'!#REF!),"",'5. Pp (3 años)'!#REF!)</f>
        <v>#REF!</v>
      </c>
      <c r="J222" s="34" t="e">
        <f>IF(ISBLANK('5. Pp (3 años)'!#REF!),"",'5. Pp (3 años)'!#REF!)</f>
        <v>#REF!</v>
      </c>
      <c r="K222" s="32" t="e">
        <f>IF(ISBLANK('5. Pp (3 años)'!#REF!),"",'5. Pp (3 años)'!#REF!)</f>
        <v>#REF!</v>
      </c>
      <c r="L222" s="34" t="e">
        <f>IF(ISBLANK('5. Pp (3 años)'!#REF!),"",'5. Pp (3 años)'!#REF!)</f>
        <v>#REF!</v>
      </c>
      <c r="M222" s="34" t="e">
        <f>IF(ISBLANK('5. Pp (3 años)'!#REF!),"",'5. Pp (3 años)'!#REF!)</f>
        <v>#REF!</v>
      </c>
      <c r="N222" s="34" t="e">
        <f>IF(ISBLANK('5. Pp (3 años)'!#REF!),"",'5. Pp (3 años)'!#REF!)</f>
        <v>#REF!</v>
      </c>
      <c r="O222" s="34" t="e">
        <f>IF(ISBLANK('5. Pp (3 años)'!#REF!),"",'5. Pp (3 años)'!#REF!)</f>
        <v>#REF!</v>
      </c>
      <c r="P222" s="201" t="e">
        <f>IF(ISBLANK('5. Pp (3 años)'!#REF!),"",'5. Pp (3 años)'!#REF!)</f>
        <v>#REF!</v>
      </c>
    </row>
    <row r="223" spans="2:16" ht="17.25">
      <c r="B223" s="89" t="e">
        <f>IF(ISBLANK('5. Pp (3 años)'!#REF!),"",'5. Pp (3 años)'!#REF!)</f>
        <v>#REF!</v>
      </c>
      <c r="C223" s="32" t="e">
        <f>IF(ISBLANK('5. Pp (3 años)'!#REF!),"",'5. Pp (3 años)'!#REF!)</f>
        <v>#REF!</v>
      </c>
      <c r="D223" s="34" t="e">
        <f>IF(ISBLANK('5. Pp (3 años)'!#REF!),"",'5. Pp (3 años)'!#REF!)</f>
        <v>#REF!</v>
      </c>
      <c r="E223" s="34" t="e">
        <f>IF(ISBLANK('5. Pp (3 años)'!#REF!),"",'5. Pp (3 años)'!#REF!)</f>
        <v>#REF!</v>
      </c>
      <c r="F223" s="34" t="e">
        <f>IF(ISBLANK('5. Pp (3 años)'!#REF!),"",'5. Pp (3 años)'!#REF!)</f>
        <v>#REF!</v>
      </c>
      <c r="G223" s="32" t="e">
        <f>IF(ISBLANK('5. Pp (3 años)'!#REF!),"",'5. Pp (3 años)'!#REF!)</f>
        <v>#REF!</v>
      </c>
      <c r="H223" s="32" t="e">
        <f>IF(ISBLANK('5. Pp (3 años)'!#REF!),"",'5. Pp (3 años)'!#REF!)</f>
        <v>#REF!</v>
      </c>
      <c r="I223" s="34" t="e">
        <f>IF(ISBLANK('5. Pp (3 años)'!#REF!),"",'5. Pp (3 años)'!#REF!)</f>
        <v>#REF!</v>
      </c>
      <c r="J223" s="34" t="e">
        <f>IF(ISBLANK('5. Pp (3 años)'!#REF!),"",'5. Pp (3 años)'!#REF!)</f>
        <v>#REF!</v>
      </c>
      <c r="K223" s="32" t="e">
        <f>IF(ISBLANK('5. Pp (3 años)'!#REF!),"",'5. Pp (3 años)'!#REF!)</f>
        <v>#REF!</v>
      </c>
      <c r="L223" s="34" t="e">
        <f>IF(ISBLANK('5. Pp (3 años)'!#REF!),"",'5. Pp (3 años)'!#REF!)</f>
        <v>#REF!</v>
      </c>
      <c r="M223" s="34" t="e">
        <f>IF(ISBLANK('5. Pp (3 años)'!#REF!),"",'5. Pp (3 años)'!#REF!)</f>
        <v>#REF!</v>
      </c>
      <c r="N223" s="34" t="e">
        <f>IF(ISBLANK('5. Pp (3 años)'!#REF!),"",'5. Pp (3 años)'!#REF!)</f>
        <v>#REF!</v>
      </c>
      <c r="O223" s="34" t="e">
        <f>IF(ISBLANK('5. Pp (3 años)'!#REF!),"",'5. Pp (3 años)'!#REF!)</f>
        <v>#REF!</v>
      </c>
      <c r="P223" s="201" t="e">
        <f>IF(ISBLANK('5. Pp (3 años)'!#REF!),"",'5. Pp (3 años)'!#REF!)</f>
        <v>#REF!</v>
      </c>
    </row>
    <row r="224" spans="2:16" ht="17.25">
      <c r="B224" s="89" t="e">
        <f>IF(ISBLANK('5. Pp (3 años)'!#REF!),"",'5. Pp (3 años)'!#REF!)</f>
        <v>#REF!</v>
      </c>
      <c r="C224" s="32" t="e">
        <f>IF(ISBLANK('5. Pp (3 años)'!#REF!),"",'5. Pp (3 años)'!#REF!)</f>
        <v>#REF!</v>
      </c>
      <c r="D224" s="34" t="e">
        <f>IF(ISBLANK('5. Pp (3 años)'!#REF!),"",'5. Pp (3 años)'!#REF!)</f>
        <v>#REF!</v>
      </c>
      <c r="E224" s="34" t="e">
        <f>IF(ISBLANK('5. Pp (3 años)'!#REF!),"",'5. Pp (3 años)'!#REF!)</f>
        <v>#REF!</v>
      </c>
      <c r="F224" s="34" t="e">
        <f>IF(ISBLANK('5. Pp (3 años)'!#REF!),"",'5. Pp (3 años)'!#REF!)</f>
        <v>#REF!</v>
      </c>
      <c r="G224" s="32" t="e">
        <f>IF(ISBLANK('5. Pp (3 años)'!#REF!),"",'5. Pp (3 años)'!#REF!)</f>
        <v>#REF!</v>
      </c>
      <c r="H224" s="32" t="e">
        <f>IF(ISBLANK('5. Pp (3 años)'!#REF!),"",'5. Pp (3 años)'!#REF!)</f>
        <v>#REF!</v>
      </c>
      <c r="I224" s="34" t="e">
        <f>IF(ISBLANK('5. Pp (3 años)'!#REF!),"",'5. Pp (3 años)'!#REF!)</f>
        <v>#REF!</v>
      </c>
      <c r="J224" s="34" t="e">
        <f>IF(ISBLANK('5. Pp (3 años)'!#REF!),"",'5. Pp (3 años)'!#REF!)</f>
        <v>#REF!</v>
      </c>
      <c r="K224" s="32" t="e">
        <f>IF(ISBLANK('5. Pp (3 años)'!#REF!),"",'5. Pp (3 años)'!#REF!)</f>
        <v>#REF!</v>
      </c>
      <c r="L224" s="34" t="e">
        <f>IF(ISBLANK('5. Pp (3 años)'!#REF!),"",'5. Pp (3 años)'!#REF!)</f>
        <v>#REF!</v>
      </c>
      <c r="M224" s="34" t="e">
        <f>IF(ISBLANK('5. Pp (3 años)'!#REF!),"",'5. Pp (3 años)'!#REF!)</f>
        <v>#REF!</v>
      </c>
      <c r="N224" s="34" t="e">
        <f>IF(ISBLANK('5. Pp (3 años)'!#REF!),"",'5. Pp (3 años)'!#REF!)</f>
        <v>#REF!</v>
      </c>
      <c r="O224" s="34" t="e">
        <f>IF(ISBLANK('5. Pp (3 años)'!#REF!),"",'5. Pp (3 años)'!#REF!)</f>
        <v>#REF!</v>
      </c>
      <c r="P224" s="201" t="e">
        <f>IF(ISBLANK('5. Pp (3 años)'!#REF!),"",'5. Pp (3 años)'!#REF!)</f>
        <v>#REF!</v>
      </c>
    </row>
    <row r="225" spans="2:16" ht="17.25">
      <c r="B225" s="89" t="e">
        <f>IF(ISBLANK('5. Pp (3 años)'!#REF!),"",'5. Pp (3 años)'!#REF!)</f>
        <v>#REF!</v>
      </c>
      <c r="C225" s="32" t="e">
        <f>IF(ISBLANK('5. Pp (3 años)'!#REF!),"",'5. Pp (3 años)'!#REF!)</f>
        <v>#REF!</v>
      </c>
      <c r="D225" s="34" t="e">
        <f>IF(ISBLANK('5. Pp (3 años)'!#REF!),"",'5. Pp (3 años)'!#REF!)</f>
        <v>#REF!</v>
      </c>
      <c r="E225" s="34" t="e">
        <f>IF(ISBLANK('5. Pp (3 años)'!#REF!),"",'5. Pp (3 años)'!#REF!)</f>
        <v>#REF!</v>
      </c>
      <c r="F225" s="34" t="e">
        <f>IF(ISBLANK('5. Pp (3 años)'!#REF!),"",'5. Pp (3 años)'!#REF!)</f>
        <v>#REF!</v>
      </c>
      <c r="G225" s="32" t="e">
        <f>IF(ISBLANK('5. Pp (3 años)'!#REF!),"",'5. Pp (3 años)'!#REF!)</f>
        <v>#REF!</v>
      </c>
      <c r="H225" s="32" t="e">
        <f>IF(ISBLANK('5. Pp (3 años)'!#REF!),"",'5. Pp (3 años)'!#REF!)</f>
        <v>#REF!</v>
      </c>
      <c r="I225" s="34" t="e">
        <f>IF(ISBLANK('5. Pp (3 años)'!#REF!),"",'5. Pp (3 años)'!#REF!)</f>
        <v>#REF!</v>
      </c>
      <c r="J225" s="34" t="e">
        <f>IF(ISBLANK('5. Pp (3 años)'!#REF!),"",'5. Pp (3 años)'!#REF!)</f>
        <v>#REF!</v>
      </c>
      <c r="K225" s="32" t="e">
        <f>IF(ISBLANK('5. Pp (3 años)'!#REF!),"",'5. Pp (3 años)'!#REF!)</f>
        <v>#REF!</v>
      </c>
      <c r="L225" s="34" t="e">
        <f>IF(ISBLANK('5. Pp (3 años)'!#REF!),"",'5. Pp (3 años)'!#REF!)</f>
        <v>#REF!</v>
      </c>
      <c r="M225" s="34" t="e">
        <f>IF(ISBLANK('5. Pp (3 años)'!#REF!),"",'5. Pp (3 años)'!#REF!)</f>
        <v>#REF!</v>
      </c>
      <c r="N225" s="34" t="e">
        <f>IF(ISBLANK('5. Pp (3 años)'!#REF!),"",'5. Pp (3 años)'!#REF!)</f>
        <v>#REF!</v>
      </c>
      <c r="O225" s="34" t="e">
        <f>IF(ISBLANK('5. Pp (3 años)'!#REF!),"",'5. Pp (3 años)'!#REF!)</f>
        <v>#REF!</v>
      </c>
      <c r="P225" s="201" t="e">
        <f>IF(ISBLANK('5. Pp (3 años)'!#REF!),"",'5. Pp (3 años)'!#REF!)</f>
        <v>#REF!</v>
      </c>
    </row>
    <row r="226" spans="2:16" ht="17.25">
      <c r="B226" s="89" t="e">
        <f>IF(ISBLANK('5. Pp (3 años)'!#REF!),"",'5. Pp (3 años)'!#REF!)</f>
        <v>#REF!</v>
      </c>
      <c r="C226" s="32" t="e">
        <f>IF(ISBLANK('5. Pp (3 años)'!#REF!),"",'5. Pp (3 años)'!#REF!)</f>
        <v>#REF!</v>
      </c>
      <c r="D226" s="34" t="e">
        <f>IF(ISBLANK('5. Pp (3 años)'!#REF!),"",'5. Pp (3 años)'!#REF!)</f>
        <v>#REF!</v>
      </c>
      <c r="E226" s="34" t="e">
        <f>IF(ISBLANK('5. Pp (3 años)'!#REF!),"",'5. Pp (3 años)'!#REF!)</f>
        <v>#REF!</v>
      </c>
      <c r="F226" s="34" t="e">
        <f>IF(ISBLANK('5. Pp (3 años)'!#REF!),"",'5. Pp (3 años)'!#REF!)</f>
        <v>#REF!</v>
      </c>
      <c r="G226" s="32" t="e">
        <f>IF(ISBLANK('5. Pp (3 años)'!#REF!),"",'5. Pp (3 años)'!#REF!)</f>
        <v>#REF!</v>
      </c>
      <c r="H226" s="32" t="e">
        <f>IF(ISBLANK('5. Pp (3 años)'!#REF!),"",'5. Pp (3 años)'!#REF!)</f>
        <v>#REF!</v>
      </c>
      <c r="I226" s="34" t="e">
        <f>IF(ISBLANK('5. Pp (3 años)'!#REF!),"",'5. Pp (3 años)'!#REF!)</f>
        <v>#REF!</v>
      </c>
      <c r="J226" s="34" t="e">
        <f>IF(ISBLANK('5. Pp (3 años)'!#REF!),"",'5. Pp (3 años)'!#REF!)</f>
        <v>#REF!</v>
      </c>
      <c r="K226" s="32" t="e">
        <f>IF(ISBLANK('5. Pp (3 años)'!#REF!),"",'5. Pp (3 años)'!#REF!)</f>
        <v>#REF!</v>
      </c>
      <c r="L226" s="34" t="e">
        <f>IF(ISBLANK('5. Pp (3 años)'!#REF!),"",'5. Pp (3 años)'!#REF!)</f>
        <v>#REF!</v>
      </c>
      <c r="M226" s="34" t="e">
        <f>IF(ISBLANK('5. Pp (3 años)'!#REF!),"",'5. Pp (3 años)'!#REF!)</f>
        <v>#REF!</v>
      </c>
      <c r="N226" s="34" t="e">
        <f>IF(ISBLANK('5. Pp (3 años)'!#REF!),"",'5. Pp (3 años)'!#REF!)</f>
        <v>#REF!</v>
      </c>
      <c r="O226" s="34" t="e">
        <f>IF(ISBLANK('5. Pp (3 años)'!#REF!),"",'5. Pp (3 años)'!#REF!)</f>
        <v>#REF!</v>
      </c>
      <c r="P226" s="201" t="e">
        <f>IF(ISBLANK('5. Pp (3 años)'!#REF!),"",'5. Pp (3 años)'!#REF!)</f>
        <v>#REF!</v>
      </c>
    </row>
    <row r="227" spans="2:16" ht="17.25">
      <c r="B227" s="85" t="e">
        <f>IF(ISBLANK('5. Pp (3 años)'!#REF!),"",'5. Pp (3 años)'!#REF!)</f>
        <v>#REF!</v>
      </c>
      <c r="C227" s="62" t="e">
        <f>IF(ISBLANK('5. Pp (3 años)'!#REF!),"",'5. Pp (3 años)'!#REF!)</f>
        <v>#REF!</v>
      </c>
      <c r="D227" s="87" t="e">
        <f>IF(ISBLANK('5. Pp (3 años)'!#REF!),"",'5. Pp (3 años)'!#REF!)</f>
        <v>#REF!</v>
      </c>
      <c r="E227" s="87" t="e">
        <f>IF(ISBLANK('5. Pp (3 años)'!#REF!),"",'5. Pp (3 años)'!#REF!)</f>
        <v>#REF!</v>
      </c>
      <c r="F227" s="87" t="e">
        <f>IF(ISBLANK('5. Pp (3 años)'!#REF!),"",'5. Pp (3 años)'!#REF!)</f>
        <v>#REF!</v>
      </c>
      <c r="G227" s="62" t="e">
        <f>IF(ISBLANK('5. Pp (3 años)'!#REF!),"",'5. Pp (3 años)'!#REF!)</f>
        <v>#REF!</v>
      </c>
      <c r="H227" s="62" t="e">
        <f>IF(ISBLANK('5. Pp (3 años)'!#REF!),"",'5. Pp (3 años)'!#REF!)</f>
        <v>#REF!</v>
      </c>
      <c r="I227" s="87" t="e">
        <f>IF(ISBLANK('5. Pp (3 años)'!#REF!),"",'5. Pp (3 años)'!#REF!)</f>
        <v>#REF!</v>
      </c>
      <c r="J227" s="87" t="e">
        <f>IF(ISBLANK('5. Pp (3 años)'!#REF!),"",'5. Pp (3 años)'!#REF!)</f>
        <v>#REF!</v>
      </c>
      <c r="K227" s="62" t="e">
        <f>IF(ISBLANK('5. Pp (3 años)'!#REF!),"",'5. Pp (3 años)'!#REF!)</f>
        <v>#REF!</v>
      </c>
      <c r="L227" s="87" t="e">
        <f>IF(ISBLANK('5. Pp (3 años)'!#REF!),"",'5. Pp (3 años)'!#REF!)</f>
        <v>#REF!</v>
      </c>
      <c r="M227" s="87" t="e">
        <f>IF(ISBLANK('5. Pp (3 años)'!#REF!),"",'5. Pp (3 años)'!#REF!)</f>
        <v>#REF!</v>
      </c>
      <c r="N227" s="87" t="e">
        <f>IF(ISBLANK('5. Pp (3 años)'!#REF!),"",'5. Pp (3 años)'!#REF!)</f>
        <v>#REF!</v>
      </c>
      <c r="O227" s="87" t="e">
        <f>IF(ISBLANK('5. Pp (3 años)'!#REF!),"",'5. Pp (3 años)'!#REF!)</f>
        <v>#REF!</v>
      </c>
      <c r="P227" s="88" t="e">
        <f>IF(ISBLANK('5. Pp (3 años)'!#REF!),"",'5. Pp (3 años)'!#REF!)</f>
        <v>#REF!</v>
      </c>
    </row>
    <row r="228" spans="2:16" ht="17.25">
      <c r="B228" s="89" t="e">
        <f>IF(ISBLANK('5. Pp (3 años)'!#REF!),"",'5. Pp (3 años)'!#REF!)</f>
        <v>#REF!</v>
      </c>
      <c r="C228" s="32" t="e">
        <f>IF(ISBLANK('5. Pp (3 años)'!#REF!),"",'5. Pp (3 años)'!#REF!)</f>
        <v>#REF!</v>
      </c>
      <c r="D228" s="34" t="e">
        <f>IF(ISBLANK('5. Pp (3 años)'!#REF!),"",'5. Pp (3 años)'!#REF!)</f>
        <v>#REF!</v>
      </c>
      <c r="E228" s="34" t="e">
        <f>IF(ISBLANK('5. Pp (3 años)'!#REF!),"",'5. Pp (3 años)'!#REF!)</f>
        <v>#REF!</v>
      </c>
      <c r="F228" s="34" t="e">
        <f>IF(ISBLANK('5. Pp (3 años)'!#REF!),"",'5. Pp (3 años)'!#REF!)</f>
        <v>#REF!</v>
      </c>
      <c r="G228" s="32" t="e">
        <f>IF(ISBLANK('5. Pp (3 años)'!#REF!),"",'5. Pp (3 años)'!#REF!)</f>
        <v>#REF!</v>
      </c>
      <c r="H228" s="32" t="e">
        <f>IF(ISBLANK('5. Pp (3 años)'!#REF!),"",'5. Pp (3 años)'!#REF!)</f>
        <v>#REF!</v>
      </c>
      <c r="I228" s="34" t="e">
        <f>IF(ISBLANK('5. Pp (3 años)'!#REF!),"",'5. Pp (3 años)'!#REF!)</f>
        <v>#REF!</v>
      </c>
      <c r="J228" s="34" t="e">
        <f>IF(ISBLANK('5. Pp (3 años)'!#REF!),"",'5. Pp (3 años)'!#REF!)</f>
        <v>#REF!</v>
      </c>
      <c r="K228" s="32" t="e">
        <f>IF(ISBLANK('5. Pp (3 años)'!#REF!),"",'5. Pp (3 años)'!#REF!)</f>
        <v>#REF!</v>
      </c>
      <c r="L228" s="34" t="e">
        <f>IF(ISBLANK('5. Pp (3 años)'!#REF!),"",'5. Pp (3 años)'!#REF!)</f>
        <v>#REF!</v>
      </c>
      <c r="M228" s="34" t="e">
        <f>IF(ISBLANK('5. Pp (3 años)'!#REF!),"",'5. Pp (3 años)'!#REF!)</f>
        <v>#REF!</v>
      </c>
      <c r="N228" s="34" t="e">
        <f>IF(ISBLANK('5. Pp (3 años)'!#REF!),"",'5. Pp (3 años)'!#REF!)</f>
        <v>#REF!</v>
      </c>
      <c r="O228" s="34" t="e">
        <f>IF(ISBLANK('5. Pp (3 años)'!#REF!),"",'5. Pp (3 años)'!#REF!)</f>
        <v>#REF!</v>
      </c>
      <c r="P228" s="201" t="e">
        <f>IF(ISBLANK('5. Pp (3 años)'!#REF!),"",'5. Pp (3 años)'!#REF!)</f>
        <v>#REF!</v>
      </c>
    </row>
    <row r="229" spans="2:16" ht="17.25">
      <c r="B229" s="89" t="e">
        <f>IF(ISBLANK('5. Pp (3 años)'!#REF!),"",'5. Pp (3 años)'!#REF!)</f>
        <v>#REF!</v>
      </c>
      <c r="C229" s="32" t="e">
        <f>IF(ISBLANK('5. Pp (3 años)'!#REF!),"",'5. Pp (3 años)'!#REF!)</f>
        <v>#REF!</v>
      </c>
      <c r="D229" s="34" t="e">
        <f>IF(ISBLANK('5. Pp (3 años)'!#REF!),"",'5. Pp (3 años)'!#REF!)</f>
        <v>#REF!</v>
      </c>
      <c r="E229" s="34" t="e">
        <f>IF(ISBLANK('5. Pp (3 años)'!#REF!),"",'5. Pp (3 años)'!#REF!)</f>
        <v>#REF!</v>
      </c>
      <c r="F229" s="34" t="e">
        <f>IF(ISBLANK('5. Pp (3 años)'!#REF!),"",'5. Pp (3 años)'!#REF!)</f>
        <v>#REF!</v>
      </c>
      <c r="G229" s="32" t="e">
        <f>IF(ISBLANK('5. Pp (3 años)'!#REF!),"",'5. Pp (3 años)'!#REF!)</f>
        <v>#REF!</v>
      </c>
      <c r="H229" s="32" t="e">
        <f>IF(ISBLANK('5. Pp (3 años)'!#REF!),"",'5. Pp (3 años)'!#REF!)</f>
        <v>#REF!</v>
      </c>
      <c r="I229" s="34" t="e">
        <f>IF(ISBLANK('5. Pp (3 años)'!#REF!),"",'5. Pp (3 años)'!#REF!)</f>
        <v>#REF!</v>
      </c>
      <c r="J229" s="34" t="e">
        <f>IF(ISBLANK('5. Pp (3 años)'!#REF!),"",'5. Pp (3 años)'!#REF!)</f>
        <v>#REF!</v>
      </c>
      <c r="K229" s="32" t="e">
        <f>IF(ISBLANK('5. Pp (3 años)'!#REF!),"",'5. Pp (3 años)'!#REF!)</f>
        <v>#REF!</v>
      </c>
      <c r="L229" s="34" t="e">
        <f>IF(ISBLANK('5. Pp (3 años)'!#REF!),"",'5. Pp (3 años)'!#REF!)</f>
        <v>#REF!</v>
      </c>
      <c r="M229" s="34" t="e">
        <f>IF(ISBLANK('5. Pp (3 años)'!#REF!),"",'5. Pp (3 años)'!#REF!)</f>
        <v>#REF!</v>
      </c>
      <c r="N229" s="34" t="e">
        <f>IF(ISBLANK('5. Pp (3 años)'!#REF!),"",'5. Pp (3 años)'!#REF!)</f>
        <v>#REF!</v>
      </c>
      <c r="O229" s="34" t="e">
        <f>IF(ISBLANK('5. Pp (3 años)'!#REF!),"",'5. Pp (3 años)'!#REF!)</f>
        <v>#REF!</v>
      </c>
      <c r="P229" s="201" t="e">
        <f>IF(ISBLANK('5. Pp (3 años)'!#REF!),"",'5. Pp (3 años)'!#REF!)</f>
        <v>#REF!</v>
      </c>
    </row>
    <row r="230" spans="2:16" ht="17.25">
      <c r="B230" s="89" t="e">
        <f>IF(ISBLANK('5. Pp (3 años)'!#REF!),"",'5. Pp (3 años)'!#REF!)</f>
        <v>#REF!</v>
      </c>
      <c r="C230" s="32" t="e">
        <f>IF(ISBLANK('5. Pp (3 años)'!#REF!),"",'5. Pp (3 años)'!#REF!)</f>
        <v>#REF!</v>
      </c>
      <c r="D230" s="34" t="e">
        <f>IF(ISBLANK('5. Pp (3 años)'!#REF!),"",'5. Pp (3 años)'!#REF!)</f>
        <v>#REF!</v>
      </c>
      <c r="E230" s="34" t="e">
        <f>IF(ISBLANK('5. Pp (3 años)'!#REF!),"",'5. Pp (3 años)'!#REF!)</f>
        <v>#REF!</v>
      </c>
      <c r="F230" s="34" t="e">
        <f>IF(ISBLANK('5. Pp (3 años)'!#REF!),"",'5. Pp (3 años)'!#REF!)</f>
        <v>#REF!</v>
      </c>
      <c r="G230" s="32" t="e">
        <f>IF(ISBLANK('5. Pp (3 años)'!#REF!),"",'5. Pp (3 años)'!#REF!)</f>
        <v>#REF!</v>
      </c>
      <c r="H230" s="32" t="e">
        <f>IF(ISBLANK('5. Pp (3 años)'!#REF!),"",'5. Pp (3 años)'!#REF!)</f>
        <v>#REF!</v>
      </c>
      <c r="I230" s="34" t="e">
        <f>IF(ISBLANK('5. Pp (3 años)'!#REF!),"",'5. Pp (3 años)'!#REF!)</f>
        <v>#REF!</v>
      </c>
      <c r="J230" s="34" t="e">
        <f>IF(ISBLANK('5. Pp (3 años)'!#REF!),"",'5. Pp (3 años)'!#REF!)</f>
        <v>#REF!</v>
      </c>
      <c r="K230" s="32" t="e">
        <f>IF(ISBLANK('5. Pp (3 años)'!#REF!),"",'5. Pp (3 años)'!#REF!)</f>
        <v>#REF!</v>
      </c>
      <c r="L230" s="34" t="e">
        <f>IF(ISBLANK('5. Pp (3 años)'!#REF!),"",'5. Pp (3 años)'!#REF!)</f>
        <v>#REF!</v>
      </c>
      <c r="M230" s="34" t="e">
        <f>IF(ISBLANK('5. Pp (3 años)'!#REF!),"",'5. Pp (3 años)'!#REF!)</f>
        <v>#REF!</v>
      </c>
      <c r="N230" s="34" t="e">
        <f>IF(ISBLANK('5. Pp (3 años)'!#REF!),"",'5. Pp (3 años)'!#REF!)</f>
        <v>#REF!</v>
      </c>
      <c r="O230" s="34" t="e">
        <f>IF(ISBLANK('5. Pp (3 años)'!#REF!),"",'5. Pp (3 años)'!#REF!)</f>
        <v>#REF!</v>
      </c>
      <c r="P230" s="201" t="e">
        <f>IF(ISBLANK('5. Pp (3 años)'!#REF!),"",'5. Pp (3 años)'!#REF!)</f>
        <v>#REF!</v>
      </c>
    </row>
    <row r="231" spans="2:16" ht="17.25">
      <c r="B231" s="89" t="e">
        <f>IF(ISBLANK('5. Pp (3 años)'!#REF!),"",'5. Pp (3 años)'!#REF!)</f>
        <v>#REF!</v>
      </c>
      <c r="C231" s="32" t="e">
        <f>IF(ISBLANK('5. Pp (3 años)'!#REF!),"",'5. Pp (3 años)'!#REF!)</f>
        <v>#REF!</v>
      </c>
      <c r="D231" s="34" t="e">
        <f>IF(ISBLANK('5. Pp (3 años)'!#REF!),"",'5. Pp (3 años)'!#REF!)</f>
        <v>#REF!</v>
      </c>
      <c r="E231" s="34" t="e">
        <f>IF(ISBLANK('5. Pp (3 años)'!#REF!),"",'5. Pp (3 años)'!#REF!)</f>
        <v>#REF!</v>
      </c>
      <c r="F231" s="34" t="e">
        <f>IF(ISBLANK('5. Pp (3 años)'!#REF!),"",'5. Pp (3 años)'!#REF!)</f>
        <v>#REF!</v>
      </c>
      <c r="G231" s="32" t="e">
        <f>IF(ISBLANK('5. Pp (3 años)'!#REF!),"",'5. Pp (3 años)'!#REF!)</f>
        <v>#REF!</v>
      </c>
      <c r="H231" s="32" t="e">
        <f>IF(ISBLANK('5. Pp (3 años)'!#REF!),"",'5. Pp (3 años)'!#REF!)</f>
        <v>#REF!</v>
      </c>
      <c r="I231" s="34" t="e">
        <f>IF(ISBLANK('5. Pp (3 años)'!#REF!),"",'5. Pp (3 años)'!#REF!)</f>
        <v>#REF!</v>
      </c>
      <c r="J231" s="34" t="e">
        <f>IF(ISBLANK('5. Pp (3 años)'!#REF!),"",'5. Pp (3 años)'!#REF!)</f>
        <v>#REF!</v>
      </c>
      <c r="K231" s="32" t="e">
        <f>IF(ISBLANK('5. Pp (3 años)'!#REF!),"",'5. Pp (3 años)'!#REF!)</f>
        <v>#REF!</v>
      </c>
      <c r="L231" s="34" t="e">
        <f>IF(ISBLANK('5. Pp (3 años)'!#REF!),"",'5. Pp (3 años)'!#REF!)</f>
        <v>#REF!</v>
      </c>
      <c r="M231" s="34" t="e">
        <f>IF(ISBLANK('5. Pp (3 años)'!#REF!),"",'5. Pp (3 años)'!#REF!)</f>
        <v>#REF!</v>
      </c>
      <c r="N231" s="34" t="e">
        <f>IF(ISBLANK('5. Pp (3 años)'!#REF!),"",'5. Pp (3 años)'!#REF!)</f>
        <v>#REF!</v>
      </c>
      <c r="O231" s="34" t="e">
        <f>IF(ISBLANK('5. Pp (3 años)'!#REF!),"",'5. Pp (3 años)'!#REF!)</f>
        <v>#REF!</v>
      </c>
      <c r="P231" s="201" t="e">
        <f>IF(ISBLANK('5. Pp (3 años)'!#REF!),"",'5. Pp (3 años)'!#REF!)</f>
        <v>#REF!</v>
      </c>
    </row>
    <row r="232" spans="2:16" ht="17.25">
      <c r="B232" s="89" t="e">
        <f>IF(ISBLANK('5. Pp (3 años)'!#REF!),"",'5. Pp (3 años)'!#REF!)</f>
        <v>#REF!</v>
      </c>
      <c r="C232" s="32" t="e">
        <f>IF(ISBLANK('5. Pp (3 años)'!#REF!),"",'5. Pp (3 años)'!#REF!)</f>
        <v>#REF!</v>
      </c>
      <c r="D232" s="34" t="e">
        <f>IF(ISBLANK('5. Pp (3 años)'!#REF!),"",'5. Pp (3 años)'!#REF!)</f>
        <v>#REF!</v>
      </c>
      <c r="E232" s="34" t="e">
        <f>IF(ISBLANK('5. Pp (3 años)'!#REF!),"",'5. Pp (3 años)'!#REF!)</f>
        <v>#REF!</v>
      </c>
      <c r="F232" s="34" t="e">
        <f>IF(ISBLANK('5. Pp (3 años)'!#REF!),"",'5. Pp (3 años)'!#REF!)</f>
        <v>#REF!</v>
      </c>
      <c r="G232" s="32" t="e">
        <f>IF(ISBLANK('5. Pp (3 años)'!#REF!),"",'5. Pp (3 años)'!#REF!)</f>
        <v>#REF!</v>
      </c>
      <c r="H232" s="32" t="e">
        <f>IF(ISBLANK('5. Pp (3 años)'!#REF!),"",'5. Pp (3 años)'!#REF!)</f>
        <v>#REF!</v>
      </c>
      <c r="I232" s="34" t="e">
        <f>IF(ISBLANK('5. Pp (3 años)'!#REF!),"",'5. Pp (3 años)'!#REF!)</f>
        <v>#REF!</v>
      </c>
      <c r="J232" s="34" t="e">
        <f>IF(ISBLANK('5. Pp (3 años)'!#REF!),"",'5. Pp (3 años)'!#REF!)</f>
        <v>#REF!</v>
      </c>
      <c r="K232" s="32" t="e">
        <f>IF(ISBLANK('5. Pp (3 años)'!#REF!),"",'5. Pp (3 años)'!#REF!)</f>
        <v>#REF!</v>
      </c>
      <c r="L232" s="34" t="e">
        <f>IF(ISBLANK('5. Pp (3 años)'!#REF!),"",'5. Pp (3 años)'!#REF!)</f>
        <v>#REF!</v>
      </c>
      <c r="M232" s="34" t="e">
        <f>IF(ISBLANK('5. Pp (3 años)'!#REF!),"",'5. Pp (3 años)'!#REF!)</f>
        <v>#REF!</v>
      </c>
      <c r="N232" s="34" t="e">
        <f>IF(ISBLANK('5. Pp (3 años)'!#REF!),"",'5. Pp (3 años)'!#REF!)</f>
        <v>#REF!</v>
      </c>
      <c r="O232" s="34" t="e">
        <f>IF(ISBLANK('5. Pp (3 años)'!#REF!),"",'5. Pp (3 años)'!#REF!)</f>
        <v>#REF!</v>
      </c>
      <c r="P232" s="201" t="e">
        <f>IF(ISBLANK('5. Pp (3 años)'!#REF!),"",'5. Pp (3 años)'!#REF!)</f>
        <v>#REF!</v>
      </c>
    </row>
    <row r="233" spans="2:16" ht="17.25">
      <c r="B233" s="85" t="e">
        <f>IF(ISBLANK('5. Pp (3 años)'!#REF!),"",'5. Pp (3 años)'!#REF!)</f>
        <v>#REF!</v>
      </c>
      <c r="C233" s="62" t="e">
        <f>IF(ISBLANK('5. Pp (3 años)'!#REF!),"",'5. Pp (3 años)'!#REF!)</f>
        <v>#REF!</v>
      </c>
      <c r="D233" s="87" t="e">
        <f>IF(ISBLANK('5. Pp (3 años)'!#REF!),"",'5. Pp (3 años)'!#REF!)</f>
        <v>#REF!</v>
      </c>
      <c r="E233" s="87" t="e">
        <f>IF(ISBLANK('5. Pp (3 años)'!#REF!),"",'5. Pp (3 años)'!#REF!)</f>
        <v>#REF!</v>
      </c>
      <c r="F233" s="87" t="e">
        <f>IF(ISBLANK('5. Pp (3 años)'!#REF!),"",'5. Pp (3 años)'!#REF!)</f>
        <v>#REF!</v>
      </c>
      <c r="G233" s="62" t="e">
        <f>IF(ISBLANK('5. Pp (3 años)'!#REF!),"",'5. Pp (3 años)'!#REF!)</f>
        <v>#REF!</v>
      </c>
      <c r="H233" s="62" t="e">
        <f>IF(ISBLANK('5. Pp (3 años)'!#REF!),"",'5. Pp (3 años)'!#REF!)</f>
        <v>#REF!</v>
      </c>
      <c r="I233" s="87" t="e">
        <f>IF(ISBLANK('5. Pp (3 años)'!#REF!),"",'5. Pp (3 años)'!#REF!)</f>
        <v>#REF!</v>
      </c>
      <c r="J233" s="87" t="e">
        <f>IF(ISBLANK('5. Pp (3 años)'!#REF!),"",'5. Pp (3 años)'!#REF!)</f>
        <v>#REF!</v>
      </c>
      <c r="K233" s="62" t="e">
        <f>IF(ISBLANK('5. Pp (3 años)'!#REF!),"",'5. Pp (3 años)'!#REF!)</f>
        <v>#REF!</v>
      </c>
      <c r="L233" s="87" t="e">
        <f>IF(ISBLANK('5. Pp (3 años)'!#REF!),"",'5. Pp (3 años)'!#REF!)</f>
        <v>#REF!</v>
      </c>
      <c r="M233" s="87" t="e">
        <f>IF(ISBLANK('5. Pp (3 años)'!#REF!),"",'5. Pp (3 años)'!#REF!)</f>
        <v>#REF!</v>
      </c>
      <c r="N233" s="87" t="e">
        <f>IF(ISBLANK('5. Pp (3 años)'!#REF!),"",'5. Pp (3 años)'!#REF!)</f>
        <v>#REF!</v>
      </c>
      <c r="O233" s="87" t="e">
        <f>IF(ISBLANK('5. Pp (3 años)'!#REF!),"",'5. Pp (3 años)'!#REF!)</f>
        <v>#REF!</v>
      </c>
      <c r="P233" s="88" t="e">
        <f>IF(ISBLANK('5. Pp (3 años)'!#REF!),"",'5. Pp (3 años)'!#REF!)</f>
        <v>#REF!</v>
      </c>
    </row>
    <row r="234" spans="2:16" ht="17.25">
      <c r="B234" s="89" t="e">
        <f>IF(ISBLANK('5. Pp (3 años)'!#REF!),"",'5. Pp (3 años)'!#REF!)</f>
        <v>#REF!</v>
      </c>
      <c r="C234" s="32" t="e">
        <f>IF(ISBLANK('5. Pp (3 años)'!#REF!),"",'5. Pp (3 años)'!#REF!)</f>
        <v>#REF!</v>
      </c>
      <c r="D234" s="34" t="e">
        <f>IF(ISBLANK('5. Pp (3 años)'!#REF!),"",'5. Pp (3 años)'!#REF!)</f>
        <v>#REF!</v>
      </c>
      <c r="E234" s="34" t="e">
        <f>IF(ISBLANK('5. Pp (3 años)'!#REF!),"",'5. Pp (3 años)'!#REF!)</f>
        <v>#REF!</v>
      </c>
      <c r="F234" s="34" t="e">
        <f>IF(ISBLANK('5. Pp (3 años)'!#REF!),"",'5. Pp (3 años)'!#REF!)</f>
        <v>#REF!</v>
      </c>
      <c r="G234" s="32" t="e">
        <f>IF(ISBLANK('5. Pp (3 años)'!#REF!),"",'5. Pp (3 años)'!#REF!)</f>
        <v>#REF!</v>
      </c>
      <c r="H234" s="32" t="e">
        <f>IF(ISBLANK('5. Pp (3 años)'!#REF!),"",'5. Pp (3 años)'!#REF!)</f>
        <v>#REF!</v>
      </c>
      <c r="I234" s="34" t="e">
        <f>IF(ISBLANK('5. Pp (3 años)'!#REF!),"",'5. Pp (3 años)'!#REF!)</f>
        <v>#REF!</v>
      </c>
      <c r="J234" s="34" t="e">
        <f>IF(ISBLANK('5. Pp (3 años)'!#REF!),"",'5. Pp (3 años)'!#REF!)</f>
        <v>#REF!</v>
      </c>
      <c r="K234" s="32" t="e">
        <f>IF(ISBLANK('5. Pp (3 años)'!#REF!),"",'5. Pp (3 años)'!#REF!)</f>
        <v>#REF!</v>
      </c>
      <c r="L234" s="34" t="e">
        <f>IF(ISBLANK('5. Pp (3 años)'!#REF!),"",'5. Pp (3 años)'!#REF!)</f>
        <v>#REF!</v>
      </c>
      <c r="M234" s="34" t="e">
        <f>IF(ISBLANK('5. Pp (3 años)'!#REF!),"",'5. Pp (3 años)'!#REF!)</f>
        <v>#REF!</v>
      </c>
      <c r="N234" s="34" t="e">
        <f>IF(ISBLANK('5. Pp (3 años)'!#REF!),"",'5. Pp (3 años)'!#REF!)</f>
        <v>#REF!</v>
      </c>
      <c r="O234" s="34" t="e">
        <f>IF(ISBLANK('5. Pp (3 años)'!#REF!),"",'5. Pp (3 años)'!#REF!)</f>
        <v>#REF!</v>
      </c>
      <c r="P234" s="201" t="e">
        <f>IF(ISBLANK('5. Pp (3 años)'!#REF!),"",'5. Pp (3 años)'!#REF!)</f>
        <v>#REF!</v>
      </c>
    </row>
    <row r="235" spans="2:16" ht="17.25">
      <c r="B235" s="89" t="e">
        <f>IF(ISBLANK('5. Pp (3 años)'!#REF!),"",'5. Pp (3 años)'!#REF!)</f>
        <v>#REF!</v>
      </c>
      <c r="C235" s="32" t="e">
        <f>IF(ISBLANK('5. Pp (3 años)'!#REF!),"",'5. Pp (3 años)'!#REF!)</f>
        <v>#REF!</v>
      </c>
      <c r="D235" s="34" t="e">
        <f>IF(ISBLANK('5. Pp (3 años)'!#REF!),"",'5. Pp (3 años)'!#REF!)</f>
        <v>#REF!</v>
      </c>
      <c r="E235" s="34" t="e">
        <f>IF(ISBLANK('5. Pp (3 años)'!#REF!),"",'5. Pp (3 años)'!#REF!)</f>
        <v>#REF!</v>
      </c>
      <c r="F235" s="34" t="e">
        <f>IF(ISBLANK('5. Pp (3 años)'!#REF!),"",'5. Pp (3 años)'!#REF!)</f>
        <v>#REF!</v>
      </c>
      <c r="G235" s="32" t="e">
        <f>IF(ISBLANK('5. Pp (3 años)'!#REF!),"",'5. Pp (3 años)'!#REF!)</f>
        <v>#REF!</v>
      </c>
      <c r="H235" s="32" t="e">
        <f>IF(ISBLANK('5. Pp (3 años)'!#REF!),"",'5. Pp (3 años)'!#REF!)</f>
        <v>#REF!</v>
      </c>
      <c r="I235" s="34" t="e">
        <f>IF(ISBLANK('5. Pp (3 años)'!#REF!),"",'5. Pp (3 años)'!#REF!)</f>
        <v>#REF!</v>
      </c>
      <c r="J235" s="34" t="e">
        <f>IF(ISBLANK('5. Pp (3 años)'!#REF!),"",'5. Pp (3 años)'!#REF!)</f>
        <v>#REF!</v>
      </c>
      <c r="K235" s="32" t="e">
        <f>IF(ISBLANK('5. Pp (3 años)'!#REF!),"",'5. Pp (3 años)'!#REF!)</f>
        <v>#REF!</v>
      </c>
      <c r="L235" s="34" t="e">
        <f>IF(ISBLANK('5. Pp (3 años)'!#REF!),"",'5. Pp (3 años)'!#REF!)</f>
        <v>#REF!</v>
      </c>
      <c r="M235" s="34" t="e">
        <f>IF(ISBLANK('5. Pp (3 años)'!#REF!),"",'5. Pp (3 años)'!#REF!)</f>
        <v>#REF!</v>
      </c>
      <c r="N235" s="34" t="e">
        <f>IF(ISBLANK('5. Pp (3 años)'!#REF!),"",'5. Pp (3 años)'!#REF!)</f>
        <v>#REF!</v>
      </c>
      <c r="O235" s="34" t="e">
        <f>IF(ISBLANK('5. Pp (3 años)'!#REF!),"",'5. Pp (3 años)'!#REF!)</f>
        <v>#REF!</v>
      </c>
      <c r="P235" s="201" t="e">
        <f>IF(ISBLANK('5. Pp (3 años)'!#REF!),"",'5. Pp (3 años)'!#REF!)</f>
        <v>#REF!</v>
      </c>
    </row>
    <row r="236" spans="2:16" ht="17.25">
      <c r="B236" s="89" t="e">
        <f>IF(ISBLANK('5. Pp (3 años)'!#REF!),"",'5. Pp (3 años)'!#REF!)</f>
        <v>#REF!</v>
      </c>
      <c r="C236" s="32" t="e">
        <f>IF(ISBLANK('5. Pp (3 años)'!#REF!),"",'5. Pp (3 años)'!#REF!)</f>
        <v>#REF!</v>
      </c>
      <c r="D236" s="34" t="e">
        <f>IF(ISBLANK('5. Pp (3 años)'!#REF!),"",'5. Pp (3 años)'!#REF!)</f>
        <v>#REF!</v>
      </c>
      <c r="E236" s="34" t="e">
        <f>IF(ISBLANK('5. Pp (3 años)'!#REF!),"",'5. Pp (3 años)'!#REF!)</f>
        <v>#REF!</v>
      </c>
      <c r="F236" s="34" t="e">
        <f>IF(ISBLANK('5. Pp (3 años)'!#REF!),"",'5. Pp (3 años)'!#REF!)</f>
        <v>#REF!</v>
      </c>
      <c r="G236" s="32" t="e">
        <f>IF(ISBLANK('5. Pp (3 años)'!#REF!),"",'5. Pp (3 años)'!#REF!)</f>
        <v>#REF!</v>
      </c>
      <c r="H236" s="32" t="e">
        <f>IF(ISBLANK('5. Pp (3 años)'!#REF!),"",'5. Pp (3 años)'!#REF!)</f>
        <v>#REF!</v>
      </c>
      <c r="I236" s="34" t="e">
        <f>IF(ISBLANK('5. Pp (3 años)'!#REF!),"",'5. Pp (3 años)'!#REF!)</f>
        <v>#REF!</v>
      </c>
      <c r="J236" s="34" t="e">
        <f>IF(ISBLANK('5. Pp (3 años)'!#REF!),"",'5. Pp (3 años)'!#REF!)</f>
        <v>#REF!</v>
      </c>
      <c r="K236" s="32" t="e">
        <f>IF(ISBLANK('5. Pp (3 años)'!#REF!),"",'5. Pp (3 años)'!#REF!)</f>
        <v>#REF!</v>
      </c>
      <c r="L236" s="34" t="e">
        <f>IF(ISBLANK('5. Pp (3 años)'!#REF!),"",'5. Pp (3 años)'!#REF!)</f>
        <v>#REF!</v>
      </c>
      <c r="M236" s="34" t="e">
        <f>IF(ISBLANK('5. Pp (3 años)'!#REF!),"",'5. Pp (3 años)'!#REF!)</f>
        <v>#REF!</v>
      </c>
      <c r="N236" s="34" t="e">
        <f>IF(ISBLANK('5. Pp (3 años)'!#REF!),"",'5. Pp (3 años)'!#REF!)</f>
        <v>#REF!</v>
      </c>
      <c r="O236" s="34" t="e">
        <f>IF(ISBLANK('5. Pp (3 años)'!#REF!),"",'5. Pp (3 años)'!#REF!)</f>
        <v>#REF!</v>
      </c>
      <c r="P236" s="201" t="e">
        <f>IF(ISBLANK('5. Pp (3 años)'!#REF!),"",'5. Pp (3 años)'!#REF!)</f>
        <v>#REF!</v>
      </c>
    </row>
    <row r="237" spans="2:16" ht="17.25">
      <c r="B237" s="89" t="e">
        <f>IF(ISBLANK('5. Pp (3 años)'!#REF!),"",'5. Pp (3 años)'!#REF!)</f>
        <v>#REF!</v>
      </c>
      <c r="C237" s="32" t="e">
        <f>IF(ISBLANK('5. Pp (3 años)'!#REF!),"",'5. Pp (3 años)'!#REF!)</f>
        <v>#REF!</v>
      </c>
      <c r="D237" s="34" t="e">
        <f>IF(ISBLANK('5. Pp (3 años)'!#REF!),"",'5. Pp (3 años)'!#REF!)</f>
        <v>#REF!</v>
      </c>
      <c r="E237" s="34" t="e">
        <f>IF(ISBLANK('5. Pp (3 años)'!#REF!),"",'5. Pp (3 años)'!#REF!)</f>
        <v>#REF!</v>
      </c>
      <c r="F237" s="34" t="e">
        <f>IF(ISBLANK('5. Pp (3 años)'!#REF!),"",'5. Pp (3 años)'!#REF!)</f>
        <v>#REF!</v>
      </c>
      <c r="G237" s="32" t="e">
        <f>IF(ISBLANK('5. Pp (3 años)'!#REF!),"",'5. Pp (3 años)'!#REF!)</f>
        <v>#REF!</v>
      </c>
      <c r="H237" s="32" t="e">
        <f>IF(ISBLANK('5. Pp (3 años)'!#REF!),"",'5. Pp (3 años)'!#REF!)</f>
        <v>#REF!</v>
      </c>
      <c r="I237" s="34" t="e">
        <f>IF(ISBLANK('5. Pp (3 años)'!#REF!),"",'5. Pp (3 años)'!#REF!)</f>
        <v>#REF!</v>
      </c>
      <c r="J237" s="34" t="e">
        <f>IF(ISBLANK('5. Pp (3 años)'!#REF!),"",'5. Pp (3 años)'!#REF!)</f>
        <v>#REF!</v>
      </c>
      <c r="K237" s="32" t="e">
        <f>IF(ISBLANK('5. Pp (3 años)'!#REF!),"",'5. Pp (3 años)'!#REF!)</f>
        <v>#REF!</v>
      </c>
      <c r="L237" s="34" t="e">
        <f>IF(ISBLANK('5. Pp (3 años)'!#REF!),"",'5. Pp (3 años)'!#REF!)</f>
        <v>#REF!</v>
      </c>
      <c r="M237" s="34" t="e">
        <f>IF(ISBLANK('5. Pp (3 años)'!#REF!),"",'5. Pp (3 años)'!#REF!)</f>
        <v>#REF!</v>
      </c>
      <c r="N237" s="34" t="e">
        <f>IF(ISBLANK('5. Pp (3 años)'!#REF!),"",'5. Pp (3 años)'!#REF!)</f>
        <v>#REF!</v>
      </c>
      <c r="O237" s="34" t="e">
        <f>IF(ISBLANK('5. Pp (3 años)'!#REF!),"",'5. Pp (3 años)'!#REF!)</f>
        <v>#REF!</v>
      </c>
      <c r="P237" s="201" t="e">
        <f>IF(ISBLANK('5. Pp (3 años)'!#REF!),"",'5. Pp (3 años)'!#REF!)</f>
        <v>#REF!</v>
      </c>
    </row>
    <row r="238" spans="2:16" ht="17.25">
      <c r="B238" s="89" t="e">
        <f>IF(ISBLANK('5. Pp (3 años)'!#REF!),"",'5. Pp (3 años)'!#REF!)</f>
        <v>#REF!</v>
      </c>
      <c r="C238" s="32" t="e">
        <f>IF(ISBLANK('5. Pp (3 años)'!#REF!),"",'5. Pp (3 años)'!#REF!)</f>
        <v>#REF!</v>
      </c>
      <c r="D238" s="34" t="e">
        <f>IF(ISBLANK('5. Pp (3 años)'!#REF!),"",'5. Pp (3 años)'!#REF!)</f>
        <v>#REF!</v>
      </c>
      <c r="E238" s="34" t="e">
        <f>IF(ISBLANK('5. Pp (3 años)'!#REF!),"",'5. Pp (3 años)'!#REF!)</f>
        <v>#REF!</v>
      </c>
      <c r="F238" s="34" t="e">
        <f>IF(ISBLANK('5. Pp (3 años)'!#REF!),"",'5. Pp (3 años)'!#REF!)</f>
        <v>#REF!</v>
      </c>
      <c r="G238" s="32" t="e">
        <f>IF(ISBLANK('5. Pp (3 años)'!#REF!),"",'5. Pp (3 años)'!#REF!)</f>
        <v>#REF!</v>
      </c>
      <c r="H238" s="32" t="e">
        <f>IF(ISBLANK('5. Pp (3 años)'!#REF!),"",'5. Pp (3 años)'!#REF!)</f>
        <v>#REF!</v>
      </c>
      <c r="I238" s="34" t="e">
        <f>IF(ISBLANK('5. Pp (3 años)'!#REF!),"",'5. Pp (3 años)'!#REF!)</f>
        <v>#REF!</v>
      </c>
      <c r="J238" s="34" t="e">
        <f>IF(ISBLANK('5. Pp (3 años)'!#REF!),"",'5. Pp (3 años)'!#REF!)</f>
        <v>#REF!</v>
      </c>
      <c r="K238" s="32" t="e">
        <f>IF(ISBLANK('5. Pp (3 años)'!#REF!),"",'5. Pp (3 años)'!#REF!)</f>
        <v>#REF!</v>
      </c>
      <c r="L238" s="34" t="e">
        <f>IF(ISBLANK('5. Pp (3 años)'!#REF!),"",'5. Pp (3 años)'!#REF!)</f>
        <v>#REF!</v>
      </c>
      <c r="M238" s="34" t="e">
        <f>IF(ISBLANK('5. Pp (3 años)'!#REF!),"",'5. Pp (3 años)'!#REF!)</f>
        <v>#REF!</v>
      </c>
      <c r="N238" s="34" t="e">
        <f>IF(ISBLANK('5. Pp (3 años)'!#REF!),"",'5. Pp (3 años)'!#REF!)</f>
        <v>#REF!</v>
      </c>
      <c r="O238" s="34" t="e">
        <f>IF(ISBLANK('5. Pp (3 años)'!#REF!),"",'5. Pp (3 años)'!#REF!)</f>
        <v>#REF!</v>
      </c>
      <c r="P238" s="201" t="e">
        <f>IF(ISBLANK('5. Pp (3 años)'!#REF!),"",'5. Pp (3 años)'!#REF!)</f>
        <v>#REF!</v>
      </c>
    </row>
    <row r="239" spans="2:16" ht="17.25">
      <c r="B239" s="89" t="e">
        <f>IF(ISBLANK('5. Pp (3 años)'!#REF!),"",'5. Pp (3 años)'!#REF!)</f>
        <v>#REF!</v>
      </c>
      <c r="C239" s="32" t="e">
        <f>IF(ISBLANK('5. Pp (3 años)'!#REF!),"",'5. Pp (3 años)'!#REF!)</f>
        <v>#REF!</v>
      </c>
      <c r="D239" s="34" t="e">
        <f>IF(ISBLANK('5. Pp (3 años)'!#REF!),"",'5. Pp (3 años)'!#REF!)</f>
        <v>#REF!</v>
      </c>
      <c r="E239" s="34" t="e">
        <f>IF(ISBLANK('5. Pp (3 años)'!#REF!),"",'5. Pp (3 años)'!#REF!)</f>
        <v>#REF!</v>
      </c>
      <c r="F239" s="34" t="e">
        <f>IF(ISBLANK('5. Pp (3 años)'!#REF!),"",'5. Pp (3 años)'!#REF!)</f>
        <v>#REF!</v>
      </c>
      <c r="G239" s="32" t="e">
        <f>IF(ISBLANK('5. Pp (3 años)'!#REF!),"",'5. Pp (3 años)'!#REF!)</f>
        <v>#REF!</v>
      </c>
      <c r="H239" s="32" t="e">
        <f>IF(ISBLANK('5. Pp (3 años)'!#REF!),"",'5. Pp (3 años)'!#REF!)</f>
        <v>#REF!</v>
      </c>
      <c r="I239" s="34" t="e">
        <f>IF(ISBLANK('5. Pp (3 años)'!#REF!),"",'5. Pp (3 años)'!#REF!)</f>
        <v>#REF!</v>
      </c>
      <c r="J239" s="34" t="e">
        <f>IF(ISBLANK('5. Pp (3 años)'!#REF!),"",'5. Pp (3 años)'!#REF!)</f>
        <v>#REF!</v>
      </c>
      <c r="K239" s="32" t="e">
        <f>IF(ISBLANK('5. Pp (3 años)'!#REF!),"",'5. Pp (3 años)'!#REF!)</f>
        <v>#REF!</v>
      </c>
      <c r="L239" s="34" t="e">
        <f>IF(ISBLANK('5. Pp (3 años)'!#REF!),"",'5. Pp (3 años)'!#REF!)</f>
        <v>#REF!</v>
      </c>
      <c r="M239" s="34" t="e">
        <f>IF(ISBLANK('5. Pp (3 años)'!#REF!),"",'5. Pp (3 años)'!#REF!)</f>
        <v>#REF!</v>
      </c>
      <c r="N239" s="34" t="e">
        <f>IF(ISBLANK('5. Pp (3 años)'!#REF!),"",'5. Pp (3 años)'!#REF!)</f>
        <v>#REF!</v>
      </c>
      <c r="O239" s="34" t="e">
        <f>IF(ISBLANK('5. Pp (3 años)'!#REF!),"",'5. Pp (3 años)'!#REF!)</f>
        <v>#REF!</v>
      </c>
      <c r="P239" s="201" t="e">
        <f>IF(ISBLANK('5. Pp (3 años)'!#REF!),"",'5. Pp (3 años)'!#REF!)</f>
        <v>#REF!</v>
      </c>
    </row>
    <row r="240" spans="2:16" ht="17.25">
      <c r="B240" s="89" t="e">
        <f>IF(ISBLANK('5. Pp (3 años)'!#REF!),"",'5. Pp (3 años)'!#REF!)</f>
        <v>#REF!</v>
      </c>
      <c r="C240" s="32" t="e">
        <f>IF(ISBLANK('5. Pp (3 años)'!#REF!),"",'5. Pp (3 años)'!#REF!)</f>
        <v>#REF!</v>
      </c>
      <c r="D240" s="34" t="e">
        <f>IF(ISBLANK('5. Pp (3 años)'!#REF!),"",'5. Pp (3 años)'!#REF!)</f>
        <v>#REF!</v>
      </c>
      <c r="E240" s="34" t="e">
        <f>IF(ISBLANK('5. Pp (3 años)'!#REF!),"",'5. Pp (3 años)'!#REF!)</f>
        <v>#REF!</v>
      </c>
      <c r="F240" s="34" t="e">
        <f>IF(ISBLANK('5. Pp (3 años)'!#REF!),"",'5. Pp (3 años)'!#REF!)</f>
        <v>#REF!</v>
      </c>
      <c r="G240" s="32" t="e">
        <f>IF(ISBLANK('5. Pp (3 años)'!#REF!),"",'5. Pp (3 años)'!#REF!)</f>
        <v>#REF!</v>
      </c>
      <c r="H240" s="32" t="e">
        <f>IF(ISBLANK('5. Pp (3 años)'!#REF!),"",'5. Pp (3 años)'!#REF!)</f>
        <v>#REF!</v>
      </c>
      <c r="I240" s="34" t="e">
        <f>IF(ISBLANK('5. Pp (3 años)'!#REF!),"",'5. Pp (3 años)'!#REF!)</f>
        <v>#REF!</v>
      </c>
      <c r="J240" s="34" t="e">
        <f>IF(ISBLANK('5. Pp (3 años)'!#REF!),"",'5. Pp (3 años)'!#REF!)</f>
        <v>#REF!</v>
      </c>
      <c r="K240" s="32" t="e">
        <f>IF(ISBLANK('5. Pp (3 años)'!#REF!),"",'5. Pp (3 años)'!#REF!)</f>
        <v>#REF!</v>
      </c>
      <c r="L240" s="34" t="e">
        <f>IF(ISBLANK('5. Pp (3 años)'!#REF!),"",'5. Pp (3 años)'!#REF!)</f>
        <v>#REF!</v>
      </c>
      <c r="M240" s="34" t="e">
        <f>IF(ISBLANK('5. Pp (3 años)'!#REF!),"",'5. Pp (3 años)'!#REF!)</f>
        <v>#REF!</v>
      </c>
      <c r="N240" s="34" t="e">
        <f>IF(ISBLANK('5. Pp (3 años)'!#REF!),"",'5. Pp (3 años)'!#REF!)</f>
        <v>#REF!</v>
      </c>
      <c r="O240" s="34" t="e">
        <f>IF(ISBLANK('5. Pp (3 años)'!#REF!),"",'5. Pp (3 años)'!#REF!)</f>
        <v>#REF!</v>
      </c>
      <c r="P240" s="201" t="e">
        <f>IF(ISBLANK('5. Pp (3 años)'!#REF!),"",'5. Pp (3 años)'!#REF!)</f>
        <v>#REF!</v>
      </c>
    </row>
    <row r="241" spans="2:16" ht="17.25">
      <c r="B241" s="85" t="e">
        <f>IF(ISBLANK('5. Pp (3 años)'!#REF!),"",'5. Pp (3 años)'!#REF!)</f>
        <v>#REF!</v>
      </c>
      <c r="C241" s="62" t="e">
        <f>IF(ISBLANK('5. Pp (3 años)'!#REF!),"",'5. Pp (3 años)'!#REF!)</f>
        <v>#REF!</v>
      </c>
      <c r="D241" s="87" t="e">
        <f>IF(ISBLANK('5. Pp (3 años)'!#REF!),"",'5. Pp (3 años)'!#REF!)</f>
        <v>#REF!</v>
      </c>
      <c r="E241" s="87" t="e">
        <f>IF(ISBLANK('5. Pp (3 años)'!#REF!),"",'5. Pp (3 años)'!#REF!)</f>
        <v>#REF!</v>
      </c>
      <c r="F241" s="87" t="e">
        <f>IF(ISBLANK('5. Pp (3 años)'!#REF!),"",'5. Pp (3 años)'!#REF!)</f>
        <v>#REF!</v>
      </c>
      <c r="G241" s="62" t="e">
        <f>IF(ISBLANK('5. Pp (3 años)'!#REF!),"",'5. Pp (3 años)'!#REF!)</f>
        <v>#REF!</v>
      </c>
      <c r="H241" s="62" t="e">
        <f>IF(ISBLANK('5. Pp (3 años)'!#REF!),"",'5. Pp (3 años)'!#REF!)</f>
        <v>#REF!</v>
      </c>
      <c r="I241" s="87" t="e">
        <f>IF(ISBLANK('5. Pp (3 años)'!#REF!),"",'5. Pp (3 años)'!#REF!)</f>
        <v>#REF!</v>
      </c>
      <c r="J241" s="87" t="e">
        <f>IF(ISBLANK('5. Pp (3 años)'!#REF!),"",'5. Pp (3 años)'!#REF!)</f>
        <v>#REF!</v>
      </c>
      <c r="K241" s="62" t="e">
        <f>IF(ISBLANK('5. Pp (3 años)'!#REF!),"",'5. Pp (3 años)'!#REF!)</f>
        <v>#REF!</v>
      </c>
      <c r="L241" s="87" t="e">
        <f>IF(ISBLANK('5. Pp (3 años)'!#REF!),"",'5. Pp (3 años)'!#REF!)</f>
        <v>#REF!</v>
      </c>
      <c r="M241" s="87" t="e">
        <f>IF(ISBLANK('5. Pp (3 años)'!#REF!),"",'5. Pp (3 años)'!#REF!)</f>
        <v>#REF!</v>
      </c>
      <c r="N241" s="87" t="e">
        <f>IF(ISBLANK('5. Pp (3 años)'!#REF!),"",'5. Pp (3 años)'!#REF!)</f>
        <v>#REF!</v>
      </c>
      <c r="O241" s="87" t="e">
        <f>IF(ISBLANK('5. Pp (3 años)'!#REF!),"",'5. Pp (3 años)'!#REF!)</f>
        <v>#REF!</v>
      </c>
      <c r="P241" s="88" t="e">
        <f>IF(ISBLANK('5. Pp (3 años)'!#REF!),"",'5. Pp (3 años)'!#REF!)</f>
        <v>#REF!</v>
      </c>
    </row>
    <row r="242" spans="2:16" ht="17.25">
      <c r="B242" s="89" t="e">
        <f>IF(ISBLANK('5. Pp (3 años)'!#REF!),"",'5. Pp (3 años)'!#REF!)</f>
        <v>#REF!</v>
      </c>
      <c r="C242" s="32" t="e">
        <f>IF(ISBLANK('5. Pp (3 años)'!#REF!),"",'5. Pp (3 años)'!#REF!)</f>
        <v>#REF!</v>
      </c>
      <c r="D242" s="34" t="e">
        <f>IF(ISBLANK('5. Pp (3 años)'!#REF!),"",'5. Pp (3 años)'!#REF!)</f>
        <v>#REF!</v>
      </c>
      <c r="E242" s="34" t="e">
        <f>IF(ISBLANK('5. Pp (3 años)'!#REF!),"",'5. Pp (3 años)'!#REF!)</f>
        <v>#REF!</v>
      </c>
      <c r="F242" s="34" t="e">
        <f>IF(ISBLANK('5. Pp (3 años)'!#REF!),"",'5. Pp (3 años)'!#REF!)</f>
        <v>#REF!</v>
      </c>
      <c r="G242" s="32" t="e">
        <f>IF(ISBLANK('5. Pp (3 años)'!#REF!),"",'5. Pp (3 años)'!#REF!)</f>
        <v>#REF!</v>
      </c>
      <c r="H242" s="32" t="e">
        <f>IF(ISBLANK('5. Pp (3 años)'!#REF!),"",'5. Pp (3 años)'!#REF!)</f>
        <v>#REF!</v>
      </c>
      <c r="I242" s="34" t="e">
        <f>IF(ISBLANK('5. Pp (3 años)'!#REF!),"",'5. Pp (3 años)'!#REF!)</f>
        <v>#REF!</v>
      </c>
      <c r="J242" s="34" t="e">
        <f>IF(ISBLANK('5. Pp (3 años)'!#REF!),"",'5. Pp (3 años)'!#REF!)</f>
        <v>#REF!</v>
      </c>
      <c r="K242" s="32" t="e">
        <f>IF(ISBLANK('5. Pp (3 años)'!#REF!),"",'5. Pp (3 años)'!#REF!)</f>
        <v>#REF!</v>
      </c>
      <c r="L242" s="34" t="e">
        <f>IF(ISBLANK('5. Pp (3 años)'!#REF!),"",'5. Pp (3 años)'!#REF!)</f>
        <v>#REF!</v>
      </c>
      <c r="M242" s="34" t="e">
        <f>IF(ISBLANK('5. Pp (3 años)'!#REF!),"",'5. Pp (3 años)'!#REF!)</f>
        <v>#REF!</v>
      </c>
      <c r="N242" s="34" t="e">
        <f>IF(ISBLANK('5. Pp (3 años)'!#REF!),"",'5. Pp (3 años)'!#REF!)</f>
        <v>#REF!</v>
      </c>
      <c r="O242" s="34" t="e">
        <f>IF(ISBLANK('5. Pp (3 años)'!#REF!),"",'5. Pp (3 años)'!#REF!)</f>
        <v>#REF!</v>
      </c>
      <c r="P242" s="201" t="e">
        <f>IF(ISBLANK('5. Pp (3 años)'!#REF!),"",'5. Pp (3 años)'!#REF!)</f>
        <v>#REF!</v>
      </c>
    </row>
    <row r="243" spans="2:16" ht="17.25">
      <c r="B243" s="89" t="e">
        <f>IF(ISBLANK('5. Pp (3 años)'!#REF!),"",'5. Pp (3 años)'!#REF!)</f>
        <v>#REF!</v>
      </c>
      <c r="C243" s="32" t="e">
        <f>IF(ISBLANK('5. Pp (3 años)'!#REF!),"",'5. Pp (3 años)'!#REF!)</f>
        <v>#REF!</v>
      </c>
      <c r="D243" s="34" t="e">
        <f>IF(ISBLANK('5. Pp (3 años)'!#REF!),"",'5. Pp (3 años)'!#REF!)</f>
        <v>#REF!</v>
      </c>
      <c r="E243" s="34" t="e">
        <f>IF(ISBLANK('5. Pp (3 años)'!#REF!),"",'5. Pp (3 años)'!#REF!)</f>
        <v>#REF!</v>
      </c>
      <c r="F243" s="34" t="e">
        <f>IF(ISBLANK('5. Pp (3 años)'!#REF!),"",'5. Pp (3 años)'!#REF!)</f>
        <v>#REF!</v>
      </c>
      <c r="G243" s="32" t="e">
        <f>IF(ISBLANK('5. Pp (3 años)'!#REF!),"",'5. Pp (3 años)'!#REF!)</f>
        <v>#REF!</v>
      </c>
      <c r="H243" s="32" t="e">
        <f>IF(ISBLANK('5. Pp (3 años)'!#REF!),"",'5. Pp (3 años)'!#REF!)</f>
        <v>#REF!</v>
      </c>
      <c r="I243" s="34" t="e">
        <f>IF(ISBLANK('5. Pp (3 años)'!#REF!),"",'5. Pp (3 años)'!#REF!)</f>
        <v>#REF!</v>
      </c>
      <c r="J243" s="34" t="e">
        <f>IF(ISBLANK('5. Pp (3 años)'!#REF!),"",'5. Pp (3 años)'!#REF!)</f>
        <v>#REF!</v>
      </c>
      <c r="K243" s="32" t="e">
        <f>IF(ISBLANK('5. Pp (3 años)'!#REF!),"",'5. Pp (3 años)'!#REF!)</f>
        <v>#REF!</v>
      </c>
      <c r="L243" s="34" t="e">
        <f>IF(ISBLANK('5. Pp (3 años)'!#REF!),"",'5. Pp (3 años)'!#REF!)</f>
        <v>#REF!</v>
      </c>
      <c r="M243" s="34" t="e">
        <f>IF(ISBLANK('5. Pp (3 años)'!#REF!),"",'5. Pp (3 años)'!#REF!)</f>
        <v>#REF!</v>
      </c>
      <c r="N243" s="34" t="e">
        <f>IF(ISBLANK('5. Pp (3 años)'!#REF!),"",'5. Pp (3 años)'!#REF!)</f>
        <v>#REF!</v>
      </c>
      <c r="O243" s="34" t="e">
        <f>IF(ISBLANK('5. Pp (3 años)'!#REF!),"",'5. Pp (3 años)'!#REF!)</f>
        <v>#REF!</v>
      </c>
      <c r="P243" s="201" t="e">
        <f>IF(ISBLANK('5. Pp (3 años)'!#REF!),"",'5. Pp (3 años)'!#REF!)</f>
        <v>#REF!</v>
      </c>
    </row>
    <row r="244" spans="2:16" ht="17.25">
      <c r="B244" s="89" t="e">
        <f>IF(ISBLANK('5. Pp (3 años)'!#REF!),"",'5. Pp (3 años)'!#REF!)</f>
        <v>#REF!</v>
      </c>
      <c r="C244" s="32" t="e">
        <f>IF(ISBLANK('5. Pp (3 años)'!#REF!),"",'5. Pp (3 años)'!#REF!)</f>
        <v>#REF!</v>
      </c>
      <c r="D244" s="34" t="e">
        <f>IF(ISBLANK('5. Pp (3 años)'!#REF!),"",'5. Pp (3 años)'!#REF!)</f>
        <v>#REF!</v>
      </c>
      <c r="E244" s="34" t="e">
        <f>IF(ISBLANK('5. Pp (3 años)'!#REF!),"",'5. Pp (3 años)'!#REF!)</f>
        <v>#REF!</v>
      </c>
      <c r="F244" s="34" t="e">
        <f>IF(ISBLANK('5. Pp (3 años)'!#REF!),"",'5. Pp (3 años)'!#REF!)</f>
        <v>#REF!</v>
      </c>
      <c r="G244" s="32" t="e">
        <f>IF(ISBLANK('5. Pp (3 años)'!#REF!),"",'5. Pp (3 años)'!#REF!)</f>
        <v>#REF!</v>
      </c>
      <c r="H244" s="32" t="e">
        <f>IF(ISBLANK('5. Pp (3 años)'!#REF!),"",'5. Pp (3 años)'!#REF!)</f>
        <v>#REF!</v>
      </c>
      <c r="I244" s="34" t="e">
        <f>IF(ISBLANK('5. Pp (3 años)'!#REF!),"",'5. Pp (3 años)'!#REF!)</f>
        <v>#REF!</v>
      </c>
      <c r="J244" s="34" t="e">
        <f>IF(ISBLANK('5. Pp (3 años)'!#REF!),"",'5. Pp (3 años)'!#REF!)</f>
        <v>#REF!</v>
      </c>
      <c r="K244" s="32" t="e">
        <f>IF(ISBLANK('5. Pp (3 años)'!#REF!),"",'5. Pp (3 años)'!#REF!)</f>
        <v>#REF!</v>
      </c>
      <c r="L244" s="34" t="e">
        <f>IF(ISBLANK('5. Pp (3 años)'!#REF!),"",'5. Pp (3 años)'!#REF!)</f>
        <v>#REF!</v>
      </c>
      <c r="M244" s="34" t="e">
        <f>IF(ISBLANK('5. Pp (3 años)'!#REF!),"",'5. Pp (3 años)'!#REF!)</f>
        <v>#REF!</v>
      </c>
      <c r="N244" s="34" t="e">
        <f>IF(ISBLANK('5. Pp (3 años)'!#REF!),"",'5. Pp (3 años)'!#REF!)</f>
        <v>#REF!</v>
      </c>
      <c r="O244" s="34" t="e">
        <f>IF(ISBLANK('5. Pp (3 años)'!#REF!),"",'5. Pp (3 años)'!#REF!)</f>
        <v>#REF!</v>
      </c>
      <c r="P244" s="201" t="e">
        <f>IF(ISBLANK('5. Pp (3 años)'!#REF!),"",'5. Pp (3 años)'!#REF!)</f>
        <v>#REF!</v>
      </c>
    </row>
    <row r="245" spans="2:16" ht="17.25">
      <c r="B245" s="89" t="e">
        <f>IF(ISBLANK('5. Pp (3 años)'!#REF!),"",'5. Pp (3 años)'!#REF!)</f>
        <v>#REF!</v>
      </c>
      <c r="C245" s="32" t="e">
        <f>IF(ISBLANK('5. Pp (3 años)'!#REF!),"",'5. Pp (3 años)'!#REF!)</f>
        <v>#REF!</v>
      </c>
      <c r="D245" s="34" t="e">
        <f>IF(ISBLANK('5. Pp (3 años)'!#REF!),"",'5. Pp (3 años)'!#REF!)</f>
        <v>#REF!</v>
      </c>
      <c r="E245" s="34" t="e">
        <f>IF(ISBLANK('5. Pp (3 años)'!#REF!),"",'5. Pp (3 años)'!#REF!)</f>
        <v>#REF!</v>
      </c>
      <c r="F245" s="34" t="e">
        <f>IF(ISBLANK('5. Pp (3 años)'!#REF!),"",'5. Pp (3 años)'!#REF!)</f>
        <v>#REF!</v>
      </c>
      <c r="G245" s="32" t="e">
        <f>IF(ISBLANK('5. Pp (3 años)'!#REF!),"",'5. Pp (3 años)'!#REF!)</f>
        <v>#REF!</v>
      </c>
      <c r="H245" s="32" t="e">
        <f>IF(ISBLANK('5. Pp (3 años)'!#REF!),"",'5. Pp (3 años)'!#REF!)</f>
        <v>#REF!</v>
      </c>
      <c r="I245" s="34" t="e">
        <f>IF(ISBLANK('5. Pp (3 años)'!#REF!),"",'5. Pp (3 años)'!#REF!)</f>
        <v>#REF!</v>
      </c>
      <c r="J245" s="34" t="e">
        <f>IF(ISBLANK('5. Pp (3 años)'!#REF!),"",'5. Pp (3 años)'!#REF!)</f>
        <v>#REF!</v>
      </c>
      <c r="K245" s="32" t="e">
        <f>IF(ISBLANK('5. Pp (3 años)'!#REF!),"",'5. Pp (3 años)'!#REF!)</f>
        <v>#REF!</v>
      </c>
      <c r="L245" s="34" t="e">
        <f>IF(ISBLANK('5. Pp (3 años)'!#REF!),"",'5. Pp (3 años)'!#REF!)</f>
        <v>#REF!</v>
      </c>
      <c r="M245" s="34" t="e">
        <f>IF(ISBLANK('5. Pp (3 años)'!#REF!),"",'5. Pp (3 años)'!#REF!)</f>
        <v>#REF!</v>
      </c>
      <c r="N245" s="34" t="e">
        <f>IF(ISBLANK('5. Pp (3 años)'!#REF!),"",'5. Pp (3 años)'!#REF!)</f>
        <v>#REF!</v>
      </c>
      <c r="O245" s="34" t="e">
        <f>IF(ISBLANK('5. Pp (3 años)'!#REF!),"",'5. Pp (3 años)'!#REF!)</f>
        <v>#REF!</v>
      </c>
      <c r="P245" s="201" t="e">
        <f>IF(ISBLANK('5. Pp (3 años)'!#REF!),"",'5. Pp (3 años)'!#REF!)</f>
        <v>#REF!</v>
      </c>
    </row>
    <row r="246" spans="2:16" ht="17.25">
      <c r="B246" s="89" t="e">
        <f>IF(ISBLANK('5. Pp (3 años)'!#REF!),"",'5. Pp (3 años)'!#REF!)</f>
        <v>#REF!</v>
      </c>
      <c r="C246" s="32" t="e">
        <f>IF(ISBLANK('5. Pp (3 años)'!#REF!),"",'5. Pp (3 años)'!#REF!)</f>
        <v>#REF!</v>
      </c>
      <c r="D246" s="34" t="e">
        <f>IF(ISBLANK('5. Pp (3 años)'!#REF!),"",'5. Pp (3 años)'!#REF!)</f>
        <v>#REF!</v>
      </c>
      <c r="E246" s="34" t="e">
        <f>IF(ISBLANK('5. Pp (3 años)'!#REF!),"",'5. Pp (3 años)'!#REF!)</f>
        <v>#REF!</v>
      </c>
      <c r="F246" s="34" t="e">
        <f>IF(ISBLANK('5. Pp (3 años)'!#REF!),"",'5. Pp (3 años)'!#REF!)</f>
        <v>#REF!</v>
      </c>
      <c r="G246" s="32" t="e">
        <f>IF(ISBLANK('5. Pp (3 años)'!#REF!),"",'5. Pp (3 años)'!#REF!)</f>
        <v>#REF!</v>
      </c>
      <c r="H246" s="32" t="e">
        <f>IF(ISBLANK('5. Pp (3 años)'!#REF!),"",'5. Pp (3 años)'!#REF!)</f>
        <v>#REF!</v>
      </c>
      <c r="I246" s="34" t="e">
        <f>IF(ISBLANK('5. Pp (3 años)'!#REF!),"",'5. Pp (3 años)'!#REF!)</f>
        <v>#REF!</v>
      </c>
      <c r="J246" s="34" t="e">
        <f>IF(ISBLANK('5. Pp (3 años)'!#REF!),"",'5. Pp (3 años)'!#REF!)</f>
        <v>#REF!</v>
      </c>
      <c r="K246" s="32" t="e">
        <f>IF(ISBLANK('5. Pp (3 años)'!#REF!),"",'5. Pp (3 años)'!#REF!)</f>
        <v>#REF!</v>
      </c>
      <c r="L246" s="34" t="e">
        <f>IF(ISBLANK('5. Pp (3 años)'!#REF!),"",'5. Pp (3 años)'!#REF!)</f>
        <v>#REF!</v>
      </c>
      <c r="M246" s="34" t="e">
        <f>IF(ISBLANK('5. Pp (3 años)'!#REF!),"",'5. Pp (3 años)'!#REF!)</f>
        <v>#REF!</v>
      </c>
      <c r="N246" s="34" t="e">
        <f>IF(ISBLANK('5. Pp (3 años)'!#REF!),"",'5. Pp (3 años)'!#REF!)</f>
        <v>#REF!</v>
      </c>
      <c r="O246" s="34" t="e">
        <f>IF(ISBLANK('5. Pp (3 años)'!#REF!),"",'5. Pp (3 años)'!#REF!)</f>
        <v>#REF!</v>
      </c>
      <c r="P246" s="201" t="e">
        <f>IF(ISBLANK('5. Pp (3 años)'!#REF!),"",'5. Pp (3 años)'!#REF!)</f>
        <v>#REF!</v>
      </c>
    </row>
    <row r="247" spans="2:16" ht="17.25">
      <c r="B247" s="85" t="e">
        <f>IF(ISBLANK('5. Pp (3 años)'!#REF!),"",'5. Pp (3 años)'!#REF!)</f>
        <v>#REF!</v>
      </c>
      <c r="C247" s="62" t="e">
        <f>IF(ISBLANK('5. Pp (3 años)'!#REF!),"",'5. Pp (3 años)'!#REF!)</f>
        <v>#REF!</v>
      </c>
      <c r="D247" s="87" t="e">
        <f>IF(ISBLANK('5. Pp (3 años)'!#REF!),"",'5. Pp (3 años)'!#REF!)</f>
        <v>#REF!</v>
      </c>
      <c r="E247" s="87" t="e">
        <f>IF(ISBLANK('5. Pp (3 años)'!#REF!),"",'5. Pp (3 años)'!#REF!)</f>
        <v>#REF!</v>
      </c>
      <c r="F247" s="87" t="e">
        <f>IF(ISBLANK('5. Pp (3 años)'!#REF!),"",'5. Pp (3 años)'!#REF!)</f>
        <v>#REF!</v>
      </c>
      <c r="G247" s="62" t="e">
        <f>IF(ISBLANK('5. Pp (3 años)'!#REF!),"",'5. Pp (3 años)'!#REF!)</f>
        <v>#REF!</v>
      </c>
      <c r="H247" s="62" t="e">
        <f>IF(ISBLANK('5. Pp (3 años)'!#REF!),"",'5. Pp (3 años)'!#REF!)</f>
        <v>#REF!</v>
      </c>
      <c r="I247" s="87" t="e">
        <f>IF(ISBLANK('5. Pp (3 años)'!#REF!),"",'5. Pp (3 años)'!#REF!)</f>
        <v>#REF!</v>
      </c>
      <c r="J247" s="87" t="e">
        <f>IF(ISBLANK('5. Pp (3 años)'!#REF!),"",'5. Pp (3 años)'!#REF!)</f>
        <v>#REF!</v>
      </c>
      <c r="K247" s="62" t="e">
        <f>IF(ISBLANK('5. Pp (3 años)'!#REF!),"",'5. Pp (3 años)'!#REF!)</f>
        <v>#REF!</v>
      </c>
      <c r="L247" s="87" t="e">
        <f>IF(ISBLANK('5. Pp (3 años)'!#REF!),"",'5. Pp (3 años)'!#REF!)</f>
        <v>#REF!</v>
      </c>
      <c r="M247" s="87" t="e">
        <f>IF(ISBLANK('5. Pp (3 años)'!#REF!),"",'5. Pp (3 años)'!#REF!)</f>
        <v>#REF!</v>
      </c>
      <c r="N247" s="87" t="e">
        <f>IF(ISBLANK('5. Pp (3 años)'!#REF!),"",'5. Pp (3 años)'!#REF!)</f>
        <v>#REF!</v>
      </c>
      <c r="O247" s="87" t="e">
        <f>IF(ISBLANK('5. Pp (3 años)'!#REF!),"",'5. Pp (3 años)'!#REF!)</f>
        <v>#REF!</v>
      </c>
      <c r="P247" s="88" t="e">
        <f>IF(ISBLANK('5. Pp (3 años)'!#REF!),"",'5. Pp (3 años)'!#REF!)</f>
        <v>#REF!</v>
      </c>
    </row>
    <row r="248" spans="2:16" ht="17.25">
      <c r="B248" s="89" t="e">
        <f>IF(ISBLANK('5. Pp (3 años)'!#REF!),"",'5. Pp (3 años)'!#REF!)</f>
        <v>#REF!</v>
      </c>
      <c r="C248" s="32" t="e">
        <f>IF(ISBLANK('5. Pp (3 años)'!#REF!),"",'5. Pp (3 años)'!#REF!)</f>
        <v>#REF!</v>
      </c>
      <c r="D248" s="34" t="e">
        <f>IF(ISBLANK('5. Pp (3 años)'!#REF!),"",'5. Pp (3 años)'!#REF!)</f>
        <v>#REF!</v>
      </c>
      <c r="E248" s="34" t="e">
        <f>IF(ISBLANK('5. Pp (3 años)'!#REF!),"",'5. Pp (3 años)'!#REF!)</f>
        <v>#REF!</v>
      </c>
      <c r="F248" s="34" t="e">
        <f>IF(ISBLANK('5. Pp (3 años)'!#REF!),"",'5. Pp (3 años)'!#REF!)</f>
        <v>#REF!</v>
      </c>
      <c r="G248" s="32" t="e">
        <f>IF(ISBLANK('5. Pp (3 años)'!#REF!),"",'5. Pp (3 años)'!#REF!)</f>
        <v>#REF!</v>
      </c>
      <c r="H248" s="32" t="e">
        <f>IF(ISBLANK('5. Pp (3 años)'!#REF!),"",'5. Pp (3 años)'!#REF!)</f>
        <v>#REF!</v>
      </c>
      <c r="I248" s="34" t="e">
        <f>IF(ISBLANK('5. Pp (3 años)'!#REF!),"",'5. Pp (3 años)'!#REF!)</f>
        <v>#REF!</v>
      </c>
      <c r="J248" s="34" t="e">
        <f>IF(ISBLANK('5. Pp (3 años)'!#REF!),"",'5. Pp (3 años)'!#REF!)</f>
        <v>#REF!</v>
      </c>
      <c r="K248" s="32" t="e">
        <f>IF(ISBLANK('5. Pp (3 años)'!#REF!),"",'5. Pp (3 años)'!#REF!)</f>
        <v>#REF!</v>
      </c>
      <c r="L248" s="34" t="e">
        <f>IF(ISBLANK('5. Pp (3 años)'!#REF!),"",'5. Pp (3 años)'!#REF!)</f>
        <v>#REF!</v>
      </c>
      <c r="M248" s="34" t="e">
        <f>IF(ISBLANK('5. Pp (3 años)'!#REF!),"",'5. Pp (3 años)'!#REF!)</f>
        <v>#REF!</v>
      </c>
      <c r="N248" s="34" t="e">
        <f>IF(ISBLANK('5. Pp (3 años)'!#REF!),"",'5. Pp (3 años)'!#REF!)</f>
        <v>#REF!</v>
      </c>
      <c r="O248" s="34" t="e">
        <f>IF(ISBLANK('5. Pp (3 años)'!#REF!),"",'5. Pp (3 años)'!#REF!)</f>
        <v>#REF!</v>
      </c>
      <c r="P248" s="201" t="e">
        <f>IF(ISBLANK('5. Pp (3 años)'!#REF!),"",'5. Pp (3 años)'!#REF!)</f>
        <v>#REF!</v>
      </c>
    </row>
    <row r="249" spans="2:16" ht="17.25">
      <c r="B249" s="89" t="e">
        <f>IF(ISBLANK('5. Pp (3 años)'!#REF!),"",'5. Pp (3 años)'!#REF!)</f>
        <v>#REF!</v>
      </c>
      <c r="C249" s="32" t="e">
        <f>IF(ISBLANK('5. Pp (3 años)'!#REF!),"",'5. Pp (3 años)'!#REF!)</f>
        <v>#REF!</v>
      </c>
      <c r="D249" s="34" t="e">
        <f>IF(ISBLANK('5. Pp (3 años)'!#REF!),"",'5. Pp (3 años)'!#REF!)</f>
        <v>#REF!</v>
      </c>
      <c r="E249" s="34" t="e">
        <f>IF(ISBLANK('5. Pp (3 años)'!#REF!),"",'5. Pp (3 años)'!#REF!)</f>
        <v>#REF!</v>
      </c>
      <c r="F249" s="34" t="e">
        <f>IF(ISBLANK('5. Pp (3 años)'!#REF!),"",'5. Pp (3 años)'!#REF!)</f>
        <v>#REF!</v>
      </c>
      <c r="G249" s="32" t="e">
        <f>IF(ISBLANK('5. Pp (3 años)'!#REF!),"",'5. Pp (3 años)'!#REF!)</f>
        <v>#REF!</v>
      </c>
      <c r="H249" s="32" t="e">
        <f>IF(ISBLANK('5. Pp (3 años)'!#REF!),"",'5. Pp (3 años)'!#REF!)</f>
        <v>#REF!</v>
      </c>
      <c r="I249" s="34" t="e">
        <f>IF(ISBLANK('5. Pp (3 años)'!#REF!),"",'5. Pp (3 años)'!#REF!)</f>
        <v>#REF!</v>
      </c>
      <c r="J249" s="34" t="e">
        <f>IF(ISBLANK('5. Pp (3 años)'!#REF!),"",'5. Pp (3 años)'!#REF!)</f>
        <v>#REF!</v>
      </c>
      <c r="K249" s="32" t="e">
        <f>IF(ISBLANK('5. Pp (3 años)'!#REF!),"",'5. Pp (3 años)'!#REF!)</f>
        <v>#REF!</v>
      </c>
      <c r="L249" s="34" t="e">
        <f>IF(ISBLANK('5. Pp (3 años)'!#REF!),"",'5. Pp (3 años)'!#REF!)</f>
        <v>#REF!</v>
      </c>
      <c r="M249" s="34" t="e">
        <f>IF(ISBLANK('5. Pp (3 años)'!#REF!),"",'5. Pp (3 años)'!#REF!)</f>
        <v>#REF!</v>
      </c>
      <c r="N249" s="34" t="e">
        <f>IF(ISBLANK('5. Pp (3 años)'!#REF!),"",'5. Pp (3 años)'!#REF!)</f>
        <v>#REF!</v>
      </c>
      <c r="O249" s="34" t="e">
        <f>IF(ISBLANK('5. Pp (3 años)'!#REF!),"",'5. Pp (3 años)'!#REF!)</f>
        <v>#REF!</v>
      </c>
      <c r="P249" s="201" t="e">
        <f>IF(ISBLANK('5. Pp (3 años)'!#REF!),"",'5. Pp (3 años)'!#REF!)</f>
        <v>#REF!</v>
      </c>
    </row>
    <row r="250" spans="2:16" ht="17.25">
      <c r="B250" s="89" t="e">
        <f>IF(ISBLANK('5. Pp (3 años)'!#REF!),"",'5. Pp (3 años)'!#REF!)</f>
        <v>#REF!</v>
      </c>
      <c r="C250" s="32" t="e">
        <f>IF(ISBLANK('5. Pp (3 años)'!#REF!),"",'5. Pp (3 años)'!#REF!)</f>
        <v>#REF!</v>
      </c>
      <c r="D250" s="34" t="e">
        <f>IF(ISBLANK('5. Pp (3 años)'!#REF!),"",'5. Pp (3 años)'!#REF!)</f>
        <v>#REF!</v>
      </c>
      <c r="E250" s="34" t="e">
        <f>IF(ISBLANK('5. Pp (3 años)'!#REF!),"",'5. Pp (3 años)'!#REF!)</f>
        <v>#REF!</v>
      </c>
      <c r="F250" s="34" t="e">
        <f>IF(ISBLANK('5. Pp (3 años)'!#REF!),"",'5. Pp (3 años)'!#REF!)</f>
        <v>#REF!</v>
      </c>
      <c r="G250" s="32" t="e">
        <f>IF(ISBLANK('5. Pp (3 años)'!#REF!),"",'5. Pp (3 años)'!#REF!)</f>
        <v>#REF!</v>
      </c>
      <c r="H250" s="32" t="e">
        <f>IF(ISBLANK('5. Pp (3 años)'!#REF!),"",'5. Pp (3 años)'!#REF!)</f>
        <v>#REF!</v>
      </c>
      <c r="I250" s="34" t="e">
        <f>IF(ISBLANK('5. Pp (3 años)'!#REF!),"",'5. Pp (3 años)'!#REF!)</f>
        <v>#REF!</v>
      </c>
      <c r="J250" s="34" t="e">
        <f>IF(ISBLANK('5. Pp (3 años)'!#REF!),"",'5. Pp (3 años)'!#REF!)</f>
        <v>#REF!</v>
      </c>
      <c r="K250" s="32" t="e">
        <f>IF(ISBLANK('5. Pp (3 años)'!#REF!),"",'5. Pp (3 años)'!#REF!)</f>
        <v>#REF!</v>
      </c>
      <c r="L250" s="34" t="e">
        <f>IF(ISBLANK('5. Pp (3 años)'!#REF!),"",'5. Pp (3 años)'!#REF!)</f>
        <v>#REF!</v>
      </c>
      <c r="M250" s="34" t="e">
        <f>IF(ISBLANK('5. Pp (3 años)'!#REF!),"",'5. Pp (3 años)'!#REF!)</f>
        <v>#REF!</v>
      </c>
      <c r="N250" s="34" t="e">
        <f>IF(ISBLANK('5. Pp (3 años)'!#REF!),"",'5. Pp (3 años)'!#REF!)</f>
        <v>#REF!</v>
      </c>
      <c r="O250" s="34" t="e">
        <f>IF(ISBLANK('5. Pp (3 años)'!#REF!),"",'5. Pp (3 años)'!#REF!)</f>
        <v>#REF!</v>
      </c>
      <c r="P250" s="201" t="e">
        <f>IF(ISBLANK('5. Pp (3 años)'!#REF!),"",'5. Pp (3 años)'!#REF!)</f>
        <v>#REF!</v>
      </c>
    </row>
    <row r="251" spans="2:16" ht="17.25">
      <c r="B251" s="89" t="e">
        <f>IF(ISBLANK('5. Pp (3 años)'!#REF!),"",'5. Pp (3 años)'!#REF!)</f>
        <v>#REF!</v>
      </c>
      <c r="C251" s="32" t="e">
        <f>IF(ISBLANK('5. Pp (3 años)'!#REF!),"",'5. Pp (3 años)'!#REF!)</f>
        <v>#REF!</v>
      </c>
      <c r="D251" s="34" t="e">
        <f>IF(ISBLANK('5. Pp (3 años)'!#REF!),"",'5. Pp (3 años)'!#REF!)</f>
        <v>#REF!</v>
      </c>
      <c r="E251" s="34" t="e">
        <f>IF(ISBLANK('5. Pp (3 años)'!#REF!),"",'5. Pp (3 años)'!#REF!)</f>
        <v>#REF!</v>
      </c>
      <c r="F251" s="34" t="e">
        <f>IF(ISBLANK('5. Pp (3 años)'!#REF!),"",'5. Pp (3 años)'!#REF!)</f>
        <v>#REF!</v>
      </c>
      <c r="G251" s="32" t="e">
        <f>IF(ISBLANK('5. Pp (3 años)'!#REF!),"",'5. Pp (3 años)'!#REF!)</f>
        <v>#REF!</v>
      </c>
      <c r="H251" s="32" t="e">
        <f>IF(ISBLANK('5. Pp (3 años)'!#REF!),"",'5. Pp (3 años)'!#REF!)</f>
        <v>#REF!</v>
      </c>
      <c r="I251" s="34" t="e">
        <f>IF(ISBLANK('5. Pp (3 años)'!#REF!),"",'5. Pp (3 años)'!#REF!)</f>
        <v>#REF!</v>
      </c>
      <c r="J251" s="34" t="e">
        <f>IF(ISBLANK('5. Pp (3 años)'!#REF!),"",'5. Pp (3 años)'!#REF!)</f>
        <v>#REF!</v>
      </c>
      <c r="K251" s="32" t="e">
        <f>IF(ISBLANK('5. Pp (3 años)'!#REF!),"",'5. Pp (3 años)'!#REF!)</f>
        <v>#REF!</v>
      </c>
      <c r="L251" s="34" t="e">
        <f>IF(ISBLANK('5. Pp (3 años)'!#REF!),"",'5. Pp (3 años)'!#REF!)</f>
        <v>#REF!</v>
      </c>
      <c r="M251" s="34" t="e">
        <f>IF(ISBLANK('5. Pp (3 años)'!#REF!),"",'5. Pp (3 años)'!#REF!)</f>
        <v>#REF!</v>
      </c>
      <c r="N251" s="34" t="e">
        <f>IF(ISBLANK('5. Pp (3 años)'!#REF!),"",'5. Pp (3 años)'!#REF!)</f>
        <v>#REF!</v>
      </c>
      <c r="O251" s="34" t="e">
        <f>IF(ISBLANK('5. Pp (3 años)'!#REF!),"",'5. Pp (3 años)'!#REF!)</f>
        <v>#REF!</v>
      </c>
      <c r="P251" s="201" t="e">
        <f>IF(ISBLANK('5. Pp (3 años)'!#REF!),"",'5. Pp (3 años)'!#REF!)</f>
        <v>#REF!</v>
      </c>
    </row>
    <row r="252" spans="2:16" ht="17.25">
      <c r="B252" s="89" t="e">
        <f>IF(ISBLANK('5. Pp (3 años)'!#REF!),"",'5. Pp (3 años)'!#REF!)</f>
        <v>#REF!</v>
      </c>
      <c r="C252" s="32" t="e">
        <f>IF(ISBLANK('5. Pp (3 años)'!#REF!),"",'5. Pp (3 años)'!#REF!)</f>
        <v>#REF!</v>
      </c>
      <c r="D252" s="34" t="e">
        <f>IF(ISBLANK('5. Pp (3 años)'!#REF!),"",'5. Pp (3 años)'!#REF!)</f>
        <v>#REF!</v>
      </c>
      <c r="E252" s="34" t="e">
        <f>IF(ISBLANK('5. Pp (3 años)'!#REF!),"",'5. Pp (3 años)'!#REF!)</f>
        <v>#REF!</v>
      </c>
      <c r="F252" s="34" t="e">
        <f>IF(ISBLANK('5. Pp (3 años)'!#REF!),"",'5. Pp (3 años)'!#REF!)</f>
        <v>#REF!</v>
      </c>
      <c r="G252" s="32" t="e">
        <f>IF(ISBLANK('5. Pp (3 años)'!#REF!),"",'5. Pp (3 años)'!#REF!)</f>
        <v>#REF!</v>
      </c>
      <c r="H252" s="32" t="e">
        <f>IF(ISBLANK('5. Pp (3 años)'!#REF!),"",'5. Pp (3 años)'!#REF!)</f>
        <v>#REF!</v>
      </c>
      <c r="I252" s="34" t="e">
        <f>IF(ISBLANK('5. Pp (3 años)'!#REF!),"",'5. Pp (3 años)'!#REF!)</f>
        <v>#REF!</v>
      </c>
      <c r="J252" s="34" t="e">
        <f>IF(ISBLANK('5. Pp (3 años)'!#REF!),"",'5. Pp (3 años)'!#REF!)</f>
        <v>#REF!</v>
      </c>
      <c r="K252" s="32" t="e">
        <f>IF(ISBLANK('5. Pp (3 años)'!#REF!),"",'5. Pp (3 años)'!#REF!)</f>
        <v>#REF!</v>
      </c>
      <c r="L252" s="34" t="e">
        <f>IF(ISBLANK('5. Pp (3 años)'!#REF!),"",'5. Pp (3 años)'!#REF!)</f>
        <v>#REF!</v>
      </c>
      <c r="M252" s="34" t="e">
        <f>IF(ISBLANK('5. Pp (3 años)'!#REF!),"",'5. Pp (3 años)'!#REF!)</f>
        <v>#REF!</v>
      </c>
      <c r="N252" s="34" t="e">
        <f>IF(ISBLANK('5. Pp (3 años)'!#REF!),"",'5. Pp (3 años)'!#REF!)</f>
        <v>#REF!</v>
      </c>
      <c r="O252" s="34" t="e">
        <f>IF(ISBLANK('5. Pp (3 años)'!#REF!),"",'5. Pp (3 años)'!#REF!)</f>
        <v>#REF!</v>
      </c>
      <c r="P252" s="201" t="e">
        <f>IF(ISBLANK('5. Pp (3 años)'!#REF!),"",'5. Pp (3 años)'!#REF!)</f>
        <v>#REF!</v>
      </c>
    </row>
    <row r="253" spans="2:16" ht="17.25">
      <c r="B253" s="85" t="e">
        <f>IF(ISBLANK('5. Pp (3 años)'!#REF!),"",'5. Pp (3 años)'!#REF!)</f>
        <v>#REF!</v>
      </c>
      <c r="C253" s="62" t="e">
        <f>IF(ISBLANK('5. Pp (3 años)'!#REF!),"",'5. Pp (3 años)'!#REF!)</f>
        <v>#REF!</v>
      </c>
      <c r="D253" s="87" t="e">
        <f>IF(ISBLANK('5. Pp (3 años)'!#REF!),"",'5. Pp (3 años)'!#REF!)</f>
        <v>#REF!</v>
      </c>
      <c r="E253" s="87" t="e">
        <f>IF(ISBLANK('5. Pp (3 años)'!#REF!),"",'5. Pp (3 años)'!#REF!)</f>
        <v>#REF!</v>
      </c>
      <c r="F253" s="87" t="e">
        <f>IF(ISBLANK('5. Pp (3 años)'!#REF!),"",'5. Pp (3 años)'!#REF!)</f>
        <v>#REF!</v>
      </c>
      <c r="G253" s="62" t="e">
        <f>IF(ISBLANK('5. Pp (3 años)'!#REF!),"",'5. Pp (3 años)'!#REF!)</f>
        <v>#REF!</v>
      </c>
      <c r="H253" s="62" t="e">
        <f>IF(ISBLANK('5. Pp (3 años)'!#REF!),"",'5. Pp (3 años)'!#REF!)</f>
        <v>#REF!</v>
      </c>
      <c r="I253" s="87" t="e">
        <f>IF(ISBLANK('5. Pp (3 años)'!#REF!),"",'5. Pp (3 años)'!#REF!)</f>
        <v>#REF!</v>
      </c>
      <c r="J253" s="87" t="e">
        <f>IF(ISBLANK('5. Pp (3 años)'!#REF!),"",'5. Pp (3 años)'!#REF!)</f>
        <v>#REF!</v>
      </c>
      <c r="K253" s="62" t="e">
        <f>IF(ISBLANK('5. Pp (3 años)'!#REF!),"",'5. Pp (3 años)'!#REF!)</f>
        <v>#REF!</v>
      </c>
      <c r="L253" s="87" t="e">
        <f>IF(ISBLANK('5. Pp (3 años)'!#REF!),"",'5. Pp (3 años)'!#REF!)</f>
        <v>#REF!</v>
      </c>
      <c r="M253" s="87" t="e">
        <f>IF(ISBLANK('5. Pp (3 años)'!#REF!),"",'5. Pp (3 años)'!#REF!)</f>
        <v>#REF!</v>
      </c>
      <c r="N253" s="87" t="e">
        <f>IF(ISBLANK('5. Pp (3 años)'!#REF!),"",'5. Pp (3 años)'!#REF!)</f>
        <v>#REF!</v>
      </c>
      <c r="O253" s="87" t="e">
        <f>IF(ISBLANK('5. Pp (3 años)'!#REF!),"",'5. Pp (3 años)'!#REF!)</f>
        <v>#REF!</v>
      </c>
      <c r="P253" s="88" t="e">
        <f>IF(ISBLANK('5. Pp (3 años)'!#REF!),"",'5. Pp (3 años)'!#REF!)</f>
        <v>#REF!</v>
      </c>
    </row>
    <row r="254" spans="2:16" ht="17.25">
      <c r="B254" s="89" t="e">
        <f>IF(ISBLANK('5. Pp (3 años)'!#REF!),"",'5. Pp (3 años)'!#REF!)</f>
        <v>#REF!</v>
      </c>
      <c r="C254" s="32" t="e">
        <f>IF(ISBLANK('5. Pp (3 años)'!#REF!),"",'5. Pp (3 años)'!#REF!)</f>
        <v>#REF!</v>
      </c>
      <c r="D254" s="34" t="e">
        <f>IF(ISBLANK('5. Pp (3 años)'!#REF!),"",'5. Pp (3 años)'!#REF!)</f>
        <v>#REF!</v>
      </c>
      <c r="E254" s="34" t="e">
        <f>IF(ISBLANK('5. Pp (3 años)'!#REF!),"",'5. Pp (3 años)'!#REF!)</f>
        <v>#REF!</v>
      </c>
      <c r="F254" s="34" t="e">
        <f>IF(ISBLANK('5. Pp (3 años)'!#REF!),"",'5. Pp (3 años)'!#REF!)</f>
        <v>#REF!</v>
      </c>
      <c r="G254" s="32" t="e">
        <f>IF(ISBLANK('5. Pp (3 años)'!#REF!),"",'5. Pp (3 años)'!#REF!)</f>
        <v>#REF!</v>
      </c>
      <c r="H254" s="32" t="e">
        <f>IF(ISBLANK('5. Pp (3 años)'!#REF!),"",'5. Pp (3 años)'!#REF!)</f>
        <v>#REF!</v>
      </c>
      <c r="I254" s="34" t="e">
        <f>IF(ISBLANK('5. Pp (3 años)'!#REF!),"",'5. Pp (3 años)'!#REF!)</f>
        <v>#REF!</v>
      </c>
      <c r="J254" s="34" t="e">
        <f>IF(ISBLANK('5. Pp (3 años)'!#REF!),"",'5. Pp (3 años)'!#REF!)</f>
        <v>#REF!</v>
      </c>
      <c r="K254" s="32" t="e">
        <f>IF(ISBLANK('5. Pp (3 años)'!#REF!),"",'5. Pp (3 años)'!#REF!)</f>
        <v>#REF!</v>
      </c>
      <c r="L254" s="34" t="e">
        <f>IF(ISBLANK('5. Pp (3 años)'!#REF!),"",'5. Pp (3 años)'!#REF!)</f>
        <v>#REF!</v>
      </c>
      <c r="M254" s="34" t="e">
        <f>IF(ISBLANK('5. Pp (3 años)'!#REF!),"",'5. Pp (3 años)'!#REF!)</f>
        <v>#REF!</v>
      </c>
      <c r="N254" s="34" t="e">
        <f>IF(ISBLANK('5. Pp (3 años)'!#REF!),"",'5. Pp (3 años)'!#REF!)</f>
        <v>#REF!</v>
      </c>
      <c r="O254" s="34" t="e">
        <f>IF(ISBLANK('5. Pp (3 años)'!#REF!),"",'5. Pp (3 años)'!#REF!)</f>
        <v>#REF!</v>
      </c>
      <c r="P254" s="201" t="e">
        <f>IF(ISBLANK('5. Pp (3 años)'!#REF!),"",'5. Pp (3 años)'!#REF!)</f>
        <v>#REF!</v>
      </c>
    </row>
    <row r="255" spans="2:16" ht="17.25">
      <c r="B255" s="89" t="e">
        <f>IF(ISBLANK('5. Pp (3 años)'!#REF!),"",'5. Pp (3 años)'!#REF!)</f>
        <v>#REF!</v>
      </c>
      <c r="C255" s="32" t="e">
        <f>IF(ISBLANK('5. Pp (3 años)'!#REF!),"",'5. Pp (3 años)'!#REF!)</f>
        <v>#REF!</v>
      </c>
      <c r="D255" s="34" t="e">
        <f>IF(ISBLANK('5. Pp (3 años)'!#REF!),"",'5. Pp (3 años)'!#REF!)</f>
        <v>#REF!</v>
      </c>
      <c r="E255" s="34" t="e">
        <f>IF(ISBLANK('5. Pp (3 años)'!#REF!),"",'5. Pp (3 años)'!#REF!)</f>
        <v>#REF!</v>
      </c>
      <c r="F255" s="34" t="e">
        <f>IF(ISBLANK('5. Pp (3 años)'!#REF!),"",'5. Pp (3 años)'!#REF!)</f>
        <v>#REF!</v>
      </c>
      <c r="G255" s="32" t="e">
        <f>IF(ISBLANK('5. Pp (3 años)'!#REF!),"",'5. Pp (3 años)'!#REF!)</f>
        <v>#REF!</v>
      </c>
      <c r="H255" s="32" t="e">
        <f>IF(ISBLANK('5. Pp (3 años)'!#REF!),"",'5. Pp (3 años)'!#REF!)</f>
        <v>#REF!</v>
      </c>
      <c r="I255" s="34" t="e">
        <f>IF(ISBLANK('5. Pp (3 años)'!#REF!),"",'5. Pp (3 años)'!#REF!)</f>
        <v>#REF!</v>
      </c>
      <c r="J255" s="34" t="e">
        <f>IF(ISBLANK('5. Pp (3 años)'!#REF!),"",'5. Pp (3 años)'!#REF!)</f>
        <v>#REF!</v>
      </c>
      <c r="K255" s="32" t="e">
        <f>IF(ISBLANK('5. Pp (3 años)'!#REF!),"",'5. Pp (3 años)'!#REF!)</f>
        <v>#REF!</v>
      </c>
      <c r="L255" s="34" t="e">
        <f>IF(ISBLANK('5. Pp (3 años)'!#REF!),"",'5. Pp (3 años)'!#REF!)</f>
        <v>#REF!</v>
      </c>
      <c r="M255" s="34" t="e">
        <f>IF(ISBLANK('5. Pp (3 años)'!#REF!),"",'5. Pp (3 años)'!#REF!)</f>
        <v>#REF!</v>
      </c>
      <c r="N255" s="34" t="e">
        <f>IF(ISBLANK('5. Pp (3 años)'!#REF!),"",'5. Pp (3 años)'!#REF!)</f>
        <v>#REF!</v>
      </c>
      <c r="O255" s="34" t="e">
        <f>IF(ISBLANK('5. Pp (3 años)'!#REF!),"",'5. Pp (3 años)'!#REF!)</f>
        <v>#REF!</v>
      </c>
      <c r="P255" s="201" t="e">
        <f>IF(ISBLANK('5. Pp (3 años)'!#REF!),"",'5. Pp (3 años)'!#REF!)</f>
        <v>#REF!</v>
      </c>
    </row>
    <row r="256" spans="2:16" ht="17.25">
      <c r="B256" s="89" t="e">
        <f>IF(ISBLANK('5. Pp (3 años)'!#REF!),"",'5. Pp (3 años)'!#REF!)</f>
        <v>#REF!</v>
      </c>
      <c r="C256" s="32" t="e">
        <f>IF(ISBLANK('5. Pp (3 años)'!#REF!),"",'5. Pp (3 años)'!#REF!)</f>
        <v>#REF!</v>
      </c>
      <c r="D256" s="34" t="e">
        <f>IF(ISBLANK('5. Pp (3 años)'!#REF!),"",'5. Pp (3 años)'!#REF!)</f>
        <v>#REF!</v>
      </c>
      <c r="E256" s="34" t="e">
        <f>IF(ISBLANK('5. Pp (3 años)'!#REF!),"",'5. Pp (3 años)'!#REF!)</f>
        <v>#REF!</v>
      </c>
      <c r="F256" s="34" t="e">
        <f>IF(ISBLANK('5. Pp (3 años)'!#REF!),"",'5. Pp (3 años)'!#REF!)</f>
        <v>#REF!</v>
      </c>
      <c r="G256" s="32" t="e">
        <f>IF(ISBLANK('5. Pp (3 años)'!#REF!),"",'5. Pp (3 años)'!#REF!)</f>
        <v>#REF!</v>
      </c>
      <c r="H256" s="32" t="e">
        <f>IF(ISBLANK('5. Pp (3 años)'!#REF!),"",'5. Pp (3 años)'!#REF!)</f>
        <v>#REF!</v>
      </c>
      <c r="I256" s="34" t="e">
        <f>IF(ISBLANK('5. Pp (3 años)'!#REF!),"",'5. Pp (3 años)'!#REF!)</f>
        <v>#REF!</v>
      </c>
      <c r="J256" s="34" t="e">
        <f>IF(ISBLANK('5. Pp (3 años)'!#REF!),"",'5. Pp (3 años)'!#REF!)</f>
        <v>#REF!</v>
      </c>
      <c r="K256" s="32" t="e">
        <f>IF(ISBLANK('5. Pp (3 años)'!#REF!),"",'5. Pp (3 años)'!#REF!)</f>
        <v>#REF!</v>
      </c>
      <c r="L256" s="34" t="e">
        <f>IF(ISBLANK('5. Pp (3 años)'!#REF!),"",'5. Pp (3 años)'!#REF!)</f>
        <v>#REF!</v>
      </c>
      <c r="M256" s="34" t="e">
        <f>IF(ISBLANK('5. Pp (3 años)'!#REF!),"",'5. Pp (3 años)'!#REF!)</f>
        <v>#REF!</v>
      </c>
      <c r="N256" s="34" t="e">
        <f>IF(ISBLANK('5. Pp (3 años)'!#REF!),"",'5. Pp (3 años)'!#REF!)</f>
        <v>#REF!</v>
      </c>
      <c r="O256" s="34" t="e">
        <f>IF(ISBLANK('5. Pp (3 años)'!#REF!),"",'5. Pp (3 años)'!#REF!)</f>
        <v>#REF!</v>
      </c>
      <c r="P256" s="201" t="e">
        <f>IF(ISBLANK('5. Pp (3 años)'!#REF!),"",'5. Pp (3 años)'!#REF!)</f>
        <v>#REF!</v>
      </c>
    </row>
    <row r="257" spans="2:16" ht="17.25">
      <c r="B257" s="89" t="e">
        <f>IF(ISBLANK('5. Pp (3 años)'!#REF!),"",'5. Pp (3 años)'!#REF!)</f>
        <v>#REF!</v>
      </c>
      <c r="C257" s="32" t="e">
        <f>IF(ISBLANK('5. Pp (3 años)'!#REF!),"",'5. Pp (3 años)'!#REF!)</f>
        <v>#REF!</v>
      </c>
      <c r="D257" s="34" t="e">
        <f>IF(ISBLANK('5. Pp (3 años)'!#REF!),"",'5. Pp (3 años)'!#REF!)</f>
        <v>#REF!</v>
      </c>
      <c r="E257" s="34" t="e">
        <f>IF(ISBLANK('5. Pp (3 años)'!#REF!),"",'5. Pp (3 años)'!#REF!)</f>
        <v>#REF!</v>
      </c>
      <c r="F257" s="34" t="e">
        <f>IF(ISBLANK('5. Pp (3 años)'!#REF!),"",'5. Pp (3 años)'!#REF!)</f>
        <v>#REF!</v>
      </c>
      <c r="G257" s="32" t="e">
        <f>IF(ISBLANK('5. Pp (3 años)'!#REF!),"",'5. Pp (3 años)'!#REF!)</f>
        <v>#REF!</v>
      </c>
      <c r="H257" s="32" t="e">
        <f>IF(ISBLANK('5. Pp (3 años)'!#REF!),"",'5. Pp (3 años)'!#REF!)</f>
        <v>#REF!</v>
      </c>
      <c r="I257" s="34" t="e">
        <f>IF(ISBLANK('5. Pp (3 años)'!#REF!),"",'5. Pp (3 años)'!#REF!)</f>
        <v>#REF!</v>
      </c>
      <c r="J257" s="34" t="e">
        <f>IF(ISBLANK('5. Pp (3 años)'!#REF!),"",'5. Pp (3 años)'!#REF!)</f>
        <v>#REF!</v>
      </c>
      <c r="K257" s="32" t="e">
        <f>IF(ISBLANK('5. Pp (3 años)'!#REF!),"",'5. Pp (3 años)'!#REF!)</f>
        <v>#REF!</v>
      </c>
      <c r="L257" s="34" t="e">
        <f>IF(ISBLANK('5. Pp (3 años)'!#REF!),"",'5. Pp (3 años)'!#REF!)</f>
        <v>#REF!</v>
      </c>
      <c r="M257" s="34" t="e">
        <f>IF(ISBLANK('5. Pp (3 años)'!#REF!),"",'5. Pp (3 años)'!#REF!)</f>
        <v>#REF!</v>
      </c>
      <c r="N257" s="34" t="e">
        <f>IF(ISBLANK('5. Pp (3 años)'!#REF!),"",'5. Pp (3 años)'!#REF!)</f>
        <v>#REF!</v>
      </c>
      <c r="O257" s="34" t="e">
        <f>IF(ISBLANK('5. Pp (3 años)'!#REF!),"",'5. Pp (3 años)'!#REF!)</f>
        <v>#REF!</v>
      </c>
      <c r="P257" s="201" t="e">
        <f>IF(ISBLANK('5. Pp (3 años)'!#REF!),"",'5. Pp (3 años)'!#REF!)</f>
        <v>#REF!</v>
      </c>
    </row>
    <row r="258" spans="2:16" ht="17.25">
      <c r="B258" s="89" t="e">
        <f>IF(ISBLANK('5. Pp (3 años)'!#REF!),"",'5. Pp (3 años)'!#REF!)</f>
        <v>#REF!</v>
      </c>
      <c r="C258" s="32" t="e">
        <f>IF(ISBLANK('5. Pp (3 años)'!#REF!),"",'5. Pp (3 años)'!#REF!)</f>
        <v>#REF!</v>
      </c>
      <c r="D258" s="34" t="e">
        <f>IF(ISBLANK('5. Pp (3 años)'!#REF!),"",'5. Pp (3 años)'!#REF!)</f>
        <v>#REF!</v>
      </c>
      <c r="E258" s="34" t="e">
        <f>IF(ISBLANK('5. Pp (3 años)'!#REF!),"",'5. Pp (3 años)'!#REF!)</f>
        <v>#REF!</v>
      </c>
      <c r="F258" s="34" t="e">
        <f>IF(ISBLANK('5. Pp (3 años)'!#REF!),"",'5. Pp (3 años)'!#REF!)</f>
        <v>#REF!</v>
      </c>
      <c r="G258" s="32" t="e">
        <f>IF(ISBLANK('5. Pp (3 años)'!#REF!),"",'5. Pp (3 años)'!#REF!)</f>
        <v>#REF!</v>
      </c>
      <c r="H258" s="32" t="e">
        <f>IF(ISBLANK('5. Pp (3 años)'!#REF!),"",'5. Pp (3 años)'!#REF!)</f>
        <v>#REF!</v>
      </c>
      <c r="I258" s="34" t="e">
        <f>IF(ISBLANK('5. Pp (3 años)'!#REF!),"",'5. Pp (3 años)'!#REF!)</f>
        <v>#REF!</v>
      </c>
      <c r="J258" s="34" t="e">
        <f>IF(ISBLANK('5. Pp (3 años)'!#REF!),"",'5. Pp (3 años)'!#REF!)</f>
        <v>#REF!</v>
      </c>
      <c r="K258" s="32" t="e">
        <f>IF(ISBLANK('5. Pp (3 años)'!#REF!),"",'5. Pp (3 años)'!#REF!)</f>
        <v>#REF!</v>
      </c>
      <c r="L258" s="34" t="e">
        <f>IF(ISBLANK('5. Pp (3 años)'!#REF!),"",'5. Pp (3 años)'!#REF!)</f>
        <v>#REF!</v>
      </c>
      <c r="M258" s="34" t="e">
        <f>IF(ISBLANK('5. Pp (3 años)'!#REF!),"",'5. Pp (3 años)'!#REF!)</f>
        <v>#REF!</v>
      </c>
      <c r="N258" s="34" t="e">
        <f>IF(ISBLANK('5. Pp (3 años)'!#REF!),"",'5. Pp (3 años)'!#REF!)</f>
        <v>#REF!</v>
      </c>
      <c r="O258" s="34" t="e">
        <f>IF(ISBLANK('5. Pp (3 años)'!#REF!),"",'5. Pp (3 años)'!#REF!)</f>
        <v>#REF!</v>
      </c>
      <c r="P258" s="201" t="e">
        <f>IF(ISBLANK('5. Pp (3 años)'!#REF!),"",'5. Pp (3 años)'!#REF!)</f>
        <v>#REF!</v>
      </c>
    </row>
    <row r="259" spans="2:16" ht="17.25">
      <c r="B259" s="85" t="e">
        <f>IF(ISBLANK('5. Pp (3 años)'!#REF!),"",'5. Pp (3 años)'!#REF!)</f>
        <v>#REF!</v>
      </c>
      <c r="C259" s="62" t="e">
        <f>IF(ISBLANK('5. Pp (3 años)'!#REF!),"",'5. Pp (3 años)'!#REF!)</f>
        <v>#REF!</v>
      </c>
      <c r="D259" s="87" t="e">
        <f>IF(ISBLANK('5. Pp (3 años)'!#REF!),"",'5. Pp (3 años)'!#REF!)</f>
        <v>#REF!</v>
      </c>
      <c r="E259" s="87" t="e">
        <f>IF(ISBLANK('5. Pp (3 años)'!#REF!),"",'5. Pp (3 años)'!#REF!)</f>
        <v>#REF!</v>
      </c>
      <c r="F259" s="87" t="e">
        <f>IF(ISBLANK('5. Pp (3 años)'!#REF!),"",'5. Pp (3 años)'!#REF!)</f>
        <v>#REF!</v>
      </c>
      <c r="G259" s="62" t="e">
        <f>IF(ISBLANK('5. Pp (3 años)'!#REF!),"",'5. Pp (3 años)'!#REF!)</f>
        <v>#REF!</v>
      </c>
      <c r="H259" s="62" t="e">
        <f>IF(ISBLANK('5. Pp (3 años)'!#REF!),"",'5. Pp (3 años)'!#REF!)</f>
        <v>#REF!</v>
      </c>
      <c r="I259" s="87" t="e">
        <f>IF(ISBLANK('5. Pp (3 años)'!#REF!),"",'5. Pp (3 años)'!#REF!)</f>
        <v>#REF!</v>
      </c>
      <c r="J259" s="87" t="e">
        <f>IF(ISBLANK('5. Pp (3 años)'!#REF!),"",'5. Pp (3 años)'!#REF!)</f>
        <v>#REF!</v>
      </c>
      <c r="K259" s="62" t="e">
        <f>IF(ISBLANK('5. Pp (3 años)'!#REF!),"",'5. Pp (3 años)'!#REF!)</f>
        <v>#REF!</v>
      </c>
      <c r="L259" s="87" t="e">
        <f>IF(ISBLANK('5. Pp (3 años)'!#REF!),"",'5. Pp (3 años)'!#REF!)</f>
        <v>#REF!</v>
      </c>
      <c r="M259" s="87" t="e">
        <f>IF(ISBLANK('5. Pp (3 años)'!#REF!),"",'5. Pp (3 años)'!#REF!)</f>
        <v>#REF!</v>
      </c>
      <c r="N259" s="87" t="e">
        <f>IF(ISBLANK('5. Pp (3 años)'!#REF!),"",'5. Pp (3 años)'!#REF!)</f>
        <v>#REF!</v>
      </c>
      <c r="O259" s="87" t="e">
        <f>IF(ISBLANK('5. Pp (3 años)'!#REF!),"",'5. Pp (3 años)'!#REF!)</f>
        <v>#REF!</v>
      </c>
      <c r="P259" s="88" t="e">
        <f>IF(ISBLANK('5. Pp (3 años)'!#REF!),"",'5. Pp (3 años)'!#REF!)</f>
        <v>#REF!</v>
      </c>
    </row>
    <row r="260" spans="2:16" ht="17.25">
      <c r="B260" s="89" t="e">
        <f>IF(ISBLANK('5. Pp (3 años)'!#REF!),"",'5. Pp (3 años)'!#REF!)</f>
        <v>#REF!</v>
      </c>
      <c r="C260" s="32" t="e">
        <f>IF(ISBLANK('5. Pp (3 años)'!#REF!),"",'5. Pp (3 años)'!#REF!)</f>
        <v>#REF!</v>
      </c>
      <c r="D260" s="34" t="e">
        <f>IF(ISBLANK('5. Pp (3 años)'!#REF!),"",'5. Pp (3 años)'!#REF!)</f>
        <v>#REF!</v>
      </c>
      <c r="E260" s="34" t="e">
        <f>IF(ISBLANK('5. Pp (3 años)'!#REF!),"",'5. Pp (3 años)'!#REF!)</f>
        <v>#REF!</v>
      </c>
      <c r="F260" s="34" t="e">
        <f>IF(ISBLANK('5. Pp (3 años)'!#REF!),"",'5. Pp (3 años)'!#REF!)</f>
        <v>#REF!</v>
      </c>
      <c r="G260" s="32" t="e">
        <f>IF(ISBLANK('5. Pp (3 años)'!#REF!),"",'5. Pp (3 años)'!#REF!)</f>
        <v>#REF!</v>
      </c>
      <c r="H260" s="32" t="e">
        <f>IF(ISBLANK('5. Pp (3 años)'!#REF!),"",'5. Pp (3 años)'!#REF!)</f>
        <v>#REF!</v>
      </c>
      <c r="I260" s="34" t="e">
        <f>IF(ISBLANK('5. Pp (3 años)'!#REF!),"",'5. Pp (3 años)'!#REF!)</f>
        <v>#REF!</v>
      </c>
      <c r="J260" s="34" t="e">
        <f>IF(ISBLANK('5. Pp (3 años)'!#REF!),"",'5. Pp (3 años)'!#REF!)</f>
        <v>#REF!</v>
      </c>
      <c r="K260" s="32" t="e">
        <f>IF(ISBLANK('5. Pp (3 años)'!#REF!),"",'5. Pp (3 años)'!#REF!)</f>
        <v>#REF!</v>
      </c>
      <c r="L260" s="34" t="e">
        <f>IF(ISBLANK('5. Pp (3 años)'!#REF!),"",'5. Pp (3 años)'!#REF!)</f>
        <v>#REF!</v>
      </c>
      <c r="M260" s="34" t="e">
        <f>IF(ISBLANK('5. Pp (3 años)'!#REF!),"",'5. Pp (3 años)'!#REF!)</f>
        <v>#REF!</v>
      </c>
      <c r="N260" s="34" t="e">
        <f>IF(ISBLANK('5. Pp (3 años)'!#REF!),"",'5. Pp (3 años)'!#REF!)</f>
        <v>#REF!</v>
      </c>
      <c r="O260" s="34" t="e">
        <f>IF(ISBLANK('5. Pp (3 años)'!#REF!),"",'5. Pp (3 años)'!#REF!)</f>
        <v>#REF!</v>
      </c>
      <c r="P260" s="201" t="e">
        <f>IF(ISBLANK('5. Pp (3 años)'!#REF!),"",'5. Pp (3 años)'!#REF!)</f>
        <v>#REF!</v>
      </c>
    </row>
    <row r="261" spans="2:16" ht="17.25">
      <c r="B261" s="89" t="e">
        <f>IF(ISBLANK('5. Pp (3 años)'!#REF!),"",'5. Pp (3 años)'!#REF!)</f>
        <v>#REF!</v>
      </c>
      <c r="C261" s="32" t="e">
        <f>IF(ISBLANK('5. Pp (3 años)'!#REF!),"",'5. Pp (3 años)'!#REF!)</f>
        <v>#REF!</v>
      </c>
      <c r="D261" s="34" t="e">
        <f>IF(ISBLANK('5. Pp (3 años)'!#REF!),"",'5. Pp (3 años)'!#REF!)</f>
        <v>#REF!</v>
      </c>
      <c r="E261" s="34" t="e">
        <f>IF(ISBLANK('5. Pp (3 años)'!#REF!),"",'5. Pp (3 años)'!#REF!)</f>
        <v>#REF!</v>
      </c>
      <c r="F261" s="34" t="e">
        <f>IF(ISBLANK('5. Pp (3 años)'!#REF!),"",'5. Pp (3 años)'!#REF!)</f>
        <v>#REF!</v>
      </c>
      <c r="G261" s="32" t="e">
        <f>IF(ISBLANK('5. Pp (3 años)'!#REF!),"",'5. Pp (3 años)'!#REF!)</f>
        <v>#REF!</v>
      </c>
      <c r="H261" s="32" t="e">
        <f>IF(ISBLANK('5. Pp (3 años)'!#REF!),"",'5. Pp (3 años)'!#REF!)</f>
        <v>#REF!</v>
      </c>
      <c r="I261" s="34" t="e">
        <f>IF(ISBLANK('5. Pp (3 años)'!#REF!),"",'5. Pp (3 años)'!#REF!)</f>
        <v>#REF!</v>
      </c>
      <c r="J261" s="34" t="e">
        <f>IF(ISBLANK('5. Pp (3 años)'!#REF!),"",'5. Pp (3 años)'!#REF!)</f>
        <v>#REF!</v>
      </c>
      <c r="K261" s="32" t="e">
        <f>IF(ISBLANK('5. Pp (3 años)'!#REF!),"",'5. Pp (3 años)'!#REF!)</f>
        <v>#REF!</v>
      </c>
      <c r="L261" s="34" t="e">
        <f>IF(ISBLANK('5. Pp (3 años)'!#REF!),"",'5. Pp (3 años)'!#REF!)</f>
        <v>#REF!</v>
      </c>
      <c r="M261" s="34" t="e">
        <f>IF(ISBLANK('5. Pp (3 años)'!#REF!),"",'5. Pp (3 años)'!#REF!)</f>
        <v>#REF!</v>
      </c>
      <c r="N261" s="34" t="e">
        <f>IF(ISBLANK('5. Pp (3 años)'!#REF!),"",'5. Pp (3 años)'!#REF!)</f>
        <v>#REF!</v>
      </c>
      <c r="O261" s="34" t="e">
        <f>IF(ISBLANK('5. Pp (3 años)'!#REF!),"",'5. Pp (3 años)'!#REF!)</f>
        <v>#REF!</v>
      </c>
      <c r="P261" s="201" t="e">
        <f>IF(ISBLANK('5. Pp (3 años)'!#REF!),"",'5. Pp (3 años)'!#REF!)</f>
        <v>#REF!</v>
      </c>
    </row>
    <row r="262" spans="2:16" ht="17.25">
      <c r="B262" s="89" t="e">
        <f>IF(ISBLANK('5. Pp (3 años)'!#REF!),"",'5. Pp (3 años)'!#REF!)</f>
        <v>#REF!</v>
      </c>
      <c r="C262" s="32" t="e">
        <f>IF(ISBLANK('5. Pp (3 años)'!#REF!),"",'5. Pp (3 años)'!#REF!)</f>
        <v>#REF!</v>
      </c>
      <c r="D262" s="34" t="e">
        <f>IF(ISBLANK('5. Pp (3 años)'!#REF!),"",'5. Pp (3 años)'!#REF!)</f>
        <v>#REF!</v>
      </c>
      <c r="E262" s="34" t="e">
        <f>IF(ISBLANK('5. Pp (3 años)'!#REF!),"",'5. Pp (3 años)'!#REF!)</f>
        <v>#REF!</v>
      </c>
      <c r="F262" s="34" t="e">
        <f>IF(ISBLANK('5. Pp (3 años)'!#REF!),"",'5. Pp (3 años)'!#REF!)</f>
        <v>#REF!</v>
      </c>
      <c r="G262" s="32" t="e">
        <f>IF(ISBLANK('5. Pp (3 años)'!#REF!),"",'5. Pp (3 años)'!#REF!)</f>
        <v>#REF!</v>
      </c>
      <c r="H262" s="32" t="e">
        <f>IF(ISBLANK('5. Pp (3 años)'!#REF!),"",'5. Pp (3 años)'!#REF!)</f>
        <v>#REF!</v>
      </c>
      <c r="I262" s="34" t="e">
        <f>IF(ISBLANK('5. Pp (3 años)'!#REF!),"",'5. Pp (3 años)'!#REF!)</f>
        <v>#REF!</v>
      </c>
      <c r="J262" s="34" t="e">
        <f>IF(ISBLANK('5. Pp (3 años)'!#REF!),"",'5. Pp (3 años)'!#REF!)</f>
        <v>#REF!</v>
      </c>
      <c r="K262" s="32" t="e">
        <f>IF(ISBLANK('5. Pp (3 años)'!#REF!),"",'5. Pp (3 años)'!#REF!)</f>
        <v>#REF!</v>
      </c>
      <c r="L262" s="34" t="e">
        <f>IF(ISBLANK('5. Pp (3 años)'!#REF!),"",'5. Pp (3 años)'!#REF!)</f>
        <v>#REF!</v>
      </c>
      <c r="M262" s="34" t="e">
        <f>IF(ISBLANK('5. Pp (3 años)'!#REF!),"",'5. Pp (3 años)'!#REF!)</f>
        <v>#REF!</v>
      </c>
      <c r="N262" s="34" t="e">
        <f>IF(ISBLANK('5. Pp (3 años)'!#REF!),"",'5. Pp (3 años)'!#REF!)</f>
        <v>#REF!</v>
      </c>
      <c r="O262" s="34" t="e">
        <f>IF(ISBLANK('5. Pp (3 años)'!#REF!),"",'5. Pp (3 años)'!#REF!)</f>
        <v>#REF!</v>
      </c>
      <c r="P262" s="201" t="e">
        <f>IF(ISBLANK('5. Pp (3 años)'!#REF!),"",'5. Pp (3 años)'!#REF!)</f>
        <v>#REF!</v>
      </c>
    </row>
    <row r="263" spans="2:16" ht="17.25">
      <c r="B263" s="89" t="e">
        <f>IF(ISBLANK('5. Pp (3 años)'!#REF!),"",'5. Pp (3 años)'!#REF!)</f>
        <v>#REF!</v>
      </c>
      <c r="C263" s="32" t="e">
        <f>IF(ISBLANK('5. Pp (3 años)'!#REF!),"",'5. Pp (3 años)'!#REF!)</f>
        <v>#REF!</v>
      </c>
      <c r="D263" s="34" t="e">
        <f>IF(ISBLANK('5. Pp (3 años)'!#REF!),"",'5. Pp (3 años)'!#REF!)</f>
        <v>#REF!</v>
      </c>
      <c r="E263" s="34" t="e">
        <f>IF(ISBLANK('5. Pp (3 años)'!#REF!),"",'5. Pp (3 años)'!#REF!)</f>
        <v>#REF!</v>
      </c>
      <c r="F263" s="34" t="e">
        <f>IF(ISBLANK('5. Pp (3 años)'!#REF!),"",'5. Pp (3 años)'!#REF!)</f>
        <v>#REF!</v>
      </c>
      <c r="G263" s="32" t="e">
        <f>IF(ISBLANK('5. Pp (3 años)'!#REF!),"",'5. Pp (3 años)'!#REF!)</f>
        <v>#REF!</v>
      </c>
      <c r="H263" s="32" t="e">
        <f>IF(ISBLANK('5. Pp (3 años)'!#REF!),"",'5. Pp (3 años)'!#REF!)</f>
        <v>#REF!</v>
      </c>
      <c r="I263" s="34" t="e">
        <f>IF(ISBLANK('5. Pp (3 años)'!#REF!),"",'5. Pp (3 años)'!#REF!)</f>
        <v>#REF!</v>
      </c>
      <c r="J263" s="34" t="e">
        <f>IF(ISBLANK('5. Pp (3 años)'!#REF!),"",'5. Pp (3 años)'!#REF!)</f>
        <v>#REF!</v>
      </c>
      <c r="K263" s="32" t="e">
        <f>IF(ISBLANK('5. Pp (3 años)'!#REF!),"",'5. Pp (3 años)'!#REF!)</f>
        <v>#REF!</v>
      </c>
      <c r="L263" s="34" t="e">
        <f>IF(ISBLANK('5. Pp (3 años)'!#REF!),"",'5. Pp (3 años)'!#REF!)</f>
        <v>#REF!</v>
      </c>
      <c r="M263" s="34" t="e">
        <f>IF(ISBLANK('5. Pp (3 años)'!#REF!),"",'5. Pp (3 años)'!#REF!)</f>
        <v>#REF!</v>
      </c>
      <c r="N263" s="34" t="e">
        <f>IF(ISBLANK('5. Pp (3 años)'!#REF!),"",'5. Pp (3 años)'!#REF!)</f>
        <v>#REF!</v>
      </c>
      <c r="O263" s="34" t="e">
        <f>IF(ISBLANK('5. Pp (3 años)'!#REF!),"",'5. Pp (3 años)'!#REF!)</f>
        <v>#REF!</v>
      </c>
      <c r="P263" s="201" t="e">
        <f>IF(ISBLANK('5. Pp (3 años)'!#REF!),"",'5. Pp (3 años)'!#REF!)</f>
        <v>#REF!</v>
      </c>
    </row>
    <row r="264" spans="2:16" ht="17.25">
      <c r="B264" s="89" t="e">
        <f>IF(ISBLANK('5. Pp (3 años)'!#REF!),"",'5. Pp (3 años)'!#REF!)</f>
        <v>#REF!</v>
      </c>
      <c r="C264" s="32" t="e">
        <f>IF(ISBLANK('5. Pp (3 años)'!#REF!),"",'5. Pp (3 años)'!#REF!)</f>
        <v>#REF!</v>
      </c>
      <c r="D264" s="34" t="e">
        <f>IF(ISBLANK('5. Pp (3 años)'!#REF!),"",'5. Pp (3 años)'!#REF!)</f>
        <v>#REF!</v>
      </c>
      <c r="E264" s="34" t="e">
        <f>IF(ISBLANK('5. Pp (3 años)'!#REF!),"",'5. Pp (3 años)'!#REF!)</f>
        <v>#REF!</v>
      </c>
      <c r="F264" s="34" t="e">
        <f>IF(ISBLANK('5. Pp (3 años)'!#REF!),"",'5. Pp (3 años)'!#REF!)</f>
        <v>#REF!</v>
      </c>
      <c r="G264" s="32" t="e">
        <f>IF(ISBLANK('5. Pp (3 años)'!#REF!),"",'5. Pp (3 años)'!#REF!)</f>
        <v>#REF!</v>
      </c>
      <c r="H264" s="32" t="e">
        <f>IF(ISBLANK('5. Pp (3 años)'!#REF!),"",'5. Pp (3 años)'!#REF!)</f>
        <v>#REF!</v>
      </c>
      <c r="I264" s="34" t="e">
        <f>IF(ISBLANK('5. Pp (3 años)'!#REF!),"",'5. Pp (3 años)'!#REF!)</f>
        <v>#REF!</v>
      </c>
      <c r="J264" s="34" t="e">
        <f>IF(ISBLANK('5. Pp (3 años)'!#REF!),"",'5. Pp (3 años)'!#REF!)</f>
        <v>#REF!</v>
      </c>
      <c r="K264" s="32" t="e">
        <f>IF(ISBLANK('5. Pp (3 años)'!#REF!),"",'5. Pp (3 años)'!#REF!)</f>
        <v>#REF!</v>
      </c>
      <c r="L264" s="34" t="e">
        <f>IF(ISBLANK('5. Pp (3 años)'!#REF!),"",'5. Pp (3 años)'!#REF!)</f>
        <v>#REF!</v>
      </c>
      <c r="M264" s="34" t="e">
        <f>IF(ISBLANK('5. Pp (3 años)'!#REF!),"",'5. Pp (3 años)'!#REF!)</f>
        <v>#REF!</v>
      </c>
      <c r="N264" s="34" t="e">
        <f>IF(ISBLANK('5. Pp (3 años)'!#REF!),"",'5. Pp (3 años)'!#REF!)</f>
        <v>#REF!</v>
      </c>
      <c r="O264" s="34" t="e">
        <f>IF(ISBLANK('5. Pp (3 años)'!#REF!),"",'5. Pp (3 años)'!#REF!)</f>
        <v>#REF!</v>
      </c>
      <c r="P264" s="201" t="e">
        <f>IF(ISBLANK('5. Pp (3 años)'!#REF!),"",'5. Pp (3 años)'!#REF!)</f>
        <v>#REF!</v>
      </c>
    </row>
    <row r="265" spans="2:16" ht="17.25">
      <c r="B265" s="89" t="e">
        <f>IF(ISBLANK('5. Pp (3 años)'!#REF!),"",'5. Pp (3 años)'!#REF!)</f>
        <v>#REF!</v>
      </c>
      <c r="C265" s="32" t="e">
        <f>IF(ISBLANK('5. Pp (3 años)'!#REF!),"",'5. Pp (3 años)'!#REF!)</f>
        <v>#REF!</v>
      </c>
      <c r="D265" s="34" t="e">
        <f>IF(ISBLANK('5. Pp (3 años)'!#REF!),"",'5. Pp (3 años)'!#REF!)</f>
        <v>#REF!</v>
      </c>
      <c r="E265" s="34" t="e">
        <f>IF(ISBLANK('5. Pp (3 años)'!#REF!),"",'5. Pp (3 años)'!#REF!)</f>
        <v>#REF!</v>
      </c>
      <c r="F265" s="34" t="e">
        <f>IF(ISBLANK('5. Pp (3 años)'!#REF!),"",'5. Pp (3 años)'!#REF!)</f>
        <v>#REF!</v>
      </c>
      <c r="G265" s="32" t="e">
        <f>IF(ISBLANK('5. Pp (3 años)'!#REF!),"",'5. Pp (3 años)'!#REF!)</f>
        <v>#REF!</v>
      </c>
      <c r="H265" s="32" t="e">
        <f>IF(ISBLANK('5. Pp (3 años)'!#REF!),"",'5. Pp (3 años)'!#REF!)</f>
        <v>#REF!</v>
      </c>
      <c r="I265" s="34" t="e">
        <f>IF(ISBLANK('5. Pp (3 años)'!#REF!),"",'5. Pp (3 años)'!#REF!)</f>
        <v>#REF!</v>
      </c>
      <c r="J265" s="34" t="e">
        <f>IF(ISBLANK('5. Pp (3 años)'!#REF!),"",'5. Pp (3 años)'!#REF!)</f>
        <v>#REF!</v>
      </c>
      <c r="K265" s="32" t="e">
        <f>IF(ISBLANK('5. Pp (3 años)'!#REF!),"",'5. Pp (3 años)'!#REF!)</f>
        <v>#REF!</v>
      </c>
      <c r="L265" s="34" t="e">
        <f>IF(ISBLANK('5. Pp (3 años)'!#REF!),"",'5. Pp (3 años)'!#REF!)</f>
        <v>#REF!</v>
      </c>
      <c r="M265" s="34" t="e">
        <f>IF(ISBLANK('5. Pp (3 años)'!#REF!),"",'5. Pp (3 años)'!#REF!)</f>
        <v>#REF!</v>
      </c>
      <c r="N265" s="34" t="e">
        <f>IF(ISBLANK('5. Pp (3 años)'!#REF!),"",'5. Pp (3 años)'!#REF!)</f>
        <v>#REF!</v>
      </c>
      <c r="O265" s="34" t="e">
        <f>IF(ISBLANK('5. Pp (3 años)'!#REF!),"",'5. Pp (3 años)'!#REF!)</f>
        <v>#REF!</v>
      </c>
      <c r="P265" s="201" t="e">
        <f>IF(ISBLANK('5. Pp (3 años)'!#REF!),"",'5. Pp (3 años)'!#REF!)</f>
        <v>#REF!</v>
      </c>
    </row>
    <row r="266" spans="2:16" ht="17.25">
      <c r="B266" s="89" t="e">
        <f>IF(ISBLANK('5. Pp (3 años)'!#REF!),"",'5. Pp (3 años)'!#REF!)</f>
        <v>#REF!</v>
      </c>
      <c r="C266" s="32" t="e">
        <f>IF(ISBLANK('5. Pp (3 años)'!#REF!),"",'5. Pp (3 años)'!#REF!)</f>
        <v>#REF!</v>
      </c>
      <c r="D266" s="34" t="e">
        <f>IF(ISBLANK('5. Pp (3 años)'!#REF!),"",'5. Pp (3 años)'!#REF!)</f>
        <v>#REF!</v>
      </c>
      <c r="E266" s="34" t="e">
        <f>IF(ISBLANK('5. Pp (3 años)'!#REF!),"",'5. Pp (3 años)'!#REF!)</f>
        <v>#REF!</v>
      </c>
      <c r="F266" s="34" t="e">
        <f>IF(ISBLANK('5. Pp (3 años)'!#REF!),"",'5. Pp (3 años)'!#REF!)</f>
        <v>#REF!</v>
      </c>
      <c r="G266" s="32" t="e">
        <f>IF(ISBLANK('5. Pp (3 años)'!#REF!),"",'5. Pp (3 años)'!#REF!)</f>
        <v>#REF!</v>
      </c>
      <c r="H266" s="32" t="e">
        <f>IF(ISBLANK('5. Pp (3 años)'!#REF!),"",'5. Pp (3 años)'!#REF!)</f>
        <v>#REF!</v>
      </c>
      <c r="I266" s="34" t="e">
        <f>IF(ISBLANK('5. Pp (3 años)'!#REF!),"",'5. Pp (3 años)'!#REF!)</f>
        <v>#REF!</v>
      </c>
      <c r="J266" s="34" t="e">
        <f>IF(ISBLANK('5. Pp (3 años)'!#REF!),"",'5. Pp (3 años)'!#REF!)</f>
        <v>#REF!</v>
      </c>
      <c r="K266" s="32" t="e">
        <f>IF(ISBLANK('5. Pp (3 años)'!#REF!),"",'5. Pp (3 años)'!#REF!)</f>
        <v>#REF!</v>
      </c>
      <c r="L266" s="34" t="e">
        <f>IF(ISBLANK('5. Pp (3 años)'!#REF!),"",'5. Pp (3 años)'!#REF!)</f>
        <v>#REF!</v>
      </c>
      <c r="M266" s="34" t="e">
        <f>IF(ISBLANK('5. Pp (3 años)'!#REF!),"",'5. Pp (3 años)'!#REF!)</f>
        <v>#REF!</v>
      </c>
      <c r="N266" s="34" t="e">
        <f>IF(ISBLANK('5. Pp (3 años)'!#REF!),"",'5. Pp (3 años)'!#REF!)</f>
        <v>#REF!</v>
      </c>
      <c r="O266" s="34" t="e">
        <f>IF(ISBLANK('5. Pp (3 años)'!#REF!),"",'5. Pp (3 años)'!#REF!)</f>
        <v>#REF!</v>
      </c>
      <c r="P266" s="201" t="e">
        <f>IF(ISBLANK('5. Pp (3 años)'!#REF!),"",'5. Pp (3 años)'!#REF!)</f>
        <v>#REF!</v>
      </c>
    </row>
    <row r="267" spans="2:16" ht="17.25">
      <c r="B267" s="89" t="e">
        <f>IF(ISBLANK('5. Pp (3 años)'!#REF!),"",'5. Pp (3 años)'!#REF!)</f>
        <v>#REF!</v>
      </c>
      <c r="C267" s="32" t="e">
        <f>IF(ISBLANK('5. Pp (3 años)'!#REF!),"",'5. Pp (3 años)'!#REF!)</f>
        <v>#REF!</v>
      </c>
      <c r="D267" s="34" t="e">
        <f>IF(ISBLANK('5. Pp (3 años)'!#REF!),"",'5. Pp (3 años)'!#REF!)</f>
        <v>#REF!</v>
      </c>
      <c r="E267" s="34" t="e">
        <f>IF(ISBLANK('5. Pp (3 años)'!#REF!),"",'5. Pp (3 años)'!#REF!)</f>
        <v>#REF!</v>
      </c>
      <c r="F267" s="34" t="e">
        <f>IF(ISBLANK('5. Pp (3 años)'!#REF!),"",'5. Pp (3 años)'!#REF!)</f>
        <v>#REF!</v>
      </c>
      <c r="G267" s="32" t="e">
        <f>IF(ISBLANK('5. Pp (3 años)'!#REF!),"",'5. Pp (3 años)'!#REF!)</f>
        <v>#REF!</v>
      </c>
      <c r="H267" s="32" t="e">
        <f>IF(ISBLANK('5. Pp (3 años)'!#REF!),"",'5. Pp (3 años)'!#REF!)</f>
        <v>#REF!</v>
      </c>
      <c r="I267" s="34" t="e">
        <f>IF(ISBLANK('5. Pp (3 años)'!#REF!),"",'5. Pp (3 años)'!#REF!)</f>
        <v>#REF!</v>
      </c>
      <c r="J267" s="34" t="e">
        <f>IF(ISBLANK('5. Pp (3 años)'!#REF!),"",'5. Pp (3 años)'!#REF!)</f>
        <v>#REF!</v>
      </c>
      <c r="K267" s="32" t="e">
        <f>IF(ISBLANK('5. Pp (3 años)'!#REF!),"",'5. Pp (3 años)'!#REF!)</f>
        <v>#REF!</v>
      </c>
      <c r="L267" s="34" t="e">
        <f>IF(ISBLANK('5. Pp (3 años)'!#REF!),"",'5. Pp (3 años)'!#REF!)</f>
        <v>#REF!</v>
      </c>
      <c r="M267" s="34" t="e">
        <f>IF(ISBLANK('5. Pp (3 años)'!#REF!),"",'5. Pp (3 años)'!#REF!)</f>
        <v>#REF!</v>
      </c>
      <c r="N267" s="34" t="e">
        <f>IF(ISBLANK('5. Pp (3 años)'!#REF!),"",'5. Pp (3 años)'!#REF!)</f>
        <v>#REF!</v>
      </c>
      <c r="O267" s="34" t="e">
        <f>IF(ISBLANK('5. Pp (3 años)'!#REF!),"",'5. Pp (3 años)'!#REF!)</f>
        <v>#REF!</v>
      </c>
      <c r="P267" s="201" t="e">
        <f>IF(ISBLANK('5. Pp (3 años)'!#REF!),"",'5. Pp (3 años)'!#REF!)</f>
        <v>#REF!</v>
      </c>
    </row>
    <row r="268" spans="2:16" ht="17.25">
      <c r="B268" s="89" t="e">
        <f>IF(ISBLANK('5. Pp (3 años)'!#REF!),"",'5. Pp (3 años)'!#REF!)</f>
        <v>#REF!</v>
      </c>
      <c r="C268" s="32" t="e">
        <f>IF(ISBLANK('5. Pp (3 años)'!#REF!),"",'5. Pp (3 años)'!#REF!)</f>
        <v>#REF!</v>
      </c>
      <c r="D268" s="34" t="e">
        <f>IF(ISBLANK('5. Pp (3 años)'!#REF!),"",'5. Pp (3 años)'!#REF!)</f>
        <v>#REF!</v>
      </c>
      <c r="E268" s="34" t="e">
        <f>IF(ISBLANK('5. Pp (3 años)'!#REF!),"",'5. Pp (3 años)'!#REF!)</f>
        <v>#REF!</v>
      </c>
      <c r="F268" s="34" t="e">
        <f>IF(ISBLANK('5. Pp (3 años)'!#REF!),"",'5. Pp (3 años)'!#REF!)</f>
        <v>#REF!</v>
      </c>
      <c r="G268" s="32" t="e">
        <f>IF(ISBLANK('5. Pp (3 años)'!#REF!),"",'5. Pp (3 años)'!#REF!)</f>
        <v>#REF!</v>
      </c>
      <c r="H268" s="32" t="e">
        <f>IF(ISBLANK('5. Pp (3 años)'!#REF!),"",'5. Pp (3 años)'!#REF!)</f>
        <v>#REF!</v>
      </c>
      <c r="I268" s="34" t="e">
        <f>IF(ISBLANK('5. Pp (3 años)'!#REF!),"",'5. Pp (3 años)'!#REF!)</f>
        <v>#REF!</v>
      </c>
      <c r="J268" s="34" t="e">
        <f>IF(ISBLANK('5. Pp (3 años)'!#REF!),"",'5. Pp (3 años)'!#REF!)</f>
        <v>#REF!</v>
      </c>
      <c r="K268" s="32" t="e">
        <f>IF(ISBLANK('5. Pp (3 años)'!#REF!),"",'5. Pp (3 años)'!#REF!)</f>
        <v>#REF!</v>
      </c>
      <c r="L268" s="34" t="e">
        <f>IF(ISBLANK('5. Pp (3 años)'!#REF!),"",'5. Pp (3 años)'!#REF!)</f>
        <v>#REF!</v>
      </c>
      <c r="M268" s="34" t="e">
        <f>IF(ISBLANK('5. Pp (3 años)'!#REF!),"",'5. Pp (3 años)'!#REF!)</f>
        <v>#REF!</v>
      </c>
      <c r="N268" s="34" t="e">
        <f>IF(ISBLANK('5. Pp (3 años)'!#REF!),"",'5. Pp (3 años)'!#REF!)</f>
        <v>#REF!</v>
      </c>
      <c r="O268" s="34" t="e">
        <f>IF(ISBLANK('5. Pp (3 años)'!#REF!),"",'5. Pp (3 años)'!#REF!)</f>
        <v>#REF!</v>
      </c>
      <c r="P268" s="201" t="e">
        <f>IF(ISBLANK('5. Pp (3 años)'!#REF!),"",'5. Pp (3 años)'!#REF!)</f>
        <v>#REF!</v>
      </c>
    </row>
    <row r="269" spans="2:16" ht="18" thickBot="1">
      <c r="B269" s="90" t="e">
        <f>IF(ISBLANK('5. Pp (3 años)'!#REF!),"",'5. Pp (3 años)'!#REF!)</f>
        <v>#REF!</v>
      </c>
      <c r="C269" s="37" t="e">
        <f>IF(ISBLANK('5. Pp (3 años)'!#REF!),"",'5. Pp (3 años)'!#REF!)</f>
        <v>#REF!</v>
      </c>
      <c r="D269" s="202" t="e">
        <f>IF(ISBLANK('5. Pp (3 años)'!#REF!),"",'5. Pp (3 años)'!#REF!)</f>
        <v>#REF!</v>
      </c>
      <c r="E269" s="202" t="e">
        <f>IF(ISBLANK('5. Pp (3 años)'!#REF!),"",'5. Pp (3 años)'!#REF!)</f>
        <v>#REF!</v>
      </c>
      <c r="F269" s="202" t="e">
        <f>IF(ISBLANK('5. Pp (3 años)'!#REF!),"",'5. Pp (3 años)'!#REF!)</f>
        <v>#REF!</v>
      </c>
      <c r="G269" s="37" t="e">
        <f>IF(ISBLANK('5. Pp (3 años)'!#REF!),"",'5. Pp (3 años)'!#REF!)</f>
        <v>#REF!</v>
      </c>
      <c r="H269" s="37" t="e">
        <f>IF(ISBLANK('5. Pp (3 años)'!#REF!),"",'5. Pp (3 años)'!#REF!)</f>
        <v>#REF!</v>
      </c>
      <c r="I269" s="202" t="e">
        <f>IF(ISBLANK('5. Pp (3 años)'!#REF!),"",'5. Pp (3 años)'!#REF!)</f>
        <v>#REF!</v>
      </c>
      <c r="J269" s="202" t="e">
        <f>IF(ISBLANK('5. Pp (3 años)'!#REF!),"",'5. Pp (3 años)'!#REF!)</f>
        <v>#REF!</v>
      </c>
      <c r="K269" s="37" t="e">
        <f>IF(ISBLANK('5. Pp (3 años)'!#REF!),"",'5. Pp (3 años)'!#REF!)</f>
        <v>#REF!</v>
      </c>
      <c r="L269" s="202" t="e">
        <f>IF(ISBLANK('5. Pp (3 años)'!#REF!),"",'5. Pp (3 años)'!#REF!)</f>
        <v>#REF!</v>
      </c>
      <c r="M269" s="202" t="e">
        <f>IF(ISBLANK('5. Pp (3 años)'!#REF!),"",'5. Pp (3 años)'!#REF!)</f>
        <v>#REF!</v>
      </c>
      <c r="N269" s="202" t="e">
        <f>IF(ISBLANK('5. Pp (3 años)'!#REF!),"",'5. Pp (3 años)'!#REF!)</f>
        <v>#REF!</v>
      </c>
      <c r="O269" s="202" t="e">
        <f>IF(ISBLANK('5. Pp (3 años)'!#REF!),"",'5. Pp (3 años)'!#REF!)</f>
        <v>#REF!</v>
      </c>
      <c r="P269" s="203" t="e">
        <f>IF(ISBLANK('5. Pp (3 años)'!#REF!),"",'5. Pp (3 años)'!#REF!)</f>
        <v>#REF!</v>
      </c>
    </row>
    <row r="270" spans="2:16" ht="15.75" thickTop="1">
      <c r="I270" s="38"/>
      <c r="J270" s="38"/>
      <c r="L270" s="38"/>
      <c r="M270" s="38"/>
      <c r="N270" s="38"/>
      <c r="O270" s="38"/>
      <c r="P270" s="38"/>
    </row>
    <row r="271" spans="2:16">
      <c r="I271" s="38"/>
      <c r="J271" s="38"/>
    </row>
    <row r="272" spans="2:16">
      <c r="I272" s="38"/>
      <c r="J272" s="38"/>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41"/>
  <sheetViews>
    <sheetView topLeftCell="F1" zoomScale="85" zoomScaleNormal="85" workbookViewId="0">
      <selection activeCell="K39" sqref="K39"/>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c r="C5" s="54"/>
      <c r="D5" s="759" t="s">
        <v>109</v>
      </c>
      <c r="E5" s="759"/>
      <c r="F5" s="759"/>
      <c r="G5" s="759"/>
      <c r="H5" s="759"/>
      <c r="I5" s="759"/>
      <c r="J5" s="759"/>
      <c r="K5" s="759"/>
      <c r="L5" s="43"/>
      <c r="M5" s="43"/>
      <c r="N5" s="43"/>
      <c r="O5" s="43"/>
      <c r="P5" s="43"/>
      <c r="Q5" s="43"/>
      <c r="R5" s="43"/>
      <c r="S5" s="43"/>
      <c r="T5" s="43"/>
      <c r="U5" s="43"/>
      <c r="V5" s="43"/>
      <c r="W5" s="43"/>
      <c r="X5" s="44"/>
    </row>
    <row r="6" spans="3:24">
      <c r="C6" s="55"/>
      <c r="D6" s="760"/>
      <c r="E6" s="760"/>
      <c r="F6" s="760"/>
      <c r="G6" s="760"/>
      <c r="H6" s="760"/>
      <c r="I6" s="760"/>
      <c r="J6" s="760"/>
      <c r="K6" s="760"/>
      <c r="X6" s="45"/>
    </row>
    <row r="7" spans="3:24" ht="26.25">
      <c r="C7" s="55"/>
      <c r="D7" s="760" t="s">
        <v>264</v>
      </c>
      <c r="E7" s="760"/>
      <c r="F7" s="760"/>
      <c r="G7" s="760"/>
      <c r="H7" s="760"/>
      <c r="I7" s="760"/>
      <c r="J7" s="760"/>
      <c r="K7" s="760"/>
      <c r="L7" s="46"/>
      <c r="M7" s="46"/>
      <c r="N7" s="46"/>
      <c r="O7" s="46"/>
      <c r="X7" s="45"/>
    </row>
    <row r="8" spans="3:24" ht="51" customHeight="1">
      <c r="C8" s="55"/>
      <c r="D8" s="760" t="s">
        <v>501</v>
      </c>
      <c r="E8" s="760"/>
      <c r="F8" s="760"/>
      <c r="G8" s="760"/>
      <c r="H8" s="760"/>
      <c r="I8" s="760"/>
      <c r="J8" s="760"/>
      <c r="K8" s="760"/>
      <c r="L8" s="46"/>
      <c r="M8" s="46"/>
      <c r="N8" s="46"/>
      <c r="O8" s="46"/>
      <c r="X8" s="45"/>
    </row>
    <row r="9" spans="3:24" ht="26.25">
      <c r="C9" s="55"/>
      <c r="D9" s="760" t="s">
        <v>500</v>
      </c>
      <c r="E9" s="760"/>
      <c r="F9" s="760"/>
      <c r="G9" s="760"/>
      <c r="H9" s="760"/>
      <c r="I9" s="760"/>
      <c r="J9" s="760"/>
      <c r="K9" s="760"/>
      <c r="X9" s="45"/>
    </row>
    <row r="10" spans="3:24" ht="15.75" thickBot="1">
      <c r="C10" s="56"/>
      <c r="D10" s="47"/>
      <c r="E10" s="47"/>
      <c r="F10" s="72"/>
      <c r="G10" s="72"/>
      <c r="H10" s="72"/>
      <c r="I10" s="47"/>
      <c r="J10" s="47"/>
      <c r="K10" s="47"/>
      <c r="L10" s="47"/>
      <c r="M10" s="47"/>
      <c r="N10" s="47"/>
      <c r="O10" s="47"/>
      <c r="P10" s="47"/>
      <c r="Q10" s="47"/>
      <c r="R10" s="47"/>
      <c r="S10" s="47"/>
      <c r="T10" s="47"/>
      <c r="U10" s="47"/>
      <c r="V10" s="47"/>
      <c r="W10" s="47"/>
      <c r="X10" s="48"/>
    </row>
    <row r="11" spans="3:24">
      <c r="C11" s="778" t="s">
        <v>306</v>
      </c>
      <c r="D11" s="759"/>
      <c r="E11" s="759"/>
      <c r="F11" s="759"/>
      <c r="G11" s="759"/>
      <c r="H11" s="759"/>
      <c r="I11" s="759"/>
      <c r="J11" s="759"/>
      <c r="K11" s="759"/>
      <c r="L11" s="759"/>
      <c r="M11" s="759"/>
      <c r="N11" s="759"/>
      <c r="O11" s="759"/>
      <c r="P11" s="759"/>
      <c r="Q11" s="759"/>
      <c r="R11" s="759"/>
      <c r="S11" s="759"/>
      <c r="T11" s="759"/>
      <c r="U11" s="759"/>
      <c r="V11" s="759"/>
      <c r="W11" s="759"/>
      <c r="X11" s="779"/>
    </row>
    <row r="12" spans="3:24">
      <c r="C12" s="780"/>
      <c r="D12" s="760"/>
      <c r="E12" s="760"/>
      <c r="F12" s="760"/>
      <c r="G12" s="760"/>
      <c r="H12" s="760"/>
      <c r="I12" s="760"/>
      <c r="J12" s="760"/>
      <c r="K12" s="760"/>
      <c r="L12" s="760"/>
      <c r="M12" s="760"/>
      <c r="N12" s="760"/>
      <c r="O12" s="760"/>
      <c r="P12" s="760"/>
      <c r="Q12" s="760"/>
      <c r="R12" s="760"/>
      <c r="S12" s="760"/>
      <c r="T12" s="760"/>
      <c r="U12" s="760"/>
      <c r="V12" s="760"/>
      <c r="W12" s="760"/>
      <c r="X12" s="781"/>
    </row>
    <row r="13" spans="3:24">
      <c r="C13" s="780"/>
      <c r="D13" s="760"/>
      <c r="E13" s="760"/>
      <c r="F13" s="760"/>
      <c r="G13" s="760"/>
      <c r="H13" s="760"/>
      <c r="I13" s="760"/>
      <c r="J13" s="760"/>
      <c r="K13" s="760"/>
      <c r="L13" s="760"/>
      <c r="M13" s="760"/>
      <c r="N13" s="760"/>
      <c r="O13" s="760"/>
      <c r="P13" s="760"/>
      <c r="Q13" s="760"/>
      <c r="R13" s="760"/>
      <c r="S13" s="760"/>
      <c r="T13" s="760"/>
      <c r="U13" s="760"/>
      <c r="V13" s="760"/>
      <c r="W13" s="760"/>
      <c r="X13" s="781"/>
    </row>
    <row r="14" spans="3:24">
      <c r="C14" s="780"/>
      <c r="D14" s="760"/>
      <c r="E14" s="760"/>
      <c r="F14" s="760"/>
      <c r="G14" s="760"/>
      <c r="H14" s="760"/>
      <c r="I14" s="760"/>
      <c r="J14" s="760"/>
      <c r="K14" s="760"/>
      <c r="L14" s="760"/>
      <c r="M14" s="760"/>
      <c r="N14" s="760"/>
      <c r="O14" s="760"/>
      <c r="P14" s="760"/>
      <c r="Q14" s="760"/>
      <c r="R14" s="760"/>
      <c r="S14" s="760"/>
      <c r="T14" s="760"/>
      <c r="U14" s="760"/>
      <c r="V14" s="760"/>
      <c r="W14" s="760"/>
      <c r="X14" s="781"/>
    </row>
    <row r="15" spans="3:24" ht="15.75" thickBot="1">
      <c r="C15" s="782"/>
      <c r="D15" s="783"/>
      <c r="E15" s="783"/>
      <c r="F15" s="783"/>
      <c r="G15" s="783"/>
      <c r="H15" s="783"/>
      <c r="I15" s="783"/>
      <c r="J15" s="783"/>
      <c r="K15" s="783"/>
      <c r="L15" s="783"/>
      <c r="M15" s="783"/>
      <c r="N15" s="783"/>
      <c r="O15" s="783"/>
      <c r="P15" s="783"/>
      <c r="Q15" s="783"/>
      <c r="R15" s="783"/>
      <c r="S15" s="783"/>
      <c r="T15" s="783"/>
      <c r="U15" s="783"/>
      <c r="V15" s="783"/>
      <c r="W15" s="783"/>
      <c r="X15" s="784"/>
    </row>
    <row r="16" spans="3:24" ht="19.5" thickBot="1">
      <c r="C16" s="769" t="s">
        <v>307</v>
      </c>
      <c r="D16" s="770"/>
      <c r="E16" s="770"/>
      <c r="F16" s="770"/>
      <c r="G16" s="770"/>
      <c r="H16" s="770"/>
      <c r="I16" s="771"/>
      <c r="J16" s="785" t="s">
        <v>65</v>
      </c>
      <c r="K16" s="786"/>
      <c r="L16" s="786"/>
      <c r="M16" s="786"/>
      <c r="N16" s="786"/>
      <c r="O16" s="786"/>
      <c r="P16" s="786"/>
      <c r="Q16" s="786"/>
      <c r="R16" s="786"/>
      <c r="S16" s="786"/>
      <c r="T16" s="786"/>
      <c r="U16" s="786"/>
      <c r="V16" s="786"/>
      <c r="W16" s="786"/>
      <c r="X16" s="787"/>
    </row>
    <row r="17" spans="3:24" ht="19.5" thickBot="1">
      <c r="C17" s="772"/>
      <c r="D17" s="773"/>
      <c r="E17" s="773"/>
      <c r="F17" s="773"/>
      <c r="G17" s="773"/>
      <c r="H17" s="773"/>
      <c r="I17" s="774"/>
      <c r="J17" s="788" t="s">
        <v>66</v>
      </c>
      <c r="K17" s="789"/>
      <c r="L17" s="790"/>
      <c r="M17" s="788" t="s">
        <v>67</v>
      </c>
      <c r="N17" s="789"/>
      <c r="O17" s="789"/>
      <c r="P17" s="789"/>
      <c r="Q17" s="789"/>
      <c r="R17" s="789"/>
      <c r="S17" s="789"/>
      <c r="T17" s="789"/>
      <c r="U17" s="789"/>
      <c r="V17" s="789"/>
      <c r="W17" s="789"/>
      <c r="X17" s="790"/>
    </row>
    <row r="18" spans="3:24">
      <c r="C18" s="795" t="s">
        <v>79</v>
      </c>
      <c r="D18" s="761" t="s">
        <v>80</v>
      </c>
      <c r="E18" s="761" t="s">
        <v>1</v>
      </c>
      <c r="F18" s="763" t="s">
        <v>68</v>
      </c>
      <c r="G18" s="765" t="s">
        <v>69</v>
      </c>
      <c r="H18" s="767" t="s">
        <v>70</v>
      </c>
      <c r="I18" s="799" t="s">
        <v>71</v>
      </c>
      <c r="J18" s="801" t="s">
        <v>72</v>
      </c>
      <c r="K18" s="803" t="s">
        <v>73</v>
      </c>
      <c r="L18" s="797" t="s">
        <v>74</v>
      </c>
      <c r="M18" s="775">
        <v>2025</v>
      </c>
      <c r="N18" s="776"/>
      <c r="O18" s="776"/>
      <c r="P18" s="777"/>
      <c r="Q18" s="791">
        <v>2026</v>
      </c>
      <c r="R18" s="792"/>
      <c r="S18" s="792"/>
      <c r="T18" s="792"/>
      <c r="U18" s="793">
        <v>2027</v>
      </c>
      <c r="V18" s="793"/>
      <c r="W18" s="793"/>
      <c r="X18" s="794"/>
    </row>
    <row r="19" spans="3:24" ht="15.75" thickBot="1">
      <c r="C19" s="796"/>
      <c r="D19" s="762"/>
      <c r="E19" s="762"/>
      <c r="F19" s="764"/>
      <c r="G19" s="766"/>
      <c r="H19" s="768"/>
      <c r="I19" s="800"/>
      <c r="J19" s="802"/>
      <c r="K19" s="804"/>
      <c r="L19" s="798"/>
      <c r="M19" s="320" t="s">
        <v>75</v>
      </c>
      <c r="N19" s="321" t="s">
        <v>76</v>
      </c>
      <c r="O19" s="321" t="s">
        <v>77</v>
      </c>
      <c r="P19" s="321" t="s">
        <v>78</v>
      </c>
      <c r="Q19" s="321" t="s">
        <v>75</v>
      </c>
      <c r="R19" s="321" t="s">
        <v>76</v>
      </c>
      <c r="S19" s="321" t="s">
        <v>77</v>
      </c>
      <c r="T19" s="322" t="s">
        <v>78</v>
      </c>
      <c r="U19" s="321" t="s">
        <v>75</v>
      </c>
      <c r="V19" s="321" t="s">
        <v>76</v>
      </c>
      <c r="W19" s="321" t="s">
        <v>77</v>
      </c>
      <c r="X19" s="323" t="s">
        <v>78</v>
      </c>
    </row>
    <row r="20" spans="3:24" ht="103.5">
      <c r="C20" s="57" t="str">
        <f>IF(ISBLANK('5. Pp (3 años)'!C45),"",'5. Pp (3 años)'!C45)</f>
        <v>Fin</v>
      </c>
      <c r="D20" s="477"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477" t="str">
        <f>IF(ISBLANK('5. Pp (3 años)'!E45),"",'5. Pp (3 años)'!E45)</f>
        <v>IGOB_HUM_R: Índice de Gobierno Humanista y de Resultados</v>
      </c>
      <c r="F20" s="73">
        <v>80.06</v>
      </c>
      <c r="G20" s="74">
        <v>80.06</v>
      </c>
      <c r="H20" s="49">
        <f t="shared" ref="H20" si="0">G20-F20</f>
        <v>0</v>
      </c>
      <c r="I20" s="50">
        <f t="shared" ref="I20" si="1">(G20/F20)-1</f>
        <v>0</v>
      </c>
      <c r="J20" s="439">
        <v>26.69</v>
      </c>
      <c r="K20" s="440">
        <v>26.69</v>
      </c>
      <c r="L20" s="441">
        <v>26.68</v>
      </c>
      <c r="M20" s="439">
        <v>6.67</v>
      </c>
      <c r="N20" s="442">
        <v>6.67</v>
      </c>
      <c r="O20" s="442">
        <v>6.67</v>
      </c>
      <c r="P20" s="442">
        <v>6.68</v>
      </c>
      <c r="Q20" s="440">
        <v>6.67</v>
      </c>
      <c r="R20" s="440">
        <v>6.67</v>
      </c>
      <c r="S20" s="440">
        <v>6.67</v>
      </c>
      <c r="T20" s="440">
        <v>6.68</v>
      </c>
      <c r="U20" s="442">
        <v>6.67</v>
      </c>
      <c r="V20" s="442">
        <v>6.67</v>
      </c>
      <c r="W20" s="442">
        <v>6.67</v>
      </c>
      <c r="X20" s="441">
        <v>6.67</v>
      </c>
    </row>
    <row r="21" spans="3:24" ht="91.5" customHeight="1">
      <c r="C21" s="363" t="str">
        <f>IF(ISBLANK('5. Pp (3 años)'!C46),"",'5. Pp (3 años)'!C46)</f>
        <v>Propósito</v>
      </c>
      <c r="D21" s="331" t="str">
        <f>IF(ISBLANK('5. Pp (3 años)'!D46),"",'5. Pp (3 años)'!D46)</f>
        <v>1.5.1.1 La ciudadanía de Benito Juárez cuenta con procesos institucionales de administración pública modernizados y eficientes que reducen sus costos y tiempos en los trámites y servicios.</v>
      </c>
      <c r="E21" s="331" t="str">
        <f>IF(ISBLANK('5. Pp (3 años)'!E46),"",'5. Pp (3 años)'!E46)</f>
        <v>PPA: Porcentaje de la Población Atendida.</v>
      </c>
      <c r="F21" s="460">
        <v>152084</v>
      </c>
      <c r="G21" s="461">
        <f>+J21+K21+L21</f>
        <v>171000</v>
      </c>
      <c r="H21" s="365">
        <f t="shared" ref="H21" si="2">G21-F21</f>
        <v>18916</v>
      </c>
      <c r="I21" s="366">
        <f t="shared" ref="I21" si="3">(G21/F21)-1</f>
        <v>0.12437863286078743</v>
      </c>
      <c r="J21" s="468">
        <f>M21+N21+O21+P21</f>
        <v>56500</v>
      </c>
      <c r="K21" s="469">
        <f>+Q21+R21+S21+T21</f>
        <v>57000</v>
      </c>
      <c r="L21" s="470">
        <f>+U21+V21+W21+X21</f>
        <v>57500</v>
      </c>
      <c r="M21" s="468">
        <v>18000</v>
      </c>
      <c r="N21" s="471">
        <v>14000</v>
      </c>
      <c r="O21" s="471">
        <v>12250</v>
      </c>
      <c r="P21" s="471">
        <v>12250</v>
      </c>
      <c r="Q21" s="469">
        <v>18000</v>
      </c>
      <c r="R21" s="469">
        <v>14500</v>
      </c>
      <c r="S21" s="469">
        <v>12250</v>
      </c>
      <c r="T21" s="469">
        <v>12250</v>
      </c>
      <c r="U21" s="471">
        <v>18500</v>
      </c>
      <c r="V21" s="471">
        <v>15000</v>
      </c>
      <c r="W21" s="471">
        <v>12250</v>
      </c>
      <c r="X21" s="470">
        <v>11750</v>
      </c>
    </row>
    <row r="22" spans="3:24" ht="75.75" customHeight="1">
      <c r="C22" s="363" t="s">
        <v>4</v>
      </c>
      <c r="D22" s="331" t="str">
        <f>D21</f>
        <v>1.5.1.1 La ciudadanía de Benito Juárez cuenta con procesos institucionales de administración pública modernizados y eficientes que reducen sus costos y tiempos en los trámites y servicios.</v>
      </c>
      <c r="E22" s="331" t="str">
        <f>IF(ISBLANK('5. Pp (3 años)'!E47),"",'5. Pp (3 años)'!E47)</f>
        <v>PDMA: Porcentaje de Dependencias municipales atendidas.</v>
      </c>
      <c r="F22" s="460">
        <v>71</v>
      </c>
      <c r="G22" s="461">
        <f>+J22+K22+L22</f>
        <v>72</v>
      </c>
      <c r="H22" s="365">
        <f t="shared" ref="H22" si="4">G22-F22</f>
        <v>1</v>
      </c>
      <c r="I22" s="366">
        <f t="shared" ref="I22" si="5">(G22/F22)-1</f>
        <v>1.4084507042253502E-2</v>
      </c>
      <c r="J22" s="468">
        <f>M22+N22+O22+P22</f>
        <v>24</v>
      </c>
      <c r="K22" s="469">
        <f>+Q22+R22+S22+T22</f>
        <v>24</v>
      </c>
      <c r="L22" s="470">
        <f>+U22+V22+W22+X22</f>
        <v>24</v>
      </c>
      <c r="M22" s="468">
        <v>6</v>
      </c>
      <c r="N22" s="471">
        <v>6</v>
      </c>
      <c r="O22" s="471">
        <v>6</v>
      </c>
      <c r="P22" s="471">
        <v>6</v>
      </c>
      <c r="Q22" s="469">
        <v>6</v>
      </c>
      <c r="R22" s="469">
        <v>6</v>
      </c>
      <c r="S22" s="469">
        <v>6</v>
      </c>
      <c r="T22" s="469">
        <v>6</v>
      </c>
      <c r="U22" s="471">
        <v>6</v>
      </c>
      <c r="V22" s="471">
        <v>6</v>
      </c>
      <c r="W22" s="471">
        <v>6</v>
      </c>
      <c r="X22" s="470">
        <v>6</v>
      </c>
    </row>
    <row r="23" spans="3:24" ht="78" customHeight="1">
      <c r="C23" s="367" t="str">
        <f>IF(ISBLANK('5. Pp (3 años)'!C48),"",'5. Pp (3 años)'!C48)</f>
        <v>Componente</v>
      </c>
      <c r="D23" s="478" t="str">
        <f>IF(ISBLANK('5. Pp (3 años)'!D48),"",'5. Pp (3 años)'!D48)</f>
        <v>1.5.1.1.1 Trámites y Servicios de la Dirección de Ventanilla Única de Trámites y Servicios gestionados.</v>
      </c>
      <c r="E23" s="478" t="str">
        <f>IF(ISBLANK('5. Pp (3 años)'!E48),"",'5. Pp (3 años)'!E48)</f>
        <v>PTSV: Porcentaje de Trámites y Servicios de la Dirección de Ventanilla Única de Trámites y Servicios gestionados.</v>
      </c>
      <c r="F23" s="462">
        <v>281105</v>
      </c>
      <c r="G23" s="463">
        <f>+J23+K23+L23</f>
        <v>265500</v>
      </c>
      <c r="H23" s="369">
        <f t="shared" ref="H23" si="6">G23-F23</f>
        <v>-15605</v>
      </c>
      <c r="I23" s="370">
        <f t="shared" ref="I23" si="7">(G23/F23)-1</f>
        <v>-5.5513064513260213E-2</v>
      </c>
      <c r="J23" s="468">
        <f t="shared" ref="J23:J40" si="8">M23+N23+O23+P23</f>
        <v>87000</v>
      </c>
      <c r="K23" s="469">
        <f t="shared" ref="K23:K34" si="9">+Q23+R23+S23+T23</f>
        <v>88500</v>
      </c>
      <c r="L23" s="470">
        <f t="shared" ref="L23:L40" si="10">+U23+V23+W23+X23</f>
        <v>90000</v>
      </c>
      <c r="M23" s="468">
        <v>23500</v>
      </c>
      <c r="N23" s="471">
        <v>22000</v>
      </c>
      <c r="O23" s="471">
        <v>21500</v>
      </c>
      <c r="P23" s="471">
        <v>20000</v>
      </c>
      <c r="Q23" s="469">
        <v>23800</v>
      </c>
      <c r="R23" s="469">
        <v>22400</v>
      </c>
      <c r="S23" s="469">
        <v>21900</v>
      </c>
      <c r="T23" s="469">
        <v>20400</v>
      </c>
      <c r="U23" s="471">
        <v>24100</v>
      </c>
      <c r="V23" s="471">
        <v>22800</v>
      </c>
      <c r="W23" s="471">
        <v>22200</v>
      </c>
      <c r="X23" s="470">
        <v>20900</v>
      </c>
    </row>
    <row r="24" spans="3:24" ht="56.25" customHeight="1">
      <c r="C24" s="205" t="str">
        <f>IF(ISBLANK('5. Pp (3 años)'!C49),"",'5. Pp (3 años)'!C49)</f>
        <v>Actividad</v>
      </c>
      <c r="D24" s="479" t="str">
        <f>IF(ISBLANK('5. Pp (3 años)'!D49),"",'5. Pp (3 años)'!D49)</f>
        <v>1.5.1.1.1.1 Prestación de asesoría personalizada e integral a la ciudadanía.</v>
      </c>
      <c r="E24" s="479" t="str">
        <f>IF(ISBLANK('5. Pp (3 años)'!E49),"",'5. Pp (3 años)'!E49)</f>
        <v>PAB: Porcentaje de asesorÍas brindadas.</v>
      </c>
      <c r="F24" s="464">
        <v>74054</v>
      </c>
      <c r="G24" s="465">
        <f>+J24+K24+L24</f>
        <v>63000</v>
      </c>
      <c r="H24" s="49">
        <f t="shared" ref="H24" si="11">G24-F24</f>
        <v>-11054</v>
      </c>
      <c r="I24" s="50">
        <f t="shared" ref="I24" si="12">(G24/F24)-1</f>
        <v>-0.14926945202149777</v>
      </c>
      <c r="J24" s="468">
        <f t="shared" si="8"/>
        <v>20000</v>
      </c>
      <c r="K24" s="469">
        <f t="shared" si="9"/>
        <v>21000</v>
      </c>
      <c r="L24" s="470">
        <f t="shared" si="10"/>
        <v>22000</v>
      </c>
      <c r="M24" s="468">
        <v>5500</v>
      </c>
      <c r="N24" s="471">
        <v>5500</v>
      </c>
      <c r="O24" s="471">
        <v>4500</v>
      </c>
      <c r="P24" s="471">
        <v>4500</v>
      </c>
      <c r="Q24" s="469">
        <v>5600</v>
      </c>
      <c r="R24" s="469">
        <v>5600</v>
      </c>
      <c r="S24" s="469">
        <v>4900</v>
      </c>
      <c r="T24" s="469">
        <v>4900</v>
      </c>
      <c r="U24" s="471">
        <v>5900</v>
      </c>
      <c r="V24" s="471">
        <v>5900</v>
      </c>
      <c r="W24" s="471">
        <v>5100</v>
      </c>
      <c r="X24" s="470">
        <v>5100</v>
      </c>
    </row>
    <row r="25" spans="3:24" ht="56.25" customHeight="1">
      <c r="C25" s="205" t="str">
        <f>IF(ISBLANK('5. Pp (3 años)'!C50),"",'5. Pp (3 años)'!C50)</f>
        <v>Actividad</v>
      </c>
      <c r="D25" s="479" t="str">
        <f>IF(ISBLANK('5. Pp (3 años)'!D50),"",'5. Pp (3 años)'!D50)</f>
        <v>1.5.1.1.1.2 Asesorías, trámites y servicios brindados desde la Ventanilla Inclusiva a la ciudadanía Benitojuarense.</v>
      </c>
      <c r="E25" s="479" t="str">
        <f>IF(ISBLANK('5. Pp (3 años)'!E50),"",'5. Pp (3 años)'!E50)</f>
        <v>PATSVI: Porcentaje de Trámites y Servicios Brindados desde la Ventanilla Inclusiva.</v>
      </c>
      <c r="F25" s="464">
        <v>9377</v>
      </c>
      <c r="G25" s="465">
        <f>+J25+K25+L25</f>
        <v>28200</v>
      </c>
      <c r="H25" s="49">
        <f>G25-F25</f>
        <v>18823</v>
      </c>
      <c r="I25" s="50">
        <f t="shared" ref="I25:I40" si="13">(G25/F25)-1</f>
        <v>2.007358430201557</v>
      </c>
      <c r="J25" s="468">
        <f>M25+N25+O25+P25</f>
        <v>9000</v>
      </c>
      <c r="K25" s="469">
        <f t="shared" si="9"/>
        <v>9500</v>
      </c>
      <c r="L25" s="470">
        <f t="shared" si="10"/>
        <v>9700</v>
      </c>
      <c r="M25" s="468">
        <v>2500</v>
      </c>
      <c r="N25" s="471">
        <v>2500</v>
      </c>
      <c r="O25" s="471">
        <v>2000</v>
      </c>
      <c r="P25" s="471">
        <v>2000</v>
      </c>
      <c r="Q25" s="469">
        <v>2500</v>
      </c>
      <c r="R25" s="469">
        <v>2500</v>
      </c>
      <c r="S25" s="469">
        <v>2250</v>
      </c>
      <c r="T25" s="469">
        <v>2250</v>
      </c>
      <c r="U25" s="471">
        <v>2500</v>
      </c>
      <c r="V25" s="471">
        <v>2500</v>
      </c>
      <c r="W25" s="471">
        <v>2350</v>
      </c>
      <c r="X25" s="470">
        <v>2350</v>
      </c>
    </row>
    <row r="26" spans="3:24" ht="56.25" customHeight="1">
      <c r="C26" s="205" t="str">
        <f>IF(ISBLANK('5. Pp (3 años)'!C51),"",'5. Pp (3 años)'!C51)</f>
        <v>Actividad</v>
      </c>
      <c r="D26" s="479" t="str">
        <f>IF(ISBLANK('5. Pp (3 años)'!D51),"",'5. Pp (3 años)'!D51)</f>
        <v>1.5.1.1.1.3 Realización de eventos institucionales del IMDAI</v>
      </c>
      <c r="E26" s="479" t="str">
        <f>IF(ISBLANK('5. Pp (3 años)'!E51),"",'5. Pp (3 años)'!E51)</f>
        <v>PEIR: Porcentaje de Eventos del IMDAI Realizados</v>
      </c>
      <c r="F26" s="464">
        <v>4</v>
      </c>
      <c r="G26" s="465">
        <f>+K26+L26</f>
        <v>27</v>
      </c>
      <c r="H26" s="49">
        <f>G26-F26</f>
        <v>23</v>
      </c>
      <c r="I26" s="50">
        <f t="shared" si="13"/>
        <v>5.75</v>
      </c>
      <c r="J26" s="468" t="s">
        <v>548</v>
      </c>
      <c r="K26" s="469">
        <f t="shared" si="9"/>
        <v>13</v>
      </c>
      <c r="L26" s="470">
        <f t="shared" si="10"/>
        <v>14</v>
      </c>
      <c r="M26" s="468" t="s">
        <v>548</v>
      </c>
      <c r="N26" s="471" t="s">
        <v>548</v>
      </c>
      <c r="O26" s="471" t="s">
        <v>548</v>
      </c>
      <c r="P26" s="471" t="s">
        <v>548</v>
      </c>
      <c r="Q26" s="469">
        <v>2</v>
      </c>
      <c r="R26" s="469">
        <v>4</v>
      </c>
      <c r="S26" s="469">
        <v>4</v>
      </c>
      <c r="T26" s="469">
        <v>3</v>
      </c>
      <c r="U26" s="471">
        <v>3</v>
      </c>
      <c r="V26" s="471">
        <v>4</v>
      </c>
      <c r="W26" s="471">
        <v>4</v>
      </c>
      <c r="X26" s="470">
        <v>3</v>
      </c>
    </row>
    <row r="27" spans="3:24" ht="54.75" customHeight="1">
      <c r="C27" s="367" t="str">
        <f>IF(ISBLANK('5. Pp (3 años)'!C52),"",'5. Pp (3 años)'!C52)</f>
        <v>Componente</v>
      </c>
      <c r="D27" s="478" t="str">
        <f>IF(ISBLANK('5. Pp (3 años)'!D52),"",'5. Pp (3 años)'!D52)</f>
        <v>1.5.1.1.2 Herramientas de Mejora Regulatoria para reducir las Cargas Administrativas Implementadas.</v>
      </c>
      <c r="E27" s="478" t="str">
        <f>IF(ISBLANK('5. Pp (3 años)'!E52),"",'5. Pp (3 años)'!E52)</f>
        <v>PHMRA: Porcentaje de Herramientas de Mejora Regulatoria Implementadas.</v>
      </c>
      <c r="F27" s="462">
        <v>16</v>
      </c>
      <c r="G27" s="463">
        <f>+J27+K27+L27</f>
        <v>48</v>
      </c>
      <c r="H27" s="369">
        <f t="shared" ref="H27:H40" si="14">G27-F27</f>
        <v>32</v>
      </c>
      <c r="I27" s="370">
        <f t="shared" si="13"/>
        <v>2</v>
      </c>
      <c r="J27" s="468">
        <f t="shared" si="8"/>
        <v>16</v>
      </c>
      <c r="K27" s="469">
        <f t="shared" si="9"/>
        <v>16</v>
      </c>
      <c r="L27" s="470">
        <f t="shared" si="10"/>
        <v>16</v>
      </c>
      <c r="M27" s="468">
        <v>4</v>
      </c>
      <c r="N27" s="471">
        <v>4</v>
      </c>
      <c r="O27" s="471">
        <v>4</v>
      </c>
      <c r="P27" s="471">
        <v>4</v>
      </c>
      <c r="Q27" s="469">
        <v>4</v>
      </c>
      <c r="R27" s="469">
        <v>4</v>
      </c>
      <c r="S27" s="469">
        <v>4</v>
      </c>
      <c r="T27" s="469">
        <v>4</v>
      </c>
      <c r="U27" s="471">
        <v>4</v>
      </c>
      <c r="V27" s="471">
        <v>4</v>
      </c>
      <c r="W27" s="471">
        <v>4</v>
      </c>
      <c r="X27" s="470">
        <v>4</v>
      </c>
    </row>
    <row r="28" spans="3:24" ht="51" customHeight="1">
      <c r="C28" s="205" t="str">
        <f>IF(ISBLANK('5. Pp (3 años)'!C53),"",'5. Pp (3 años)'!C53)</f>
        <v>Actividad</v>
      </c>
      <c r="D28" s="479" t="str">
        <f>IF(ISBLANK('5. Pp (3 años)'!D53),"",'5. Pp (3 años)'!D53)</f>
        <v>1.5.1.1.2.1 Simplificación de trámites y Servicios en el Registro Municipal.</v>
      </c>
      <c r="E28" s="479" t="str">
        <f>IF(ISBLANK('5. Pp (3 años)'!E53),"",'5. Pp (3 años)'!E53)</f>
        <v>PTSS: Porcentaje de Trámites y Servicios Simplificados.</v>
      </c>
      <c r="F28" s="464">
        <v>310</v>
      </c>
      <c r="G28" s="465">
        <f t="shared" ref="G28:G29" si="15">+J28+K28+L28</f>
        <v>690</v>
      </c>
      <c r="H28" s="49">
        <f t="shared" si="14"/>
        <v>380</v>
      </c>
      <c r="I28" s="50">
        <f t="shared" si="13"/>
        <v>1.225806451612903</v>
      </c>
      <c r="J28" s="468">
        <f t="shared" si="8"/>
        <v>130</v>
      </c>
      <c r="K28" s="469">
        <f t="shared" si="9"/>
        <v>280</v>
      </c>
      <c r="L28" s="470">
        <f t="shared" si="10"/>
        <v>280</v>
      </c>
      <c r="M28" s="468">
        <v>35</v>
      </c>
      <c r="N28" s="471">
        <v>35</v>
      </c>
      <c r="O28" s="471">
        <v>35</v>
      </c>
      <c r="P28" s="471">
        <v>25</v>
      </c>
      <c r="Q28" s="469">
        <v>60</v>
      </c>
      <c r="R28" s="469">
        <v>75</v>
      </c>
      <c r="S28" s="469">
        <v>75</v>
      </c>
      <c r="T28" s="469">
        <v>70</v>
      </c>
      <c r="U28" s="471">
        <v>60</v>
      </c>
      <c r="V28" s="471">
        <v>75</v>
      </c>
      <c r="W28" s="471">
        <v>75</v>
      </c>
      <c r="X28" s="470">
        <v>70</v>
      </c>
    </row>
    <row r="29" spans="3:24" ht="51" customHeight="1">
      <c r="C29" s="205" t="str">
        <f>IF(ISBLANK('5. Pp (3 años)'!C54),"",'5. Pp (3 años)'!C54)</f>
        <v>Actividad</v>
      </c>
      <c r="D29" s="479" t="str">
        <f>IF(ISBLANK('5. Pp (3 años)'!D54),"",'5. Pp (3 años)'!D54)</f>
        <v>1.5.1.1.2.2 Capacitaciones en materia de Mejora Regulatoria.</v>
      </c>
      <c r="E29" s="479" t="str">
        <f>IF(ISBLANK('5. Pp (3 años)'!E54),"",'5. Pp (3 años)'!E54)</f>
        <v>PCCI: Porcentaje de cursos y capacitaciones implementadas.</v>
      </c>
      <c r="F29" s="464">
        <v>17</v>
      </c>
      <c r="G29" s="465">
        <f t="shared" si="15"/>
        <v>79</v>
      </c>
      <c r="H29" s="49">
        <f t="shared" si="14"/>
        <v>62</v>
      </c>
      <c r="I29" s="50">
        <f t="shared" si="13"/>
        <v>3.6470588235294121</v>
      </c>
      <c r="J29" s="468">
        <f t="shared" si="8"/>
        <v>29</v>
      </c>
      <c r="K29" s="469">
        <f t="shared" si="9"/>
        <v>25</v>
      </c>
      <c r="L29" s="470">
        <f t="shared" si="10"/>
        <v>25</v>
      </c>
      <c r="M29" s="468">
        <v>16</v>
      </c>
      <c r="N29" s="471">
        <v>8</v>
      </c>
      <c r="O29" s="471">
        <v>4</v>
      </c>
      <c r="P29" s="471">
        <v>1</v>
      </c>
      <c r="Q29" s="469">
        <v>16</v>
      </c>
      <c r="R29" s="469">
        <v>4</v>
      </c>
      <c r="S29" s="469">
        <v>4</v>
      </c>
      <c r="T29" s="469">
        <v>1</v>
      </c>
      <c r="U29" s="471">
        <v>16</v>
      </c>
      <c r="V29" s="471">
        <v>4</v>
      </c>
      <c r="W29" s="471">
        <v>4</v>
      </c>
      <c r="X29" s="470">
        <v>1</v>
      </c>
    </row>
    <row r="30" spans="3:24" ht="51" customHeight="1">
      <c r="C30" s="205" t="str">
        <f>IF(ISBLANK('5. Pp (3 años)'!C55),"",'5. Pp (3 años)'!C55)</f>
        <v>Actividad</v>
      </c>
      <c r="D30" s="479" t="str">
        <f>IF(ISBLANK('5. Pp (3 años)'!D55),"",'5. Pp (3 años)'!D55)</f>
        <v>1.5.1.1.2.3 Inscripción de Regulaciones en el Resgistro Municipal</v>
      </c>
      <c r="E30" s="479" t="str">
        <f>IF(ISBLANK('5. Pp (3 años)'!E55),"",'5. Pp (3 años)'!E55)</f>
        <v>PRR: Porcentaje de Regulaciones Registradas.</v>
      </c>
      <c r="F30" s="464">
        <v>137</v>
      </c>
      <c r="G30" s="465">
        <f>+J30+K30+L30</f>
        <v>276</v>
      </c>
      <c r="H30" s="49">
        <f>G30-F30</f>
        <v>139</v>
      </c>
      <c r="I30" s="50">
        <f t="shared" si="13"/>
        <v>1.0145985401459856</v>
      </c>
      <c r="J30" s="468">
        <f t="shared" si="8"/>
        <v>36</v>
      </c>
      <c r="K30" s="469">
        <f t="shared" si="9"/>
        <v>120</v>
      </c>
      <c r="L30" s="470">
        <f t="shared" si="10"/>
        <v>120</v>
      </c>
      <c r="M30" s="468">
        <v>6</v>
      </c>
      <c r="N30" s="471">
        <v>12</v>
      </c>
      <c r="O30" s="471">
        <v>12</v>
      </c>
      <c r="P30" s="471">
        <v>6</v>
      </c>
      <c r="Q30" s="469">
        <v>30</v>
      </c>
      <c r="R30" s="469">
        <v>30</v>
      </c>
      <c r="S30" s="469">
        <v>30</v>
      </c>
      <c r="T30" s="469">
        <v>30</v>
      </c>
      <c r="U30" s="471">
        <v>30</v>
      </c>
      <c r="V30" s="471">
        <v>30</v>
      </c>
      <c r="W30" s="471">
        <v>30</v>
      </c>
      <c r="X30" s="470">
        <v>30</v>
      </c>
    </row>
    <row r="31" spans="3:24" ht="43.5" customHeight="1">
      <c r="C31" s="367" t="str">
        <f>IF(ISBLANK('5. Pp (3 años)'!C56),"",'5. Pp (3 años)'!C56)</f>
        <v xml:space="preserve">Componente  </v>
      </c>
      <c r="D31" s="478" t="str">
        <f>IF(ISBLANK('5. Pp (3 años)'!D56),"",'5. Pp (3 años)'!D56)</f>
        <v xml:space="preserve">1.5.1.1.3 Herramientas de desarrollo administrativo e innovación implementadas. </v>
      </c>
      <c r="E31" s="478" t="str">
        <f>IF(ISBLANK('5. Pp (3 años)'!E56),"",'5. Pp (3 años)'!E56)</f>
        <v>PHAI: Porcentaje de Herramientas Administrativas Implementadas</v>
      </c>
      <c r="F31" s="462">
        <v>16</v>
      </c>
      <c r="G31" s="463">
        <f>+J31+K31+L31</f>
        <v>51</v>
      </c>
      <c r="H31" s="369">
        <f t="shared" si="14"/>
        <v>35</v>
      </c>
      <c r="I31" s="370">
        <f t="shared" si="13"/>
        <v>2.1875</v>
      </c>
      <c r="J31" s="468">
        <f>M31+N31+O31+P31</f>
        <v>16</v>
      </c>
      <c r="K31" s="469">
        <f t="shared" si="9"/>
        <v>19</v>
      </c>
      <c r="L31" s="470">
        <f t="shared" si="10"/>
        <v>16</v>
      </c>
      <c r="M31" s="468">
        <v>4</v>
      </c>
      <c r="N31" s="471">
        <v>4</v>
      </c>
      <c r="O31" s="471">
        <v>4</v>
      </c>
      <c r="P31" s="471">
        <v>4</v>
      </c>
      <c r="Q31" s="469">
        <v>4</v>
      </c>
      <c r="R31" s="469">
        <v>5</v>
      </c>
      <c r="S31" s="469">
        <v>5</v>
      </c>
      <c r="T31" s="469">
        <v>5</v>
      </c>
      <c r="U31" s="471">
        <v>4</v>
      </c>
      <c r="V31" s="471">
        <v>4</v>
      </c>
      <c r="W31" s="471">
        <v>4</v>
      </c>
      <c r="X31" s="470">
        <v>4</v>
      </c>
    </row>
    <row r="32" spans="3:24" ht="57.75" customHeight="1">
      <c r="C32" s="205" t="str">
        <f>IF(ISBLANK('5. Pp (3 años)'!C57),"",'5. Pp (3 años)'!C57)</f>
        <v>Actividad</v>
      </c>
      <c r="D32" s="479" t="str">
        <f>IF(ISBLANK('5. Pp (3 años)'!D57),"",'5. Pp (3 años)'!D57)</f>
        <v>1.5.1.1.3.1 Revisión y validación de manuales administrativos municipales.</v>
      </c>
      <c r="E32" s="479" t="str">
        <f>IF(ISBLANK('5. Pp (3 años)'!E57),"",'5. Pp (3 años)'!E57)</f>
        <v>PMARV: Porcentaje de Manuales Administrativos Revisados y Validados.</v>
      </c>
      <c r="F32" s="464">
        <v>185</v>
      </c>
      <c r="G32" s="465">
        <f t="shared" ref="G32:G35" si="16">+J32+K32+L32</f>
        <v>139</v>
      </c>
      <c r="H32" s="49">
        <f t="shared" si="14"/>
        <v>-46</v>
      </c>
      <c r="I32" s="50">
        <f t="shared" si="13"/>
        <v>-0.24864864864864866</v>
      </c>
      <c r="J32" s="468">
        <f t="shared" si="8"/>
        <v>50</v>
      </c>
      <c r="K32" s="469">
        <f t="shared" si="9"/>
        <v>45</v>
      </c>
      <c r="L32" s="470">
        <f t="shared" si="10"/>
        <v>44</v>
      </c>
      <c r="M32" s="468">
        <v>15</v>
      </c>
      <c r="N32" s="471">
        <v>14</v>
      </c>
      <c r="O32" s="471">
        <v>12</v>
      </c>
      <c r="P32" s="471">
        <v>9</v>
      </c>
      <c r="Q32" s="469">
        <v>12</v>
      </c>
      <c r="R32" s="469">
        <v>12</v>
      </c>
      <c r="S32" s="469">
        <v>12</v>
      </c>
      <c r="T32" s="469">
        <v>9</v>
      </c>
      <c r="U32" s="471">
        <v>14</v>
      </c>
      <c r="V32" s="471">
        <v>12</v>
      </c>
      <c r="W32" s="471">
        <v>10</v>
      </c>
      <c r="X32" s="470">
        <v>8</v>
      </c>
    </row>
    <row r="33" spans="3:24" ht="57.75" customHeight="1">
      <c r="C33" s="205" t="str">
        <f>IF(ISBLANK('5. Pp (3 años)'!C58),"",'5. Pp (3 años)'!C58)</f>
        <v>Actividad</v>
      </c>
      <c r="D33" s="479" t="str">
        <f>IF(ISBLANK('5. Pp (3 años)'!D58),"",'5. Pp (3 años)'!D58)</f>
        <v>1.5.1.1.3.2 Análisis y evaluación de las estructuras orgánicas propuestas por las dependencias, unidades y entidades de la administración pública municipal.</v>
      </c>
      <c r="E33" s="479" t="str">
        <f>IF(ISBLANK('5. Pp (3 años)'!E58),"",'5. Pp (3 años)'!E58)</f>
        <v>PEOAE: Porcentaje de Estructuras Orgánicas Analizadas y Evaluadas.</v>
      </c>
      <c r="F33" s="464">
        <v>102</v>
      </c>
      <c r="G33" s="465">
        <f t="shared" si="16"/>
        <v>82</v>
      </c>
      <c r="H33" s="49">
        <f t="shared" si="14"/>
        <v>-20</v>
      </c>
      <c r="I33" s="50">
        <f t="shared" si="13"/>
        <v>-0.19607843137254899</v>
      </c>
      <c r="J33" s="468">
        <f t="shared" si="8"/>
        <v>30</v>
      </c>
      <c r="K33" s="469">
        <f t="shared" si="9"/>
        <v>32</v>
      </c>
      <c r="L33" s="470">
        <f t="shared" si="10"/>
        <v>20</v>
      </c>
      <c r="M33" s="468">
        <v>10</v>
      </c>
      <c r="N33" s="471">
        <v>7</v>
      </c>
      <c r="O33" s="471">
        <v>7</v>
      </c>
      <c r="P33" s="471">
        <v>6</v>
      </c>
      <c r="Q33" s="469">
        <v>10</v>
      </c>
      <c r="R33" s="469">
        <v>8</v>
      </c>
      <c r="S33" s="469">
        <v>8</v>
      </c>
      <c r="T33" s="469">
        <v>6</v>
      </c>
      <c r="U33" s="471">
        <v>8</v>
      </c>
      <c r="V33" s="471">
        <v>4</v>
      </c>
      <c r="W33" s="471">
        <v>4</v>
      </c>
      <c r="X33" s="470">
        <v>4</v>
      </c>
    </row>
    <row r="34" spans="3:24" ht="65.25" customHeight="1">
      <c r="C34" s="205" t="str">
        <f>IF(ISBLANK('5. Pp (3 años)'!C59),"",'5. Pp (3 años)'!C59)</f>
        <v>Actividad</v>
      </c>
      <c r="D34" s="479" t="str">
        <f>IF(ISBLANK('5. Pp (3 años)'!D59),"",'5. Pp (3 años)'!D59)</f>
        <v>1.5.1.1.3.3 Evaluaciones ciudadanas de atención de trámites y servicios brindados por las unidades administrativas municipales que se encargan de brindarlos.</v>
      </c>
      <c r="E34" s="479" t="str">
        <f>IF(ISBLANK('5. Pp (3 años)'!E59),"",'5. Pp (3 años)'!E59)</f>
        <v>PECAA: Porcentaje de Evaluaciones Ciudadanas de Atención Aplicadas.</v>
      </c>
      <c r="F34" s="464">
        <v>4545</v>
      </c>
      <c r="G34" s="465">
        <f t="shared" si="16"/>
        <v>16700</v>
      </c>
      <c r="H34" s="49">
        <f t="shared" si="14"/>
        <v>12155</v>
      </c>
      <c r="I34" s="50">
        <f t="shared" si="13"/>
        <v>2.6743674367436743</v>
      </c>
      <c r="J34" s="468">
        <f t="shared" si="8"/>
        <v>5500</v>
      </c>
      <c r="K34" s="469">
        <f t="shared" si="9"/>
        <v>5700</v>
      </c>
      <c r="L34" s="470">
        <f t="shared" si="10"/>
        <v>5500</v>
      </c>
      <c r="M34" s="468">
        <v>1500</v>
      </c>
      <c r="N34" s="471">
        <v>1500</v>
      </c>
      <c r="O34" s="471">
        <v>1300</v>
      </c>
      <c r="P34" s="471">
        <v>1200</v>
      </c>
      <c r="Q34" s="469">
        <v>1700</v>
      </c>
      <c r="R34" s="469">
        <v>1500</v>
      </c>
      <c r="S34" s="469">
        <v>1300</v>
      </c>
      <c r="T34" s="469">
        <v>1200</v>
      </c>
      <c r="U34" s="471">
        <v>1500</v>
      </c>
      <c r="V34" s="471">
        <v>1500</v>
      </c>
      <c r="W34" s="471">
        <v>1300</v>
      </c>
      <c r="X34" s="470">
        <v>1200</v>
      </c>
    </row>
    <row r="35" spans="3:24" ht="77.25" customHeight="1">
      <c r="C35" s="205" t="str">
        <f>IF(ISBLANK('5. Pp (3 años)'!C60),"",'5. Pp (3 años)'!C60)</f>
        <v>Actividad</v>
      </c>
      <c r="D35" s="479" t="str">
        <f>IF(ISBLANK('5. Pp (3 años)'!D60),"",'5. Pp (3 años)'!D60)</f>
        <v>1.5.1.1.3.4 Capacitaciones a las y los trabajadores de las dependencias y entidades municipales para el desarrollo administrativo e innovación del Municipio.</v>
      </c>
      <c r="E35" s="479" t="str">
        <f>IF(ISBLANK('5. Pp (3 años)'!E60),"",'5. Pp (3 años)'!E60)</f>
        <v>PCTMDI: Porcentaje de Capacitaciones a las y los Trabajadores Municipales en Desarrollo e Innovación.</v>
      </c>
      <c r="F35" s="464">
        <v>3</v>
      </c>
      <c r="G35" s="465">
        <f t="shared" si="16"/>
        <v>396</v>
      </c>
      <c r="H35" s="49">
        <f t="shared" si="14"/>
        <v>393</v>
      </c>
      <c r="I35" s="50">
        <f t="shared" si="13"/>
        <v>131</v>
      </c>
      <c r="J35" s="468">
        <f t="shared" si="8"/>
        <v>144</v>
      </c>
      <c r="K35" s="469">
        <f t="shared" ref="K35:K40" si="17">+Q35+R35+S35+T35</f>
        <v>132</v>
      </c>
      <c r="L35" s="470">
        <f t="shared" si="10"/>
        <v>120</v>
      </c>
      <c r="M35" s="468">
        <v>48</v>
      </c>
      <c r="N35" s="471">
        <v>36</v>
      </c>
      <c r="O35" s="471">
        <v>36</v>
      </c>
      <c r="P35" s="471">
        <v>24</v>
      </c>
      <c r="Q35" s="469">
        <v>36</v>
      </c>
      <c r="R35" s="469">
        <v>36</v>
      </c>
      <c r="S35" s="469">
        <v>36</v>
      </c>
      <c r="T35" s="469">
        <v>24</v>
      </c>
      <c r="U35" s="471">
        <v>36</v>
      </c>
      <c r="V35" s="471">
        <v>36</v>
      </c>
      <c r="W35" s="471">
        <v>24</v>
      </c>
      <c r="X35" s="470">
        <v>24</v>
      </c>
    </row>
    <row r="36" spans="3:24" ht="78" customHeight="1">
      <c r="C36" s="367" t="str">
        <f>IF(ISBLANK('5. Pp (3 años)'!C61),"",'5. Pp (3 años)'!C61)</f>
        <v>Componente</v>
      </c>
      <c r="D36" s="478" t="str">
        <f>IF(ISBLANK('5. Pp (3 años)'!D61),"",'5. Pp (3 años)'!D61)</f>
        <v>1.5.1.1.4. Proyectos de simplificación y automatización de los procesos del Instituto desarrollados.</v>
      </c>
      <c r="E36" s="478" t="str">
        <f>IF(ISBLANK('5. Pp (3 años)'!E61),"",'5. Pp (3 años)'!E61)</f>
        <v>PASAD: Porcentaje de Proyectos de simplificación y automatización de los procesos del Instituto desarrollados.</v>
      </c>
      <c r="F36" s="462">
        <v>7</v>
      </c>
      <c r="G36" s="463">
        <f>+J36+K36+L36</f>
        <v>18</v>
      </c>
      <c r="H36" s="369">
        <f t="shared" si="14"/>
        <v>11</v>
      </c>
      <c r="I36" s="370">
        <f t="shared" si="13"/>
        <v>1.5714285714285716</v>
      </c>
      <c r="J36" s="468">
        <f t="shared" si="8"/>
        <v>6</v>
      </c>
      <c r="K36" s="469">
        <f t="shared" si="17"/>
        <v>6</v>
      </c>
      <c r="L36" s="470">
        <f t="shared" si="10"/>
        <v>6</v>
      </c>
      <c r="M36" s="468">
        <v>1</v>
      </c>
      <c r="N36" s="471">
        <v>2</v>
      </c>
      <c r="O36" s="471">
        <v>2</v>
      </c>
      <c r="P36" s="471">
        <v>1</v>
      </c>
      <c r="Q36" s="469">
        <v>2</v>
      </c>
      <c r="R36" s="469">
        <v>2</v>
      </c>
      <c r="S36" s="469">
        <v>1</v>
      </c>
      <c r="T36" s="469">
        <v>1</v>
      </c>
      <c r="U36" s="471">
        <v>2</v>
      </c>
      <c r="V36" s="471">
        <v>2</v>
      </c>
      <c r="W36" s="471">
        <v>1</v>
      </c>
      <c r="X36" s="470">
        <v>1</v>
      </c>
    </row>
    <row r="37" spans="3:24" ht="92.25" customHeight="1">
      <c r="C37" s="205" t="str">
        <f>IF(ISBLANK('5. Pp (3 años)'!C62),"",'5. Pp (3 años)'!C62)</f>
        <v>Actividad</v>
      </c>
      <c r="D37" s="479" t="str">
        <f>IF(ISBLANK('5. Pp (3 años)'!D62),"",'5. Pp (3 años)'!D62)</f>
        <v>1.5.1.1.4.1. Desarrollo del Proyecto para la Interoperabilidad de las herramientas de simplificación y automatización del Instituto trabajados.</v>
      </c>
      <c r="E37" s="479" t="str">
        <f>IF(ISBLANK('5. Pp (3 años)'!E62),"",'5. Pp (3 años)'!E62)</f>
        <v>PAIHSA: Porcentaje de Avance en la Interoperabilidad de las herramientas de simplificación y automatización del Instituto trabajados.</v>
      </c>
      <c r="F37" s="464">
        <v>4</v>
      </c>
      <c r="G37" s="465">
        <f t="shared" ref="G37:G40" si="18">+J37+K37+L37</f>
        <v>30</v>
      </c>
      <c r="H37" s="49">
        <f t="shared" si="14"/>
        <v>26</v>
      </c>
      <c r="I37" s="50">
        <f t="shared" si="13"/>
        <v>6.5</v>
      </c>
      <c r="J37" s="468">
        <f t="shared" si="8"/>
        <v>6</v>
      </c>
      <c r="K37" s="469">
        <f t="shared" si="17"/>
        <v>18</v>
      </c>
      <c r="L37" s="470">
        <f t="shared" si="10"/>
        <v>6</v>
      </c>
      <c r="M37" s="468">
        <v>0</v>
      </c>
      <c r="N37" s="471">
        <v>0</v>
      </c>
      <c r="O37" s="471">
        <v>3</v>
      </c>
      <c r="P37" s="471">
        <v>3</v>
      </c>
      <c r="Q37" s="469">
        <v>4</v>
      </c>
      <c r="R37" s="469">
        <v>5</v>
      </c>
      <c r="S37" s="469">
        <v>5</v>
      </c>
      <c r="T37" s="469">
        <v>4</v>
      </c>
      <c r="U37" s="471">
        <v>3</v>
      </c>
      <c r="V37" s="471">
        <v>3</v>
      </c>
      <c r="W37" s="471">
        <v>0</v>
      </c>
      <c r="X37" s="470">
        <v>0</v>
      </c>
    </row>
    <row r="38" spans="3:24" ht="61.5" customHeight="1">
      <c r="C38" s="205" t="str">
        <f>IF(ISBLANK('5. Pp (3 años)'!C63),"",'5. Pp (3 años)'!C63)</f>
        <v>Actividad</v>
      </c>
      <c r="D38" s="479" t="str">
        <f>IF(ISBLANK('5. Pp (3 años)'!D63),"",'5. Pp (3 años)'!D63)</f>
        <v>1.5.1.1.4.2. Creación del Proyecto para un Sistema Integral de Ventanilla Única.</v>
      </c>
      <c r="E38" s="479" t="str">
        <f>IF(ISBLANK('5. Pp (3 años)'!E63),"",'5. Pp (3 años)'!E63)</f>
        <v>PADSIVUT: Porcentaje de Avance en el Desarrollo del Sistema Integral de Ventanilla Única y de Turnos.</v>
      </c>
      <c r="F38" s="464">
        <v>6</v>
      </c>
      <c r="G38" s="465">
        <f t="shared" si="18"/>
        <v>60</v>
      </c>
      <c r="H38" s="49">
        <f t="shared" si="14"/>
        <v>54</v>
      </c>
      <c r="I38" s="50">
        <f t="shared" si="13"/>
        <v>9</v>
      </c>
      <c r="J38" s="468">
        <f t="shared" si="8"/>
        <v>28</v>
      </c>
      <c r="K38" s="469">
        <f t="shared" si="17"/>
        <v>16</v>
      </c>
      <c r="L38" s="470">
        <f t="shared" si="10"/>
        <v>16</v>
      </c>
      <c r="M38" s="468">
        <v>7</v>
      </c>
      <c r="N38" s="471">
        <v>7</v>
      </c>
      <c r="O38" s="471">
        <v>7</v>
      </c>
      <c r="P38" s="471">
        <v>7</v>
      </c>
      <c r="Q38" s="469">
        <v>4</v>
      </c>
      <c r="R38" s="469">
        <v>4</v>
      </c>
      <c r="S38" s="469">
        <v>4</v>
      </c>
      <c r="T38" s="469">
        <v>4</v>
      </c>
      <c r="U38" s="471">
        <v>4</v>
      </c>
      <c r="V38" s="471">
        <v>4</v>
      </c>
      <c r="W38" s="471">
        <v>4</v>
      </c>
      <c r="X38" s="470">
        <v>4</v>
      </c>
    </row>
    <row r="39" spans="3:24" ht="77.25" customHeight="1">
      <c r="C39" s="205" t="str">
        <f>IF(ISBLANK('5. Pp (3 años)'!C64),"",'5. Pp (3 años)'!C64)</f>
        <v>Actividad</v>
      </c>
      <c r="D39" s="479" t="str">
        <f>IF(ISBLANK('5. Pp (3 años)'!D64),"",'5. Pp (3 años)'!D64)</f>
        <v>1.5.1.1.4.3. Realización el proyecto del sistema para la gestión de Manuales digitales de Organización y de Procedimientos.</v>
      </c>
      <c r="E39" s="479" t="str">
        <f>IF(ISBLANK('5. Pp (3 años)'!E64),"",'5. Pp (3 años)'!E64)</f>
        <v>PADSGM: Porcentaje de Avance en el Desarrollo del Sistema para la Gestión de Manuales digitales de Organización y Procedimientos.</v>
      </c>
      <c r="F39" s="464">
        <v>9</v>
      </c>
      <c r="G39" s="465">
        <f t="shared" si="18"/>
        <v>48</v>
      </c>
      <c r="H39" s="49">
        <f t="shared" si="14"/>
        <v>39</v>
      </c>
      <c r="I39" s="50">
        <f t="shared" si="13"/>
        <v>4.333333333333333</v>
      </c>
      <c r="J39" s="468">
        <f t="shared" si="8"/>
        <v>12</v>
      </c>
      <c r="K39" s="469">
        <f t="shared" si="17"/>
        <v>24</v>
      </c>
      <c r="L39" s="470">
        <f t="shared" si="10"/>
        <v>12</v>
      </c>
      <c r="M39" s="468">
        <v>3</v>
      </c>
      <c r="N39" s="471">
        <v>3</v>
      </c>
      <c r="O39" s="471">
        <v>3</v>
      </c>
      <c r="P39" s="471">
        <v>3</v>
      </c>
      <c r="Q39" s="469">
        <v>6</v>
      </c>
      <c r="R39" s="469">
        <v>6</v>
      </c>
      <c r="S39" s="469">
        <v>6</v>
      </c>
      <c r="T39" s="469">
        <v>6</v>
      </c>
      <c r="U39" s="471">
        <v>3</v>
      </c>
      <c r="V39" s="471">
        <v>3</v>
      </c>
      <c r="W39" s="471">
        <v>3</v>
      </c>
      <c r="X39" s="470">
        <v>3</v>
      </c>
    </row>
    <row r="40" spans="3:24" ht="63.75" customHeight="1" thickBot="1">
      <c r="C40" s="207" t="str">
        <f>IF(ISBLANK('5. Pp (3 años)'!C65),"",'5. Pp (3 años)'!C65)</f>
        <v>Actividad</v>
      </c>
      <c r="D40" s="535" t="str">
        <f>IF(ISBLANK('5. Pp (3 años)'!D65),"",'5. Pp (3 años)'!D65)</f>
        <v>1.5.1.1.4.4. Proyecto de Implementación de la campaña de difusión permanente para el IMDAI.</v>
      </c>
      <c r="E40" s="535" t="str">
        <f>IF(ISBLANK('5. Pp (3 años)'!E65),"",'5. Pp (3 años)'!E65)</f>
        <v>PAICDI: Porcentaje de Avance en la Implementación de la campaña digital del IMDAI.</v>
      </c>
      <c r="F40" s="536">
        <v>12</v>
      </c>
      <c r="G40" s="537">
        <f t="shared" si="18"/>
        <v>36</v>
      </c>
      <c r="H40" s="51">
        <f t="shared" si="14"/>
        <v>24</v>
      </c>
      <c r="I40" s="52">
        <f t="shared" si="13"/>
        <v>2</v>
      </c>
      <c r="J40" s="538">
        <f t="shared" si="8"/>
        <v>12</v>
      </c>
      <c r="K40" s="539">
        <f t="shared" si="17"/>
        <v>12</v>
      </c>
      <c r="L40" s="540">
        <f t="shared" si="10"/>
        <v>12</v>
      </c>
      <c r="M40" s="538">
        <v>3</v>
      </c>
      <c r="N40" s="541">
        <v>3</v>
      </c>
      <c r="O40" s="541">
        <v>3</v>
      </c>
      <c r="P40" s="541">
        <v>3</v>
      </c>
      <c r="Q40" s="539">
        <v>3</v>
      </c>
      <c r="R40" s="539">
        <v>3</v>
      </c>
      <c r="S40" s="539">
        <v>3</v>
      </c>
      <c r="T40" s="539">
        <v>3</v>
      </c>
      <c r="U40" s="541">
        <v>3</v>
      </c>
      <c r="V40" s="541">
        <v>3</v>
      </c>
      <c r="W40" s="541">
        <v>3</v>
      </c>
      <c r="X40" s="540">
        <v>3</v>
      </c>
    </row>
    <row r="41" spans="3:24">
      <c r="L41" s="534"/>
    </row>
  </sheetData>
  <protectedRanges>
    <protectedRange algorithmName="SHA-512" hashValue="TLChwAy5F5QjsbViU4WG5u3t4N35PxZTFvKLDgsW4OMWPzQ5bcS2rimhOEiVc5aiXLwzV7+3bDIGHBE8vmSZkA==" saltValue="//hxkz+qNtOdOoXsei1XuQ==" spinCount="100000" sqref="J21:X40" name="meta dispersion"/>
    <protectedRange algorithmName="SHA-512" hashValue="rAWoxk0y9jDh0PAo7oACEytrVxAQGOPMOZ1nBA9G9FN8vYqB9eAjjI1XaPMLpeKioM627dGhAI05V37ETnio4Q==" saltValue="hBf9aYPL5ACUZQys1sSgFA==" spinCount="100000" sqref="F21:G40" name="metas"/>
    <protectedRange algorithmName="SHA-512" hashValue="rAWoxk0y9jDh0PAo7oACEytrVxAQGOPMOZ1nBA9G9FN8vYqB9eAjjI1XaPMLpeKioM627dGhAI05V37ETnio4Q==" saltValue="hBf9aYPL5ACUZQys1sSgFA==" spinCount="100000" sqref="F20:G20" name="metas_2"/>
    <protectedRange algorithmName="SHA-512" hashValue="TLChwAy5F5QjsbViU4WG5u3t4N35PxZTFvKLDgsW4OMWPzQ5bcS2rimhOEiVc5aiXLwzV7+3bDIGHBE8vmSZkA==" saltValue="//hxkz+qNtOdOoXsei1XuQ==" spinCount="100000" sqref="J20:X20" name="meta dispersion_1"/>
  </protectedRanges>
  <autoFilter ref="C18:X4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36"/>
    <col min="3" max="3" width="24" style="1" customWidth="1"/>
    <col min="4" max="4" width="15.8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21" width="11" style="36" customWidth="1"/>
    <col min="22" max="25" width="16.375" style="36" customWidth="1"/>
    <col min="26" max="29" width="36.75" style="36" customWidth="1"/>
    <col min="30" max="16384" width="11.375" style="36"/>
  </cols>
  <sheetData>
    <row r="4" spans="3:29" ht="15.75" thickBot="1"/>
    <row r="5" spans="3:29" ht="30.75" customHeight="1">
      <c r="C5" s="54"/>
      <c r="D5" s="126"/>
      <c r="E5" s="809" t="s">
        <v>114</v>
      </c>
      <c r="F5" s="809"/>
      <c r="G5" s="809"/>
      <c r="H5" s="809"/>
      <c r="I5" s="809"/>
      <c r="J5" s="809"/>
      <c r="K5" s="809"/>
      <c r="L5" s="809"/>
      <c r="M5" s="809"/>
      <c r="N5" s="809"/>
      <c r="O5" s="186"/>
      <c r="P5" s="186"/>
      <c r="Q5" s="186"/>
      <c r="R5" s="186"/>
      <c r="S5" s="186"/>
      <c r="T5" s="186"/>
      <c r="U5" s="186"/>
      <c r="V5" s="186"/>
      <c r="W5" s="186"/>
      <c r="X5" s="186"/>
      <c r="Y5" s="186"/>
      <c r="Z5" s="43"/>
      <c r="AA5" s="43"/>
      <c r="AB5" s="43"/>
      <c r="AC5" s="44"/>
    </row>
    <row r="6" spans="3:29" ht="30.75" customHeight="1">
      <c r="C6" s="55"/>
      <c r="E6" s="805"/>
      <c r="F6" s="805"/>
      <c r="G6" s="805"/>
      <c r="H6" s="805"/>
      <c r="I6" s="805"/>
      <c r="J6" s="805"/>
      <c r="K6" s="805"/>
      <c r="L6" s="805"/>
      <c r="M6" s="805"/>
      <c r="N6" s="805"/>
      <c r="O6" s="187"/>
      <c r="P6" s="187"/>
      <c r="Q6" s="187"/>
      <c r="R6" s="187"/>
      <c r="S6" s="187"/>
      <c r="T6" s="187"/>
      <c r="U6" s="187"/>
      <c r="V6" s="187"/>
      <c r="W6" s="187"/>
      <c r="X6" s="187"/>
      <c r="Y6" s="187"/>
      <c r="AC6" s="45"/>
    </row>
    <row r="7" spans="3:29" ht="26.25" customHeight="1">
      <c r="C7" s="55"/>
      <c r="E7" s="805" t="s">
        <v>93</v>
      </c>
      <c r="F7" s="805"/>
      <c r="G7" s="805"/>
      <c r="H7" s="805"/>
      <c r="I7" s="805"/>
      <c r="J7" s="805"/>
      <c r="K7" s="805"/>
      <c r="L7" s="805"/>
      <c r="M7" s="805"/>
      <c r="N7" s="185"/>
      <c r="O7" s="187"/>
      <c r="P7" s="187"/>
      <c r="Q7" s="187"/>
      <c r="R7" s="187"/>
      <c r="S7" s="187"/>
      <c r="T7" s="187"/>
      <c r="U7" s="187"/>
      <c r="V7" s="187"/>
      <c r="W7" s="187"/>
      <c r="X7" s="187"/>
      <c r="Y7" s="187"/>
      <c r="AC7" s="45"/>
    </row>
    <row r="8" spans="3:29" ht="26.25">
      <c r="C8" s="55"/>
      <c r="E8" s="805" t="s">
        <v>94</v>
      </c>
      <c r="F8" s="805"/>
      <c r="G8" s="805"/>
      <c r="H8" s="805"/>
      <c r="I8" s="805"/>
      <c r="J8" s="805"/>
      <c r="K8" s="805"/>
      <c r="L8" s="805"/>
      <c r="M8" s="805"/>
      <c r="N8" s="805"/>
      <c r="O8" s="46"/>
      <c r="P8" s="46"/>
      <c r="Q8" s="46"/>
      <c r="R8" s="46"/>
      <c r="AC8" s="45"/>
    </row>
    <row r="9" spans="3:29" ht="26.25">
      <c r="C9" s="55"/>
      <c r="E9" s="805" t="s">
        <v>104</v>
      </c>
      <c r="F9" s="805"/>
      <c r="G9" s="805"/>
      <c r="H9" s="805"/>
      <c r="I9" s="805"/>
      <c r="J9" s="805"/>
      <c r="K9" s="805"/>
      <c r="L9" s="805"/>
      <c r="M9" s="805"/>
      <c r="N9" s="805"/>
      <c r="AC9" s="45"/>
    </row>
    <row r="10" spans="3:29" ht="15.75" thickBot="1">
      <c r="C10" s="55"/>
      <c r="I10" s="72"/>
      <c r="J10" s="72"/>
      <c r="K10" s="72"/>
      <c r="L10" s="47"/>
      <c r="M10" s="47"/>
      <c r="N10" s="47"/>
      <c r="O10" s="47"/>
      <c r="P10" s="47"/>
      <c r="Q10" s="47"/>
      <c r="R10" s="47"/>
      <c r="S10" s="47"/>
      <c r="T10" s="47"/>
      <c r="U10" s="47"/>
      <c r="V10" s="47"/>
      <c r="W10" s="47"/>
      <c r="X10" s="47"/>
      <c r="Y10" s="47"/>
      <c r="AC10" s="45"/>
    </row>
    <row r="11" spans="3:29" ht="27" customHeight="1" thickBot="1">
      <c r="C11" s="128"/>
      <c r="D11" s="129"/>
      <c r="E11" s="129"/>
      <c r="F11" s="129"/>
      <c r="G11" s="142"/>
      <c r="H11" s="129"/>
      <c r="I11" s="810" t="s">
        <v>118</v>
      </c>
      <c r="J11" s="811"/>
      <c r="K11" s="811"/>
      <c r="L11" s="811"/>
      <c r="M11" s="811"/>
      <c r="N11" s="812"/>
      <c r="O11" s="812"/>
      <c r="P11" s="812"/>
      <c r="Q11" s="812"/>
      <c r="R11" s="811"/>
      <c r="S11" s="811"/>
      <c r="T11" s="811"/>
      <c r="U11" s="811"/>
      <c r="V11" s="811"/>
      <c r="W11" s="811"/>
      <c r="X11" s="811"/>
      <c r="Y11" s="811"/>
      <c r="Z11" s="216"/>
      <c r="AC11" s="45"/>
    </row>
    <row r="12" spans="3:29" ht="19.5" customHeight="1" thickBot="1">
      <c r="C12" s="806" t="s">
        <v>1</v>
      </c>
      <c r="D12" s="807"/>
      <c r="E12" s="807"/>
      <c r="F12" s="807"/>
      <c r="G12" s="807"/>
      <c r="H12" s="808"/>
      <c r="I12" s="813" t="s">
        <v>119</v>
      </c>
      <c r="J12" s="814"/>
      <c r="K12" s="814"/>
      <c r="L12" s="814"/>
      <c r="M12" s="814"/>
      <c r="N12" s="815" t="s">
        <v>120</v>
      </c>
      <c r="O12" s="816"/>
      <c r="P12" s="816"/>
      <c r="Q12" s="817"/>
      <c r="R12" s="818" t="s">
        <v>121</v>
      </c>
      <c r="S12" s="818"/>
      <c r="T12" s="818"/>
      <c r="U12" s="819"/>
      <c r="V12" s="818" t="s">
        <v>122</v>
      </c>
      <c r="W12" s="818"/>
      <c r="X12" s="818"/>
      <c r="Y12" s="818"/>
      <c r="Z12" s="217"/>
      <c r="AA12" s="218"/>
      <c r="AB12" s="218"/>
      <c r="AC12" s="219"/>
    </row>
    <row r="13" spans="3:29" ht="63.75" thickBot="1">
      <c r="C13" s="130" t="s">
        <v>115</v>
      </c>
      <c r="D13" s="131" t="s">
        <v>79</v>
      </c>
      <c r="E13" s="131" t="s">
        <v>80</v>
      </c>
      <c r="F13" s="131" t="s">
        <v>1</v>
      </c>
      <c r="G13" s="131" t="s">
        <v>117</v>
      </c>
      <c r="H13" s="132" t="s">
        <v>116</v>
      </c>
      <c r="I13" s="228" t="s">
        <v>123</v>
      </c>
      <c r="J13" s="151" t="s">
        <v>124</v>
      </c>
      <c r="K13" s="152" t="s">
        <v>125</v>
      </c>
      <c r="L13" s="153" t="s">
        <v>126</v>
      </c>
      <c r="M13" s="154" t="s">
        <v>127</v>
      </c>
      <c r="N13" s="316" t="s">
        <v>124</v>
      </c>
      <c r="O13" s="317" t="s">
        <v>125</v>
      </c>
      <c r="P13" s="318" t="s">
        <v>126</v>
      </c>
      <c r="Q13" s="319" t="s">
        <v>127</v>
      </c>
      <c r="R13" s="151" t="s">
        <v>124</v>
      </c>
      <c r="S13" s="155" t="s">
        <v>125</v>
      </c>
      <c r="T13" s="153" t="s">
        <v>126</v>
      </c>
      <c r="U13" s="156" t="s">
        <v>127</v>
      </c>
      <c r="V13" s="153" t="s">
        <v>124</v>
      </c>
      <c r="W13" s="155" t="s">
        <v>125</v>
      </c>
      <c r="X13" s="153" t="s">
        <v>126</v>
      </c>
      <c r="Y13" s="162" t="s">
        <v>127</v>
      </c>
      <c r="Z13" s="315" t="s">
        <v>128</v>
      </c>
      <c r="AA13" s="315" t="s">
        <v>129</v>
      </c>
      <c r="AB13" s="315" t="s">
        <v>131</v>
      </c>
      <c r="AC13" s="315" t="s">
        <v>130</v>
      </c>
    </row>
    <row r="14" spans="3:29" ht="103.5">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144">
        <f>IF(ISBLANK('9. METAS'!J20),"",'9. METAS'!J20)</f>
        <v>26.69</v>
      </c>
      <c r="J14" s="145">
        <f>IF(ISBLANK('9. METAS'!M20),"",'9. METAS'!M20)</f>
        <v>6.67</v>
      </c>
      <c r="K14" s="135">
        <f>IF(ISBLANK('9. METAS'!N20),"",'9. METAS'!N20)</f>
        <v>6.67</v>
      </c>
      <c r="L14" s="135">
        <f>IF(ISBLANK('9. METAS'!O20),"",'9. METAS'!O20)</f>
        <v>6.67</v>
      </c>
      <c r="M14" s="136">
        <f>IF(ISBLANK('9. METAS'!P20),"",'9. METAS'!P20)</f>
        <v>6.68</v>
      </c>
      <c r="N14" s="145">
        <v>7</v>
      </c>
      <c r="O14" s="135">
        <v>8</v>
      </c>
      <c r="P14" s="135">
        <v>2</v>
      </c>
      <c r="Q14" s="136">
        <v>4</v>
      </c>
      <c r="R14" s="133">
        <f>IFERROR((N14/J14),"100%")</f>
        <v>1.0494752623688155</v>
      </c>
      <c r="S14" s="134">
        <f>IFERROR((O14/K14),"100%")</f>
        <v>1.199400299850075</v>
      </c>
      <c r="T14" s="134">
        <f>IFERROR((P14/L14),"100%")</f>
        <v>0.29985007496251875</v>
      </c>
      <c r="U14" s="157">
        <f>IFERROR((Q14/M14),"100%")</f>
        <v>0.5988023952095809</v>
      </c>
      <c r="V14" s="137">
        <f>IFERROR((N14/I14),"No Programado")</f>
        <v>0.26227051330086171</v>
      </c>
      <c r="W14" s="134">
        <f>IFERROR((N14+O14)/I14, "No Programado")</f>
        <v>0.5620082427875609</v>
      </c>
      <c r="X14" s="134">
        <f>IFERROR((O14+P14)/I14, "No Programado")</f>
        <v>0.37467216185837393</v>
      </c>
      <c r="Y14" s="163">
        <f>IFERROR((P14+Q14)/I14, "No Programado")</f>
        <v>0.22480329711502434</v>
      </c>
      <c r="Z14" s="229"/>
      <c r="AA14" s="230"/>
      <c r="AB14" s="230"/>
      <c r="AC14" s="231"/>
    </row>
    <row r="15" spans="3:29" s="143" customFormat="1" ht="120.75">
      <c r="C15" s="127" t="str">
        <f>IF(ISBLANK('5. Pp (3 años)'!B46),"",'5. Pp (3 años)'!B46)</f>
        <v>Instituto Municipal de Desarrollo Administrativo e Innovación</v>
      </c>
      <c r="D15" s="58" t="str">
        <f>IF(ISBLANK('5. Pp (3 años)'!C46),"",'5. Pp (3 años)'!C46)</f>
        <v>Propósito</v>
      </c>
      <c r="E15" s="190" t="str">
        <f>IF(ISBLANK('5. Pp (3 años)'!D46),"",'5. Pp (3 años)'!D46)</f>
        <v>1.5.1.1 La ciudadanía de Benito Juárez cuenta con procesos institucionales de administración pública modernizados y eficientes que reducen sus costos y tiempos en los trámites y servicios.</v>
      </c>
      <c r="F15" s="190" t="str">
        <f>IF(ISBLANK('5. Pp (3 años)'!E46),"",'5. Pp (3 años)'!E46)</f>
        <v>PPA: Porcentaje de la Población Atendida.</v>
      </c>
      <c r="G15" s="224" t="str">
        <f>IF(ISBLANK('5. Pp (3 años)'!H46),"",'5. Pp (3 años)'!H46)</f>
        <v>Trimestral</v>
      </c>
      <c r="H15" s="68" t="str">
        <f>IF(ISBLANK('5. Pp (3 años)'!J46),"",'5. Pp (3 años)'!J46)</f>
        <v>UNIDAD DE MEDIDA DEL INDICADOR:
Porcentaje.
UNIDAD DE MEDIDA DE LAS VARIABLES: 
Población.</v>
      </c>
      <c r="I15" s="144">
        <f>IF(ISBLANK('9. METAS'!J21),"",'9. METAS'!J21)</f>
        <v>56500</v>
      </c>
      <c r="J15" s="145">
        <f>IF(ISBLANK('9. METAS'!M21),"",'9. METAS'!M21)</f>
        <v>18000</v>
      </c>
      <c r="K15" s="135">
        <f>IF(ISBLANK('9. METAS'!N21),"",'9. METAS'!N21)</f>
        <v>14000</v>
      </c>
      <c r="L15" s="135">
        <f>IF(ISBLANK('9. METAS'!O21),"",'9. METAS'!O21)</f>
        <v>12250</v>
      </c>
      <c r="M15" s="136">
        <f>IF(ISBLANK('9. METAS'!P21),"",'9. METAS'!P21)</f>
        <v>12250</v>
      </c>
      <c r="N15" s="221">
        <v>123</v>
      </c>
      <c r="O15" s="222"/>
      <c r="P15" s="222"/>
      <c r="Q15" s="223"/>
      <c r="R15" s="225">
        <f t="shared" ref="R15:R78" si="0">IFERROR((N15/J15),"100%")</f>
        <v>6.8333333333333336E-3</v>
      </c>
      <c r="S15" s="226">
        <f t="shared" ref="S15:S78" si="1">IFERROR((O15/K15),"100%")</f>
        <v>0</v>
      </c>
      <c r="T15" s="226">
        <f t="shared" ref="T15:T78" si="2">IFERROR((P15/L15),"100%")</f>
        <v>0</v>
      </c>
      <c r="U15" s="227">
        <f t="shared" ref="U15:U78" si="3">IFERROR((Q15/M15),"100%")</f>
        <v>0</v>
      </c>
      <c r="V15" s="137">
        <f t="shared" ref="V15" si="4">IFERROR((N15/I15),"No Programado")</f>
        <v>2.176991150442478E-3</v>
      </c>
      <c r="W15" s="134">
        <f t="shared" ref="W15" si="5">IFERROR((N15+O15)/I15, "No Programado")</f>
        <v>2.176991150442478E-3</v>
      </c>
      <c r="X15" s="134">
        <f t="shared" ref="X15" si="6">IFERROR((O15+P15)/I15, "No Programado")</f>
        <v>0</v>
      </c>
      <c r="Y15" s="163">
        <f t="shared" ref="Y15" si="7">IFERROR((P15+Q15)/I15, "No Programado")</f>
        <v>0</v>
      </c>
      <c r="Z15" s="233"/>
      <c r="AA15" s="232"/>
      <c r="AB15" s="165"/>
      <c r="AC15" s="166"/>
    </row>
    <row r="16" spans="3:29" ht="103.5">
      <c r="C16" s="212" t="str">
        <f>IF(ISBLANK('5. Pp (3 años)'!B48),"",'5. Pp (3 años)'!B48)</f>
        <v>Dirección de Ventanilla Única de Trámites y Servicios</v>
      </c>
      <c r="D16" s="60" t="str">
        <f>IF(ISBLANK('5. Pp (3 años)'!C48),"",'5. Pp (3 años)'!C48)</f>
        <v>Componente</v>
      </c>
      <c r="E16" s="209" t="str">
        <f>IF(ISBLANK('5. Pp (3 años)'!D48),"",'5. Pp (3 años)'!D48)</f>
        <v>1.5.1.1.1 Trámites y Servicios de la Dirección de Ventanilla Única de Trámites y Servicios gestionados.</v>
      </c>
      <c r="F16" s="209" t="str">
        <f>IF(ISBLANK('5. Pp (3 años)'!E48),"",'5. Pp (3 años)'!E48)</f>
        <v>PTSV: Porcentaje de Trámites y Servicios de la Dirección de Ventanilla Única de Trámites y Servicios gestionados.</v>
      </c>
      <c r="G16" s="220" t="str">
        <f>IF(ISBLANK('5. Pp (3 años)'!H48),"",'5. Pp (3 años)'!H48)</f>
        <v>Trimestral</v>
      </c>
      <c r="H16" s="66" t="str">
        <f>IF(ISBLANK('5. Pp (3 años)'!J48),"",'5. Pp (3 años)'!J48)</f>
        <v>UNIDAD DE MEDIDA DEL INDICADOR:
Porcentaje. 
UNIDAD DE MEDIDA DE LAS VARIABLES: 
Trámites y servicios.</v>
      </c>
      <c r="I16" s="144">
        <f>IF(ISBLANK('9. METAS'!J23),"",'9. METAS'!J23)</f>
        <v>87000</v>
      </c>
      <c r="J16" s="145">
        <f>IF(ISBLANK('9. METAS'!M23),"",'9. METAS'!M23)</f>
        <v>23500</v>
      </c>
      <c r="K16" s="135">
        <f>IF(ISBLANK('9. METAS'!N23),"",'9. METAS'!N23)</f>
        <v>22000</v>
      </c>
      <c r="L16" s="135">
        <f>IF(ISBLANK('9. METAS'!O23),"",'9. METAS'!O23)</f>
        <v>21500</v>
      </c>
      <c r="M16" s="136">
        <f>IF(ISBLANK('9. METAS'!P23),"",'9. METAS'!P23)</f>
        <v>20000</v>
      </c>
      <c r="N16" s="146">
        <v>456</v>
      </c>
      <c r="O16" s="138"/>
      <c r="P16" s="138"/>
      <c r="Q16" s="139"/>
      <c r="R16" s="133">
        <f t="shared" si="0"/>
        <v>1.9404255319148935E-2</v>
      </c>
      <c r="S16" s="134">
        <f t="shared" si="1"/>
        <v>0</v>
      </c>
      <c r="T16" s="134">
        <f t="shared" si="2"/>
        <v>0</v>
      </c>
      <c r="U16" s="157">
        <f t="shared" si="3"/>
        <v>0</v>
      </c>
      <c r="V16" s="137">
        <f t="shared" ref="V16:V79" si="8">IFERROR((N16/I16),"No Programado")</f>
        <v>5.241379310344828E-3</v>
      </c>
      <c r="W16" s="134">
        <f t="shared" ref="W16:W79" si="9">IFERROR((N16+O16)/I16, "No Programado")</f>
        <v>5.241379310344828E-3</v>
      </c>
      <c r="X16" s="134">
        <f t="shared" ref="X16:X79" si="10">IFERROR((O16+P16)/I16, "No Programado")</f>
        <v>0</v>
      </c>
      <c r="Y16" s="163">
        <f t="shared" ref="Y16:Y79" si="11">IFERROR((P16+Q16)/I16, "No Programado")</f>
        <v>0</v>
      </c>
      <c r="Z16" s="167"/>
      <c r="AA16" s="168"/>
      <c r="AB16" s="168"/>
      <c r="AC16" s="169"/>
    </row>
    <row r="17" spans="3:29" ht="103.5">
      <c r="C17" s="210" t="str">
        <f>IF(ISBLANK('5. Pp (3 años)'!B49),"",'5. Pp (3 años)'!B49)</f>
        <v>Dirección de Ventanilla Única de Trámites y Servicios</v>
      </c>
      <c r="D17" s="83" t="str">
        <f>IF(ISBLANK('5. Pp (3 años)'!C49),"",'5. Pp (3 años)'!C49)</f>
        <v>Actividad</v>
      </c>
      <c r="E17" s="206" t="str">
        <f>IF(ISBLANK('5. Pp (3 años)'!D49),"",'5. Pp (3 años)'!D49)</f>
        <v>1.5.1.1.1.1 Prestación de asesoría personalizada e integral a la ciudadanía.</v>
      </c>
      <c r="F17" s="206" t="str">
        <f>IF(ISBLANK('5. Pp (3 años)'!E49),"",'5. Pp (3 años)'!E49)</f>
        <v>PAB: Porcentaje de asesorÍas brindadas.</v>
      </c>
      <c r="G17" s="215" t="str">
        <f>IF(ISBLANK('5. Pp (3 años)'!H49),"",'5. Pp (3 años)'!H49)</f>
        <v>Trimestral</v>
      </c>
      <c r="H17" s="67" t="str">
        <f>IF(ISBLANK('5. Pp (3 años)'!J49),"",'5. Pp (3 años)'!J49)</f>
        <v xml:space="preserve">UNIDAD DE MEDIDA DEL INDICADOR:
Porcentaje. 
UNIDAD DE MEDIDA DE LAS VARIABLES: 
Asesorías </v>
      </c>
      <c r="I17" s="144">
        <f>IF(ISBLANK('9. METAS'!J24),"",'9. METAS'!J24)</f>
        <v>20000</v>
      </c>
      <c r="J17" s="145">
        <f>IF(ISBLANK('9. METAS'!M24),"",'9. METAS'!M24)</f>
        <v>5500</v>
      </c>
      <c r="K17" s="135">
        <f>IF(ISBLANK('9. METAS'!N24),"",'9. METAS'!N24)</f>
        <v>5500</v>
      </c>
      <c r="L17" s="135">
        <f>IF(ISBLANK('9. METAS'!O24),"",'9. METAS'!O24)</f>
        <v>4500</v>
      </c>
      <c r="M17" s="136">
        <f>IF(ISBLANK('9. METAS'!P24),"",'9. METAS'!P24)</f>
        <v>4500</v>
      </c>
      <c r="N17" s="146">
        <v>456</v>
      </c>
      <c r="O17" s="138"/>
      <c r="P17" s="138"/>
      <c r="Q17" s="139"/>
      <c r="R17" s="133">
        <f t="shared" si="0"/>
        <v>8.2909090909090905E-2</v>
      </c>
      <c r="S17" s="134">
        <f t="shared" si="1"/>
        <v>0</v>
      </c>
      <c r="T17" s="134">
        <f t="shared" si="2"/>
        <v>0</v>
      </c>
      <c r="U17" s="157">
        <f t="shared" si="3"/>
        <v>0</v>
      </c>
      <c r="V17" s="137">
        <f t="shared" si="8"/>
        <v>2.2800000000000001E-2</v>
      </c>
      <c r="W17" s="134">
        <f t="shared" si="9"/>
        <v>2.2800000000000001E-2</v>
      </c>
      <c r="X17" s="134">
        <f t="shared" si="10"/>
        <v>0</v>
      </c>
      <c r="Y17" s="163">
        <f t="shared" si="11"/>
        <v>0</v>
      </c>
      <c r="Z17" s="170"/>
      <c r="AA17" s="171"/>
      <c r="AB17" s="171"/>
      <c r="AC17" s="172"/>
    </row>
    <row r="18" spans="3:29" ht="103.5">
      <c r="C18" s="211" t="str">
        <f>IF(ISBLANK('5. Pp (3 años)'!B50),"",'5. Pp (3 años)'!B50)</f>
        <v>Dirección de Ventanilla Única de Trámites y Servicios</v>
      </c>
      <c r="D18" s="83" t="str">
        <f>IF(ISBLANK('5. Pp (3 años)'!C50),"",'5. Pp (3 años)'!C50)</f>
        <v>Actividad</v>
      </c>
      <c r="E18" s="206" t="str">
        <f>IF(ISBLANK('5. Pp (3 años)'!D50),"",'5. Pp (3 años)'!D50)</f>
        <v>1.5.1.1.1.2 Asesorías, trámites y servicios brindados desde la Ventanilla Inclusiva a la ciudadanía Benitojuarense.</v>
      </c>
      <c r="F18" s="206" t="str">
        <f>IF(ISBLANK('5. Pp (3 años)'!E50),"",'5. Pp (3 años)'!E50)</f>
        <v>PATSVI: Porcentaje de Trámites y Servicios Brindados desde la Ventanilla Inclusiva.</v>
      </c>
      <c r="G18" s="215" t="str">
        <f>IF(ISBLANK('5. Pp (3 años)'!H50),"",'5. Pp (3 años)'!H50)</f>
        <v>Trimestral</v>
      </c>
      <c r="H18" s="67" t="str">
        <f>IF(ISBLANK('5. Pp (3 años)'!J50),"",'5. Pp (3 años)'!J50)</f>
        <v>UNIDAD DE MEDIDA DEL INDICADOR:
Porcentaje. 
UNIDAD DE MEDIDA DE LAS VARIABLES: 
Asesorías, Trámites y Servicios.</v>
      </c>
      <c r="I18" s="144">
        <f>IF(ISBLANK('9. METAS'!J25),"",'9. METAS'!J25)</f>
        <v>9000</v>
      </c>
      <c r="J18" s="145">
        <f>IF(ISBLANK('9. METAS'!M25),"",'9. METAS'!M25)</f>
        <v>2500</v>
      </c>
      <c r="K18" s="135">
        <f>IF(ISBLANK('9. METAS'!N25),"",'9. METAS'!N25)</f>
        <v>2500</v>
      </c>
      <c r="L18" s="135">
        <f>IF(ISBLANK('9. METAS'!O25),"",'9. METAS'!O25)</f>
        <v>2000</v>
      </c>
      <c r="M18" s="136">
        <f>IF(ISBLANK('9. METAS'!P25),"",'9. METAS'!P25)</f>
        <v>2000</v>
      </c>
      <c r="N18" s="146">
        <v>456</v>
      </c>
      <c r="O18" s="138"/>
      <c r="P18" s="138"/>
      <c r="Q18" s="139"/>
      <c r="R18" s="133">
        <f t="shared" si="0"/>
        <v>0.18240000000000001</v>
      </c>
      <c r="S18" s="134">
        <f t="shared" si="1"/>
        <v>0</v>
      </c>
      <c r="T18" s="134">
        <f t="shared" si="2"/>
        <v>0</v>
      </c>
      <c r="U18" s="157">
        <f t="shared" si="3"/>
        <v>0</v>
      </c>
      <c r="V18" s="137">
        <f t="shared" si="8"/>
        <v>5.0666666666666665E-2</v>
      </c>
      <c r="W18" s="134">
        <f t="shared" si="9"/>
        <v>5.0666666666666665E-2</v>
      </c>
      <c r="X18" s="134">
        <f t="shared" si="10"/>
        <v>0</v>
      </c>
      <c r="Y18" s="163">
        <f t="shared" si="11"/>
        <v>0</v>
      </c>
      <c r="Z18" s="167"/>
      <c r="AA18" s="168"/>
      <c r="AB18" s="168"/>
      <c r="AC18" s="169"/>
    </row>
    <row r="19" spans="3:29" ht="103.5">
      <c r="C19" s="210" t="str">
        <f>IF(ISBLANK('5. Pp (3 años)'!B51),"",'5. Pp (3 años)'!B51)</f>
        <v>Dirección de Ventanilla Única de Trámites y Servicios</v>
      </c>
      <c r="D19" s="83" t="str">
        <f>IF(ISBLANK('5. Pp (3 años)'!C51),"",'5. Pp (3 años)'!C51)</f>
        <v>Actividad</v>
      </c>
      <c r="E19" s="206" t="str">
        <f>IF(ISBLANK('5. Pp (3 años)'!D51),"",'5. Pp (3 años)'!D51)</f>
        <v>1.5.1.1.1.3 Realización de eventos institucionales del IMDAI</v>
      </c>
      <c r="F19" s="206" t="str">
        <f>IF(ISBLANK('5. Pp (3 años)'!E51),"",'5. Pp (3 años)'!E51)</f>
        <v>PEIR: Porcentaje de Eventos del IMDAI Realizados</v>
      </c>
      <c r="G19" s="215" t="str">
        <f>IF(ISBLANK('5. Pp (3 años)'!H51),"",'5. Pp (3 años)'!H51)</f>
        <v>Trimestral</v>
      </c>
      <c r="H19" s="67" t="str">
        <f>IF(ISBLANK('5. Pp (3 años)'!J51),"",'5. Pp (3 años)'!J51)</f>
        <v xml:space="preserve">UNIDAD DE MEDIDA DEL INDICADOR:
Porcentaje. 
UNIDAD DE MEDIDA DE LAS VARIABLES: 
Eventos. </v>
      </c>
      <c r="I19" s="144" t="str">
        <f>IF(ISBLANK('9. METAS'!J26),"",'9. METAS'!J26)</f>
        <v>No Aplica</v>
      </c>
      <c r="J19" s="145" t="str">
        <f>IF(ISBLANK('9. METAS'!M26),"",'9. METAS'!M26)</f>
        <v>No Aplica</v>
      </c>
      <c r="K19" s="135" t="str">
        <f>IF(ISBLANK('9. METAS'!N26),"",'9. METAS'!N26)</f>
        <v>No Aplica</v>
      </c>
      <c r="L19" s="135" t="str">
        <f>IF(ISBLANK('9. METAS'!O26),"",'9. METAS'!O26)</f>
        <v>No Aplica</v>
      </c>
      <c r="M19" s="136" t="str">
        <f>IF(ISBLANK('9. METAS'!P26),"",'9. METAS'!P26)</f>
        <v>No Aplica</v>
      </c>
      <c r="N19" s="146">
        <v>456</v>
      </c>
      <c r="O19" s="138"/>
      <c r="P19" s="138"/>
      <c r="Q19" s="139"/>
      <c r="R19" s="133" t="str">
        <f t="shared" si="0"/>
        <v>100%</v>
      </c>
      <c r="S19" s="134" t="str">
        <f t="shared" si="1"/>
        <v>100%</v>
      </c>
      <c r="T19" s="134" t="str">
        <f t="shared" si="2"/>
        <v>100%</v>
      </c>
      <c r="U19" s="157" t="str">
        <f t="shared" si="3"/>
        <v>100%</v>
      </c>
      <c r="V19" s="137" t="str">
        <f t="shared" si="8"/>
        <v>No Programado</v>
      </c>
      <c r="W19" s="134" t="str">
        <f t="shared" si="9"/>
        <v>No Programado</v>
      </c>
      <c r="X19" s="134" t="str">
        <f t="shared" si="10"/>
        <v>No Programado</v>
      </c>
      <c r="Y19" s="163" t="str">
        <f t="shared" si="11"/>
        <v>No Programado</v>
      </c>
      <c r="Z19" s="170"/>
      <c r="AA19" s="171"/>
      <c r="AB19" s="171"/>
      <c r="AC19" s="172"/>
    </row>
    <row r="20" spans="3:29" ht="17.25">
      <c r="C20" s="211" t="e">
        <f>IF(ISBLANK('5. Pp (3 años)'!#REF!),"",'5. Pp (3 años)'!#REF!)</f>
        <v>#REF!</v>
      </c>
      <c r="D20" s="83" t="e">
        <f>IF(ISBLANK('5. Pp (3 años)'!#REF!),"",'5. Pp (3 años)'!#REF!)</f>
        <v>#REF!</v>
      </c>
      <c r="E20" s="206" t="e">
        <f>IF(ISBLANK('5. Pp (3 años)'!#REF!),"",'5. Pp (3 años)'!#REF!)</f>
        <v>#REF!</v>
      </c>
      <c r="F20" s="206" t="e">
        <f>IF(ISBLANK('5. Pp (3 años)'!#REF!),"",'5. Pp (3 años)'!#REF!)</f>
        <v>#REF!</v>
      </c>
      <c r="G20" s="215" t="e">
        <f>IF(ISBLANK('5. Pp (3 años)'!#REF!),"",'5. Pp (3 años)'!#REF!)</f>
        <v>#REF!</v>
      </c>
      <c r="H20" s="67" t="e">
        <f>IF(ISBLANK('5. Pp (3 años)'!#REF!),"",'5. Pp (3 años)'!#REF!)</f>
        <v>#REF!</v>
      </c>
      <c r="I20" s="144" t="e">
        <f>IF(ISBLANK('9. METAS'!#REF!),"",'9. METAS'!#REF!)</f>
        <v>#REF!</v>
      </c>
      <c r="J20" s="145" t="e">
        <f>IF(ISBLANK('9. METAS'!#REF!),"",'9. METAS'!#REF!)</f>
        <v>#REF!</v>
      </c>
      <c r="K20" s="135" t="e">
        <f>IF(ISBLANK('9. METAS'!#REF!),"",'9. METAS'!#REF!)</f>
        <v>#REF!</v>
      </c>
      <c r="L20" s="135" t="e">
        <f>IF(ISBLANK('9. METAS'!#REF!),"",'9. METAS'!#REF!)</f>
        <v>#REF!</v>
      </c>
      <c r="M20" s="136" t="e">
        <f>IF(ISBLANK('9. METAS'!#REF!),"",'9. METAS'!#REF!)</f>
        <v>#REF!</v>
      </c>
      <c r="N20" s="146">
        <v>456</v>
      </c>
      <c r="O20" s="138"/>
      <c r="P20" s="138"/>
      <c r="Q20" s="139"/>
      <c r="R20" s="133" t="str">
        <f t="shared" si="0"/>
        <v>100%</v>
      </c>
      <c r="S20" s="134" t="str">
        <f t="shared" si="1"/>
        <v>100%</v>
      </c>
      <c r="T20" s="134" t="str">
        <f t="shared" si="2"/>
        <v>100%</v>
      </c>
      <c r="U20" s="157" t="str">
        <f t="shared" si="3"/>
        <v>100%</v>
      </c>
      <c r="V20" s="137" t="str">
        <f t="shared" si="8"/>
        <v>No Programado</v>
      </c>
      <c r="W20" s="134" t="str">
        <f t="shared" si="9"/>
        <v>No Programado</v>
      </c>
      <c r="X20" s="134" t="str">
        <f t="shared" si="10"/>
        <v>No Programado</v>
      </c>
      <c r="Y20" s="163" t="str">
        <f t="shared" si="11"/>
        <v>No Programado</v>
      </c>
      <c r="Z20" s="170"/>
      <c r="AA20" s="171"/>
      <c r="AB20" s="171"/>
      <c r="AC20" s="172"/>
    </row>
    <row r="21" spans="3:29" ht="17.25">
      <c r="C21" s="210" t="e">
        <f>IF(ISBLANK('5. Pp (3 años)'!#REF!),"",'5. Pp (3 años)'!#REF!)</f>
        <v>#REF!</v>
      </c>
      <c r="D21" s="83" t="e">
        <f>IF(ISBLANK('5. Pp (3 años)'!#REF!),"",'5. Pp (3 años)'!#REF!)</f>
        <v>#REF!</v>
      </c>
      <c r="E21" s="206" t="e">
        <f>IF(ISBLANK('5. Pp (3 años)'!#REF!),"",'5. Pp (3 años)'!#REF!)</f>
        <v>#REF!</v>
      </c>
      <c r="F21" s="206" t="e">
        <f>IF(ISBLANK('5. Pp (3 años)'!#REF!),"",'5. Pp (3 años)'!#REF!)</f>
        <v>#REF!</v>
      </c>
      <c r="G21" s="215" t="e">
        <f>IF(ISBLANK('5. Pp (3 años)'!#REF!),"",'5. Pp (3 años)'!#REF!)</f>
        <v>#REF!</v>
      </c>
      <c r="H21" s="67" t="e">
        <f>IF(ISBLANK('5. Pp (3 años)'!#REF!),"",'5. Pp (3 años)'!#REF!)</f>
        <v>#REF!</v>
      </c>
      <c r="I21" s="144" t="e">
        <f>IF(ISBLANK('9. METAS'!#REF!),"",'9. METAS'!#REF!)</f>
        <v>#REF!</v>
      </c>
      <c r="J21" s="145" t="e">
        <f>IF(ISBLANK('9. METAS'!#REF!),"",'9. METAS'!#REF!)</f>
        <v>#REF!</v>
      </c>
      <c r="K21" s="135" t="e">
        <f>IF(ISBLANK('9. METAS'!#REF!),"",'9. METAS'!#REF!)</f>
        <v>#REF!</v>
      </c>
      <c r="L21" s="135" t="e">
        <f>IF(ISBLANK('9. METAS'!#REF!),"",'9. METAS'!#REF!)</f>
        <v>#REF!</v>
      </c>
      <c r="M21" s="136" t="e">
        <f>IF(ISBLANK('9. METAS'!#REF!),"",'9. METAS'!#REF!)</f>
        <v>#REF!</v>
      </c>
      <c r="N21" s="146">
        <v>456</v>
      </c>
      <c r="O21" s="138"/>
      <c r="P21" s="138"/>
      <c r="Q21" s="139"/>
      <c r="R21" s="133" t="str">
        <f t="shared" si="0"/>
        <v>100%</v>
      </c>
      <c r="S21" s="134" t="str">
        <f t="shared" si="1"/>
        <v>100%</v>
      </c>
      <c r="T21" s="134" t="str">
        <f t="shared" si="2"/>
        <v>100%</v>
      </c>
      <c r="U21" s="157" t="str">
        <f t="shared" si="3"/>
        <v>100%</v>
      </c>
      <c r="V21" s="137" t="str">
        <f t="shared" si="8"/>
        <v>No Programado</v>
      </c>
      <c r="W21" s="134" t="str">
        <f t="shared" si="9"/>
        <v>No Programado</v>
      </c>
      <c r="X21" s="134" t="str">
        <f t="shared" si="10"/>
        <v>No Programado</v>
      </c>
      <c r="Y21" s="163" t="str">
        <f t="shared" si="11"/>
        <v>No Programado</v>
      </c>
      <c r="Z21" s="170"/>
      <c r="AA21" s="171"/>
      <c r="AB21" s="171"/>
      <c r="AC21" s="172"/>
    </row>
    <row r="22" spans="3:29" ht="103.5">
      <c r="C22" s="212" t="str">
        <f>IF(ISBLANK('5. Pp (3 años)'!B52),"",'5. Pp (3 años)'!B52)</f>
        <v>Dirección de Mejora Regulatoria</v>
      </c>
      <c r="D22" s="60" t="str">
        <f>IF(ISBLANK('5. Pp (3 años)'!C52),"",'5. Pp (3 años)'!C52)</f>
        <v>Componente</v>
      </c>
      <c r="E22" s="209" t="str">
        <f>IF(ISBLANK('5. Pp (3 años)'!D52),"",'5. Pp (3 años)'!D52)</f>
        <v>1.5.1.1.2 Herramientas de Mejora Regulatoria para reducir las Cargas Administrativas Implementadas.</v>
      </c>
      <c r="F22" s="209" t="str">
        <f>IF(ISBLANK('5. Pp (3 años)'!E52),"",'5. Pp (3 años)'!E52)</f>
        <v>PHMRA: Porcentaje de Herramientas de Mejora Regulatoria Implementadas.</v>
      </c>
      <c r="G22" s="220" t="str">
        <f>IF(ISBLANK('5. Pp (3 años)'!H52),"",'5. Pp (3 años)'!H52)</f>
        <v>Trimestral</v>
      </c>
      <c r="H22" s="66" t="str">
        <f>IF(ISBLANK('5. Pp (3 años)'!J52),"",'5. Pp (3 años)'!J52)</f>
        <v xml:space="preserve">UNIDAD DE MEDIDA DEL INDICADOR:
Porcentaje. 
UNIDAD DE MEDIDA DE LAS VARIABLES: 
Herramientas de Mejora Regulatoria. </v>
      </c>
      <c r="I22" s="144">
        <f>IF(ISBLANK('9. METAS'!J27),"",'9. METAS'!J27)</f>
        <v>16</v>
      </c>
      <c r="J22" s="145">
        <f>IF(ISBLANK('9. METAS'!M27),"",'9. METAS'!M27)</f>
        <v>4</v>
      </c>
      <c r="K22" s="135">
        <f>IF(ISBLANK('9. METAS'!N27),"",'9. METAS'!N27)</f>
        <v>4</v>
      </c>
      <c r="L22" s="135">
        <f>IF(ISBLANK('9. METAS'!O27),"",'9. METAS'!O27)</f>
        <v>4</v>
      </c>
      <c r="M22" s="136">
        <f>IF(ISBLANK('9. METAS'!P27),"",'9. METAS'!P27)</f>
        <v>4</v>
      </c>
      <c r="N22" s="146">
        <v>41</v>
      </c>
      <c r="O22" s="138"/>
      <c r="P22" s="138"/>
      <c r="Q22" s="139"/>
      <c r="R22" s="133">
        <f t="shared" si="0"/>
        <v>10.25</v>
      </c>
      <c r="S22" s="134">
        <f t="shared" si="1"/>
        <v>0</v>
      </c>
      <c r="T22" s="134">
        <f t="shared" si="2"/>
        <v>0</v>
      </c>
      <c r="U22" s="157">
        <f t="shared" si="3"/>
        <v>0</v>
      </c>
      <c r="V22" s="137">
        <f t="shared" si="8"/>
        <v>2.5625</v>
      </c>
      <c r="W22" s="134">
        <f t="shared" si="9"/>
        <v>2.5625</v>
      </c>
      <c r="X22" s="134">
        <f t="shared" si="10"/>
        <v>0</v>
      </c>
      <c r="Y22" s="163">
        <f t="shared" si="11"/>
        <v>0</v>
      </c>
      <c r="Z22" s="167"/>
      <c r="AA22" s="168"/>
      <c r="AB22" s="168"/>
      <c r="AC22" s="169"/>
    </row>
    <row r="23" spans="3:29" ht="103.5">
      <c r="C23" s="210" t="str">
        <f>IF(ISBLANK('5. Pp (3 años)'!B53),"",'5. Pp (3 años)'!B53)</f>
        <v>Dirección de Mejora Regulatoria</v>
      </c>
      <c r="D23" s="83" t="str">
        <f>IF(ISBLANK('5. Pp (3 años)'!C53),"",'5. Pp (3 años)'!C53)</f>
        <v>Actividad</v>
      </c>
      <c r="E23" s="206" t="str">
        <f>IF(ISBLANK('5. Pp (3 años)'!D53),"",'5. Pp (3 años)'!D53)</f>
        <v>1.5.1.1.2.1 Simplificación de trámites y Servicios en el Registro Municipal.</v>
      </c>
      <c r="F23" s="206" t="str">
        <f>IF(ISBLANK('5. Pp (3 años)'!E53),"",'5. Pp (3 años)'!E53)</f>
        <v>PTSS: Porcentaje de Trámites y Servicios Simplificados.</v>
      </c>
      <c r="G23" s="215" t="str">
        <f>IF(ISBLANK('5. Pp (3 años)'!H53),"",'5. Pp (3 años)'!H53)</f>
        <v>Trimestral</v>
      </c>
      <c r="H23" s="67" t="str">
        <f>IF(ISBLANK('5. Pp (3 años)'!J53),"",'5. Pp (3 años)'!J53)</f>
        <v>UNIDAD DE MEDIDA DEL INDICADOR:
Porcentaje. 
UNIDAD DE MEDIDA DE LAS VARIABLES: 
Trámites y Servicios.</v>
      </c>
      <c r="I23" s="144">
        <f>IF(ISBLANK('9. METAS'!J28),"",'9. METAS'!J28)</f>
        <v>130</v>
      </c>
      <c r="J23" s="145">
        <f>IF(ISBLANK('9. METAS'!M28),"",'9. METAS'!M28)</f>
        <v>35</v>
      </c>
      <c r="K23" s="135">
        <f>IF(ISBLANK('9. METAS'!N28),"",'9. METAS'!N28)</f>
        <v>35</v>
      </c>
      <c r="L23" s="135">
        <f>IF(ISBLANK('9. METAS'!O28),"",'9. METAS'!O28)</f>
        <v>35</v>
      </c>
      <c r="M23" s="136">
        <f>IF(ISBLANK('9. METAS'!P28),"",'9. METAS'!P28)</f>
        <v>25</v>
      </c>
      <c r="N23" s="146">
        <v>41</v>
      </c>
      <c r="O23" s="138"/>
      <c r="P23" s="138"/>
      <c r="Q23" s="139"/>
      <c r="R23" s="133">
        <f t="shared" si="0"/>
        <v>1.1714285714285715</v>
      </c>
      <c r="S23" s="134">
        <f t="shared" si="1"/>
        <v>0</v>
      </c>
      <c r="T23" s="134">
        <f t="shared" si="2"/>
        <v>0</v>
      </c>
      <c r="U23" s="157">
        <f t="shared" si="3"/>
        <v>0</v>
      </c>
      <c r="V23" s="137">
        <f t="shared" si="8"/>
        <v>0.31538461538461537</v>
      </c>
      <c r="W23" s="134">
        <f t="shared" si="9"/>
        <v>0.31538461538461537</v>
      </c>
      <c r="X23" s="134">
        <f t="shared" si="10"/>
        <v>0</v>
      </c>
      <c r="Y23" s="163">
        <f t="shared" si="11"/>
        <v>0</v>
      </c>
      <c r="Z23" s="170"/>
      <c r="AA23" s="171"/>
      <c r="AB23" s="171"/>
      <c r="AC23" s="172"/>
    </row>
    <row r="24" spans="3:29" ht="103.5">
      <c r="C24" s="211" t="str">
        <f>IF(ISBLANK('5. Pp (3 años)'!B54),"",'5. Pp (3 años)'!B54)</f>
        <v>Dirección de Mejora Regulatoria</v>
      </c>
      <c r="D24" s="83" t="str">
        <f>IF(ISBLANK('5. Pp (3 años)'!C54),"",'5. Pp (3 años)'!C54)</f>
        <v>Actividad</v>
      </c>
      <c r="E24" s="206" t="str">
        <f>IF(ISBLANK('5. Pp (3 años)'!D54),"",'5. Pp (3 años)'!D54)</f>
        <v>1.5.1.1.2.2 Capacitaciones en materia de Mejora Regulatoria.</v>
      </c>
      <c r="F24" s="206" t="str">
        <f>IF(ISBLANK('5. Pp (3 años)'!E54),"",'5. Pp (3 años)'!E54)</f>
        <v>PCCI: Porcentaje de cursos y capacitaciones implementadas.</v>
      </c>
      <c r="G24" s="215" t="str">
        <f>IF(ISBLANK('5. Pp (3 años)'!H54),"",'5. Pp (3 años)'!H54)</f>
        <v>Trimestral</v>
      </c>
      <c r="H24" s="67" t="str">
        <f>IF(ISBLANK('5. Pp (3 años)'!J54),"",'5. Pp (3 años)'!J54)</f>
        <v>UNIDAD DE MEDIDA DEL INDICADOR:
Porcentaje. 
UNIDAD DE MEDIDA DE LAS VARIABLES: 
Capacitaciones.</v>
      </c>
      <c r="I24" s="144">
        <f>IF(ISBLANK('9. METAS'!J29),"",'9. METAS'!J29)</f>
        <v>29</v>
      </c>
      <c r="J24" s="145">
        <f>IF(ISBLANK('9. METAS'!M29),"",'9. METAS'!M29)</f>
        <v>16</v>
      </c>
      <c r="K24" s="135">
        <f>IF(ISBLANK('9. METAS'!N29),"",'9. METAS'!N29)</f>
        <v>8</v>
      </c>
      <c r="L24" s="135">
        <f>IF(ISBLANK('9. METAS'!O29),"",'9. METAS'!O29)</f>
        <v>4</v>
      </c>
      <c r="M24" s="136">
        <f>IF(ISBLANK('9. METAS'!P29),"",'9. METAS'!P29)</f>
        <v>1</v>
      </c>
      <c r="N24" s="146">
        <v>41</v>
      </c>
      <c r="O24" s="138"/>
      <c r="P24" s="138"/>
      <c r="Q24" s="139"/>
      <c r="R24" s="133">
        <f t="shared" si="0"/>
        <v>2.5625</v>
      </c>
      <c r="S24" s="134">
        <f t="shared" si="1"/>
        <v>0</v>
      </c>
      <c r="T24" s="134">
        <f t="shared" si="2"/>
        <v>0</v>
      </c>
      <c r="U24" s="157">
        <f t="shared" si="3"/>
        <v>0</v>
      </c>
      <c r="V24" s="137">
        <f t="shared" si="8"/>
        <v>1.4137931034482758</v>
      </c>
      <c r="W24" s="134">
        <f t="shared" si="9"/>
        <v>1.4137931034482758</v>
      </c>
      <c r="X24" s="134">
        <f t="shared" si="10"/>
        <v>0</v>
      </c>
      <c r="Y24" s="163">
        <f t="shared" si="11"/>
        <v>0</v>
      </c>
      <c r="Z24" s="167"/>
      <c r="AA24" s="168"/>
      <c r="AB24" s="168"/>
      <c r="AC24" s="169"/>
    </row>
    <row r="25" spans="3:29" ht="103.5">
      <c r="C25" s="210" t="str">
        <f>IF(ISBLANK('5. Pp (3 años)'!B55),"",'5. Pp (3 años)'!B55)</f>
        <v>Dirección de Mejora Regulatoria</v>
      </c>
      <c r="D25" s="83" t="str">
        <f>IF(ISBLANK('5. Pp (3 años)'!C55),"",'5. Pp (3 años)'!C55)</f>
        <v>Actividad</v>
      </c>
      <c r="E25" s="206" t="str">
        <f>IF(ISBLANK('5. Pp (3 años)'!D55),"",'5. Pp (3 años)'!D55)</f>
        <v>1.5.1.1.2.3 Inscripción de Regulaciones en el Resgistro Municipal</v>
      </c>
      <c r="F25" s="206" t="str">
        <f>IF(ISBLANK('5. Pp (3 años)'!E55),"",'5. Pp (3 años)'!E55)</f>
        <v>PRR: Porcentaje de Regulaciones Registradas.</v>
      </c>
      <c r="G25" s="215" t="str">
        <f>IF(ISBLANK('5. Pp (3 años)'!H55),"",'5. Pp (3 años)'!H55)</f>
        <v>Trimestral</v>
      </c>
      <c r="H25" s="67" t="str">
        <f>IF(ISBLANK('5. Pp (3 años)'!J55),"",'5. Pp (3 años)'!J55)</f>
        <v>UNIDAD DE MEDIDA DEL INDICADOR:
Porcentaje. 
UNIDAD DE MEDIDA DE LAS VARIABLES: 
Regulaciones.</v>
      </c>
      <c r="I25" s="144">
        <f>IF(ISBLANK('9. METAS'!J30),"",'9. METAS'!J30)</f>
        <v>36</v>
      </c>
      <c r="J25" s="145">
        <f>IF(ISBLANK('9. METAS'!M30),"",'9. METAS'!M30)</f>
        <v>6</v>
      </c>
      <c r="K25" s="135">
        <f>IF(ISBLANK('9. METAS'!N30),"",'9. METAS'!N30)</f>
        <v>12</v>
      </c>
      <c r="L25" s="135">
        <f>IF(ISBLANK('9. METAS'!O30),"",'9. METAS'!O30)</f>
        <v>12</v>
      </c>
      <c r="M25" s="136">
        <f>IF(ISBLANK('9. METAS'!P30),"",'9. METAS'!P30)</f>
        <v>6</v>
      </c>
      <c r="N25" s="146">
        <v>41</v>
      </c>
      <c r="O25" s="138"/>
      <c r="P25" s="138"/>
      <c r="Q25" s="139"/>
      <c r="R25" s="133">
        <f t="shared" si="0"/>
        <v>6.833333333333333</v>
      </c>
      <c r="S25" s="134">
        <f t="shared" si="1"/>
        <v>0</v>
      </c>
      <c r="T25" s="134">
        <f t="shared" si="2"/>
        <v>0</v>
      </c>
      <c r="U25" s="157">
        <f t="shared" si="3"/>
        <v>0</v>
      </c>
      <c r="V25" s="137">
        <f t="shared" si="8"/>
        <v>1.1388888888888888</v>
      </c>
      <c r="W25" s="134">
        <f t="shared" si="9"/>
        <v>1.1388888888888888</v>
      </c>
      <c r="X25" s="134">
        <f t="shared" si="10"/>
        <v>0</v>
      </c>
      <c r="Y25" s="163">
        <f t="shared" si="11"/>
        <v>0</v>
      </c>
      <c r="Z25" s="170"/>
      <c r="AA25" s="171"/>
      <c r="AB25" s="171"/>
      <c r="AC25" s="172"/>
    </row>
    <row r="26" spans="3:29" ht="17.25">
      <c r="C26" s="211" t="e">
        <f>IF(ISBLANK('5. Pp (3 años)'!#REF!),"",'5. Pp (3 años)'!#REF!)</f>
        <v>#REF!</v>
      </c>
      <c r="D26" s="83" t="e">
        <f>IF(ISBLANK('5. Pp (3 años)'!#REF!),"",'5. Pp (3 años)'!#REF!)</f>
        <v>#REF!</v>
      </c>
      <c r="E26" s="206" t="e">
        <f>IF(ISBLANK('5. Pp (3 años)'!#REF!),"",'5. Pp (3 años)'!#REF!)</f>
        <v>#REF!</v>
      </c>
      <c r="F26" s="206" t="e">
        <f>IF(ISBLANK('5. Pp (3 años)'!#REF!),"",'5. Pp (3 años)'!#REF!)</f>
        <v>#REF!</v>
      </c>
      <c r="G26" s="215" t="e">
        <f>IF(ISBLANK('5. Pp (3 años)'!#REF!),"",'5. Pp (3 años)'!#REF!)</f>
        <v>#REF!</v>
      </c>
      <c r="H26" s="67" t="e">
        <f>IF(ISBLANK('5. Pp (3 años)'!#REF!),"",'5. Pp (3 años)'!#REF!)</f>
        <v>#REF!</v>
      </c>
      <c r="I26" s="144" t="e">
        <f>IF(ISBLANK('9. METAS'!#REF!),"",'9. METAS'!#REF!)</f>
        <v>#REF!</v>
      </c>
      <c r="J26" s="145" t="e">
        <f>IF(ISBLANK('9. METAS'!#REF!),"",'9. METAS'!#REF!)</f>
        <v>#REF!</v>
      </c>
      <c r="K26" s="135" t="e">
        <f>IF(ISBLANK('9. METAS'!#REF!),"",'9. METAS'!#REF!)</f>
        <v>#REF!</v>
      </c>
      <c r="L26" s="135" t="e">
        <f>IF(ISBLANK('9. METAS'!#REF!),"",'9. METAS'!#REF!)</f>
        <v>#REF!</v>
      </c>
      <c r="M26" s="136" t="e">
        <f>IF(ISBLANK('9. METAS'!#REF!),"",'9. METAS'!#REF!)</f>
        <v>#REF!</v>
      </c>
      <c r="N26" s="146">
        <v>41</v>
      </c>
      <c r="O26" s="138"/>
      <c r="P26" s="138"/>
      <c r="Q26" s="139"/>
      <c r="R26" s="133" t="str">
        <f t="shared" si="0"/>
        <v>100%</v>
      </c>
      <c r="S26" s="134" t="str">
        <f t="shared" si="1"/>
        <v>100%</v>
      </c>
      <c r="T26" s="134" t="str">
        <f t="shared" si="2"/>
        <v>100%</v>
      </c>
      <c r="U26" s="157" t="str">
        <f t="shared" si="3"/>
        <v>100%</v>
      </c>
      <c r="V26" s="137" t="str">
        <f t="shared" si="8"/>
        <v>No Programado</v>
      </c>
      <c r="W26" s="134" t="str">
        <f t="shared" si="9"/>
        <v>No Programado</v>
      </c>
      <c r="X26" s="134" t="str">
        <f t="shared" si="10"/>
        <v>No Programado</v>
      </c>
      <c r="Y26" s="163" t="str">
        <f t="shared" si="11"/>
        <v>No Programado</v>
      </c>
      <c r="Z26" s="167"/>
      <c r="AA26" s="168"/>
      <c r="AB26" s="168"/>
      <c r="AC26" s="169"/>
    </row>
    <row r="27" spans="3:29" ht="17.25">
      <c r="C27" s="210" t="e">
        <f>IF(ISBLANK('5. Pp (3 años)'!#REF!),"",'5. Pp (3 años)'!#REF!)</f>
        <v>#REF!</v>
      </c>
      <c r="D27" s="83" t="e">
        <f>IF(ISBLANK('5. Pp (3 años)'!#REF!),"",'5. Pp (3 años)'!#REF!)</f>
        <v>#REF!</v>
      </c>
      <c r="E27" s="206" t="e">
        <f>IF(ISBLANK('5. Pp (3 años)'!#REF!),"",'5. Pp (3 años)'!#REF!)</f>
        <v>#REF!</v>
      </c>
      <c r="F27" s="206" t="e">
        <f>IF(ISBLANK('5. Pp (3 años)'!#REF!),"",'5. Pp (3 años)'!#REF!)</f>
        <v>#REF!</v>
      </c>
      <c r="G27" s="215" t="e">
        <f>IF(ISBLANK('5. Pp (3 años)'!#REF!),"",'5. Pp (3 años)'!#REF!)</f>
        <v>#REF!</v>
      </c>
      <c r="H27" s="67" t="e">
        <f>IF(ISBLANK('5. Pp (3 años)'!#REF!),"",'5. Pp (3 años)'!#REF!)</f>
        <v>#REF!</v>
      </c>
      <c r="I27" s="144" t="e">
        <f>IF(ISBLANK('9. METAS'!#REF!),"",'9. METAS'!#REF!)</f>
        <v>#REF!</v>
      </c>
      <c r="J27" s="145" t="e">
        <f>IF(ISBLANK('9. METAS'!#REF!),"",'9. METAS'!#REF!)</f>
        <v>#REF!</v>
      </c>
      <c r="K27" s="135" t="e">
        <f>IF(ISBLANK('9. METAS'!#REF!),"",'9. METAS'!#REF!)</f>
        <v>#REF!</v>
      </c>
      <c r="L27" s="135" t="e">
        <f>IF(ISBLANK('9. METAS'!#REF!),"",'9. METAS'!#REF!)</f>
        <v>#REF!</v>
      </c>
      <c r="M27" s="136" t="e">
        <f>IF(ISBLANK('9. METAS'!#REF!),"",'9. METAS'!#REF!)</f>
        <v>#REF!</v>
      </c>
      <c r="N27" s="146">
        <v>41</v>
      </c>
      <c r="O27" s="138"/>
      <c r="P27" s="138"/>
      <c r="Q27" s="139"/>
      <c r="R27" s="133" t="str">
        <f t="shared" si="0"/>
        <v>100%</v>
      </c>
      <c r="S27" s="134" t="str">
        <f t="shared" si="1"/>
        <v>100%</v>
      </c>
      <c r="T27" s="134" t="str">
        <f t="shared" si="2"/>
        <v>100%</v>
      </c>
      <c r="U27" s="157" t="str">
        <f t="shared" si="3"/>
        <v>100%</v>
      </c>
      <c r="V27" s="137" t="str">
        <f t="shared" si="8"/>
        <v>No Programado</v>
      </c>
      <c r="W27" s="134" t="str">
        <f t="shared" si="9"/>
        <v>No Programado</v>
      </c>
      <c r="X27" s="134" t="str">
        <f t="shared" si="10"/>
        <v>No Programado</v>
      </c>
      <c r="Y27" s="163" t="str">
        <f t="shared" si="11"/>
        <v>No Programado</v>
      </c>
      <c r="Z27" s="170"/>
      <c r="AA27" s="171"/>
      <c r="AB27" s="171"/>
      <c r="AC27" s="172"/>
    </row>
    <row r="28" spans="3:29" ht="103.5">
      <c r="C28" s="212" t="str">
        <f>IF(ISBLANK('5. Pp (3 años)'!B56),"",'5. Pp (3 años)'!B56)</f>
        <v>Dirección de Desarrollo Administrativo e Innovación</v>
      </c>
      <c r="D28" s="60" t="str">
        <f>IF(ISBLANK('5. Pp (3 años)'!C56),"",'5. Pp (3 años)'!C56)</f>
        <v xml:space="preserve">Componente  </v>
      </c>
      <c r="E28" s="209" t="str">
        <f>IF(ISBLANK('5. Pp (3 años)'!D56),"",'5. Pp (3 años)'!D56)</f>
        <v xml:space="preserve">1.5.1.1.3 Herramientas de desarrollo administrativo e innovación implementadas. </v>
      </c>
      <c r="F28" s="209" t="str">
        <f>IF(ISBLANK('5. Pp (3 años)'!E56),"",'5. Pp (3 años)'!E56)</f>
        <v>PHAI: Porcentaje de Herramientas Administrativas Implementadas</v>
      </c>
      <c r="G28" s="220" t="str">
        <f>IF(ISBLANK('5. Pp (3 años)'!H56),"",'5. Pp (3 años)'!H56)</f>
        <v>Trimestral</v>
      </c>
      <c r="H28" s="66" t="str">
        <f>IF(ISBLANK('5. Pp (3 años)'!J56),"",'5. Pp (3 años)'!J56)</f>
        <v>UNIDAD DE MEDIDA DEL INDICADOR:
Porcentaje. 
UNIDAD DE MEDIDA DE LAS VARIABLES: 
Herramientas Administrativas.</v>
      </c>
      <c r="I28" s="144">
        <f>IF(ISBLANK('9. METAS'!J31),"",'9. METAS'!J31)</f>
        <v>16</v>
      </c>
      <c r="J28" s="145">
        <f>IF(ISBLANK('9. METAS'!M31),"",'9. METAS'!M31)</f>
        <v>4</v>
      </c>
      <c r="K28" s="135">
        <f>IF(ISBLANK('9. METAS'!N31),"",'9. METAS'!N31)</f>
        <v>4</v>
      </c>
      <c r="L28" s="135">
        <f>IF(ISBLANK('9. METAS'!O31),"",'9. METAS'!O31)</f>
        <v>4</v>
      </c>
      <c r="M28" s="136">
        <f>IF(ISBLANK('9. METAS'!P31),"",'9. METAS'!P31)</f>
        <v>4</v>
      </c>
      <c r="N28" s="146">
        <v>41</v>
      </c>
      <c r="O28" s="138"/>
      <c r="P28" s="138"/>
      <c r="Q28" s="139"/>
      <c r="R28" s="133">
        <f t="shared" si="0"/>
        <v>10.25</v>
      </c>
      <c r="S28" s="134">
        <f t="shared" si="1"/>
        <v>0</v>
      </c>
      <c r="T28" s="134">
        <f t="shared" si="2"/>
        <v>0</v>
      </c>
      <c r="U28" s="157">
        <f t="shared" si="3"/>
        <v>0</v>
      </c>
      <c r="V28" s="137">
        <f t="shared" si="8"/>
        <v>2.5625</v>
      </c>
      <c r="W28" s="134">
        <f t="shared" si="9"/>
        <v>2.5625</v>
      </c>
      <c r="X28" s="134">
        <f t="shared" si="10"/>
        <v>0</v>
      </c>
      <c r="Y28" s="163">
        <f t="shared" si="11"/>
        <v>0</v>
      </c>
      <c r="Z28" s="167"/>
      <c r="AA28" s="168"/>
      <c r="AB28" s="168"/>
      <c r="AC28" s="169"/>
    </row>
    <row r="29" spans="3:29" ht="103.5">
      <c r="C29" s="210" t="str">
        <f>IF(ISBLANK('5. Pp (3 años)'!B57),"",'5. Pp (3 años)'!B57)</f>
        <v>Dirección de Desarrollo Administrativo e Innovación</v>
      </c>
      <c r="D29" s="83" t="str">
        <f>IF(ISBLANK('5. Pp (3 años)'!C57),"",'5. Pp (3 años)'!C57)</f>
        <v>Actividad</v>
      </c>
      <c r="E29" s="206" t="str">
        <f>IF(ISBLANK('5. Pp (3 años)'!D57),"",'5. Pp (3 años)'!D57)</f>
        <v>1.5.1.1.3.1 Revisión y validación de manuales administrativos municipales.</v>
      </c>
      <c r="F29" s="206" t="str">
        <f>IF(ISBLANK('5. Pp (3 años)'!E57),"",'5. Pp (3 años)'!E57)</f>
        <v>PMARV: Porcentaje de Manuales Administrativos Revisados y Validados.</v>
      </c>
      <c r="G29" s="215" t="str">
        <f>IF(ISBLANK('5. Pp (3 años)'!H57),"",'5. Pp (3 años)'!H57)</f>
        <v>Trimestral</v>
      </c>
      <c r="H29" s="67" t="str">
        <f>IF(ISBLANK('5. Pp (3 años)'!J57),"",'5. Pp (3 años)'!J57)</f>
        <v>UNIDAD DE MEDIDA DEL INDICADOR:
Porcentaje. 
UNIDAD DE MEDIDA DE LAS VARIABLES: 
Manuales Administrativos.</v>
      </c>
      <c r="I29" s="144">
        <f>IF(ISBLANK('9. METAS'!J32),"",'9. METAS'!J32)</f>
        <v>50</v>
      </c>
      <c r="J29" s="145">
        <f>IF(ISBLANK('9. METAS'!M32),"",'9. METAS'!M32)</f>
        <v>15</v>
      </c>
      <c r="K29" s="135">
        <f>IF(ISBLANK('9. METAS'!N32),"",'9. METAS'!N32)</f>
        <v>14</v>
      </c>
      <c r="L29" s="135">
        <f>IF(ISBLANK('9. METAS'!O32),"",'9. METAS'!O32)</f>
        <v>12</v>
      </c>
      <c r="M29" s="136">
        <f>IF(ISBLANK('9. METAS'!P32),"",'9. METAS'!P32)</f>
        <v>9</v>
      </c>
      <c r="N29" s="146">
        <v>41</v>
      </c>
      <c r="O29" s="138"/>
      <c r="P29" s="138"/>
      <c r="Q29" s="139"/>
      <c r="R29" s="133">
        <f t="shared" si="0"/>
        <v>2.7333333333333334</v>
      </c>
      <c r="S29" s="134">
        <f t="shared" si="1"/>
        <v>0</v>
      </c>
      <c r="T29" s="134">
        <f t="shared" si="2"/>
        <v>0</v>
      </c>
      <c r="U29" s="157">
        <f t="shared" si="3"/>
        <v>0</v>
      </c>
      <c r="V29" s="137">
        <f t="shared" si="8"/>
        <v>0.82</v>
      </c>
      <c r="W29" s="134">
        <f t="shared" si="9"/>
        <v>0.82</v>
      </c>
      <c r="X29" s="134">
        <f t="shared" si="10"/>
        <v>0</v>
      </c>
      <c r="Y29" s="163">
        <f t="shared" si="11"/>
        <v>0</v>
      </c>
      <c r="Z29" s="167"/>
      <c r="AA29" s="168"/>
      <c r="AB29" s="168"/>
      <c r="AC29" s="169"/>
    </row>
    <row r="30" spans="3:29" ht="103.5">
      <c r="C30" s="211" t="str">
        <f>IF(ISBLANK('5. Pp (3 años)'!B58),"",'5. Pp (3 años)'!B58)</f>
        <v>Dirección de Desarrollo Administrativo e Innovación</v>
      </c>
      <c r="D30" s="83" t="str">
        <f>IF(ISBLANK('5. Pp (3 años)'!C58),"",'5. Pp (3 años)'!C58)</f>
        <v>Actividad</v>
      </c>
      <c r="E30" s="206" t="str">
        <f>IF(ISBLANK('5. Pp (3 años)'!D58),"",'5. Pp (3 años)'!D58)</f>
        <v>1.5.1.1.3.2 Análisis y evaluación de las estructuras orgánicas propuestas por las dependencias, unidades y entidades de la administración pública municipal.</v>
      </c>
      <c r="F30" s="206" t="str">
        <f>IF(ISBLANK('5. Pp (3 años)'!E58),"",'5. Pp (3 años)'!E58)</f>
        <v>PEOAE: Porcentaje de Estructuras Orgánicas Analizadas y Evaluadas.</v>
      </c>
      <c r="G30" s="215" t="str">
        <f>IF(ISBLANK('5. Pp (3 años)'!H58),"",'5. Pp (3 años)'!H58)</f>
        <v>Trimestral</v>
      </c>
      <c r="H30" s="67" t="str">
        <f>IF(ISBLANK('5. Pp (3 años)'!J58),"",'5. Pp (3 años)'!J58)</f>
        <v>UNIDAD DE MEDIDA DEL INDICADOR:
Porcentaje. 
UNIDAD DE MEDIDA DE LAS VARIABLES: 
Estructuras Orgánicas.</v>
      </c>
      <c r="I30" s="144">
        <f>IF(ISBLANK('9. METAS'!J33),"",'9. METAS'!J33)</f>
        <v>30</v>
      </c>
      <c r="J30" s="145">
        <f>IF(ISBLANK('9. METAS'!M33),"",'9. METAS'!M33)</f>
        <v>10</v>
      </c>
      <c r="K30" s="135">
        <f>IF(ISBLANK('9. METAS'!N33),"",'9. METAS'!N33)</f>
        <v>7</v>
      </c>
      <c r="L30" s="135">
        <f>IF(ISBLANK('9. METAS'!O33),"",'9. METAS'!O33)</f>
        <v>7</v>
      </c>
      <c r="M30" s="136">
        <f>IF(ISBLANK('9. METAS'!P33),"",'9. METAS'!P33)</f>
        <v>6</v>
      </c>
      <c r="N30" s="146">
        <v>41</v>
      </c>
      <c r="O30" s="138"/>
      <c r="P30" s="138"/>
      <c r="Q30" s="139"/>
      <c r="R30" s="133">
        <f t="shared" si="0"/>
        <v>4.0999999999999996</v>
      </c>
      <c r="S30" s="134">
        <f t="shared" si="1"/>
        <v>0</v>
      </c>
      <c r="T30" s="134">
        <f t="shared" si="2"/>
        <v>0</v>
      </c>
      <c r="U30" s="157">
        <f t="shared" si="3"/>
        <v>0</v>
      </c>
      <c r="V30" s="137">
        <f t="shared" si="8"/>
        <v>1.3666666666666667</v>
      </c>
      <c r="W30" s="134">
        <f t="shared" si="9"/>
        <v>1.3666666666666667</v>
      </c>
      <c r="X30" s="134">
        <f t="shared" si="10"/>
        <v>0</v>
      </c>
      <c r="Y30" s="163">
        <f t="shared" si="11"/>
        <v>0</v>
      </c>
      <c r="Z30" s="170"/>
      <c r="AA30" s="171"/>
      <c r="AB30" s="171"/>
      <c r="AC30" s="172"/>
    </row>
    <row r="31" spans="3:29" ht="103.5">
      <c r="C31" s="210" t="str">
        <f>IF(ISBLANK('5. Pp (3 años)'!B59),"",'5. Pp (3 años)'!B59)</f>
        <v>Dirección de Desarrollo Administrativo e Innovación</v>
      </c>
      <c r="D31" s="83" t="str">
        <f>IF(ISBLANK('5. Pp (3 años)'!C59),"",'5. Pp (3 años)'!C59)</f>
        <v>Actividad</v>
      </c>
      <c r="E31" s="206" t="str">
        <f>IF(ISBLANK('5. Pp (3 años)'!D59),"",'5. Pp (3 años)'!D59)</f>
        <v>1.5.1.1.3.3 Evaluaciones ciudadanas de atención de trámites y servicios brindados por las unidades administrativas municipales que se encargan de brindarlos.</v>
      </c>
      <c r="F31" s="206" t="str">
        <f>IF(ISBLANK('5. Pp (3 años)'!E59),"",'5. Pp (3 años)'!E59)</f>
        <v>PECAA: Porcentaje de Evaluaciones Ciudadanas de Atención Aplicadas.</v>
      </c>
      <c r="G31" s="215" t="str">
        <f>IF(ISBLANK('5. Pp (3 años)'!H59),"",'5. Pp (3 años)'!H59)</f>
        <v>Trimestral</v>
      </c>
      <c r="H31" s="67" t="str">
        <f>IF(ISBLANK('5. Pp (3 años)'!J59),"",'5. Pp (3 años)'!J59)</f>
        <v>UNIDAD DE MEDIDA DEL INDICADOR:
Porcentaje.
UNIDAD DE MEDIDA DE LAS VARIABLES: 
Evaluaciones Ciudadanas de Atención.</v>
      </c>
      <c r="I31" s="144">
        <f>IF(ISBLANK('9. METAS'!J34),"",'9. METAS'!J34)</f>
        <v>5500</v>
      </c>
      <c r="J31" s="145">
        <f>IF(ISBLANK('9. METAS'!M34),"",'9. METAS'!M34)</f>
        <v>1500</v>
      </c>
      <c r="K31" s="135">
        <f>IF(ISBLANK('9. METAS'!N34),"",'9. METAS'!N34)</f>
        <v>1500</v>
      </c>
      <c r="L31" s="135">
        <f>IF(ISBLANK('9. METAS'!O34),"",'9. METAS'!O34)</f>
        <v>1300</v>
      </c>
      <c r="M31" s="136">
        <f>IF(ISBLANK('9. METAS'!P34),"",'9. METAS'!P34)</f>
        <v>1200</v>
      </c>
      <c r="N31" s="146">
        <v>41</v>
      </c>
      <c r="O31" s="138"/>
      <c r="P31" s="138"/>
      <c r="Q31" s="139"/>
      <c r="R31" s="133">
        <f t="shared" si="0"/>
        <v>2.7333333333333334E-2</v>
      </c>
      <c r="S31" s="134">
        <f t="shared" si="1"/>
        <v>0</v>
      </c>
      <c r="T31" s="134">
        <f t="shared" si="2"/>
        <v>0</v>
      </c>
      <c r="U31" s="157">
        <f t="shared" si="3"/>
        <v>0</v>
      </c>
      <c r="V31" s="137">
        <f t="shared" si="8"/>
        <v>7.4545454545454541E-3</v>
      </c>
      <c r="W31" s="134">
        <f t="shared" si="9"/>
        <v>7.4545454545454541E-3</v>
      </c>
      <c r="X31" s="134">
        <f t="shared" si="10"/>
        <v>0</v>
      </c>
      <c r="Y31" s="163">
        <f t="shared" si="11"/>
        <v>0</v>
      </c>
      <c r="Z31" s="173"/>
      <c r="AA31" s="174"/>
      <c r="AB31" s="174"/>
      <c r="AC31" s="175"/>
    </row>
    <row r="32" spans="3:29" ht="103.5">
      <c r="C32" s="211" t="str">
        <f>IF(ISBLANK('5. Pp (3 años)'!B60),"",'5. Pp (3 años)'!B60)</f>
        <v>Dirección de Desarrollo Administrativo e Innovación</v>
      </c>
      <c r="D32" s="83" t="str">
        <f>IF(ISBLANK('5. Pp (3 años)'!C60),"",'5. Pp (3 años)'!C60)</f>
        <v>Actividad</v>
      </c>
      <c r="E32" s="206" t="str">
        <f>IF(ISBLANK('5. Pp (3 años)'!D60),"",'5. Pp (3 años)'!D60)</f>
        <v>1.5.1.1.3.4 Capacitaciones a las y los trabajadores de las dependencias y entidades municipales para el desarrollo administrativo e innovación del Municipio.</v>
      </c>
      <c r="F32" s="206" t="str">
        <f>IF(ISBLANK('5. Pp (3 años)'!E60),"",'5. Pp (3 años)'!E60)</f>
        <v>PCTMDI: Porcentaje de Capacitaciones a las y los Trabajadores Municipales en Desarrollo e Innovación.</v>
      </c>
      <c r="G32" s="215" t="str">
        <f>IF(ISBLANK('5. Pp (3 años)'!H60),"",'5. Pp (3 años)'!H60)</f>
        <v>Trimestral</v>
      </c>
      <c r="H32" s="67" t="str">
        <f>IF(ISBLANK('5. Pp (3 años)'!J60),"",'5. Pp (3 años)'!J60)</f>
        <v>UNIDAD DE MEDIDA DEL INDICADOR:
Porcentaje.
UNIDAD DE MEDIDA DE LAS VARIABLES: 
Capacitaciones.</v>
      </c>
      <c r="I32" s="144">
        <f>IF(ISBLANK('9. METAS'!J35),"",'9. METAS'!J35)</f>
        <v>144</v>
      </c>
      <c r="J32" s="145">
        <f>IF(ISBLANK('9. METAS'!M35),"",'9. METAS'!M35)</f>
        <v>48</v>
      </c>
      <c r="K32" s="135">
        <f>IF(ISBLANK('9. METAS'!N35),"",'9. METAS'!N35)</f>
        <v>36</v>
      </c>
      <c r="L32" s="135">
        <f>IF(ISBLANK('9. METAS'!O35),"",'9. METAS'!O35)</f>
        <v>36</v>
      </c>
      <c r="M32" s="136">
        <f>IF(ISBLANK('9. METAS'!P35),"",'9. METAS'!P35)</f>
        <v>24</v>
      </c>
      <c r="N32" s="146">
        <v>41</v>
      </c>
      <c r="O32" s="138"/>
      <c r="P32" s="138"/>
      <c r="Q32" s="139"/>
      <c r="R32" s="133">
        <f t="shared" si="0"/>
        <v>0.85416666666666663</v>
      </c>
      <c r="S32" s="134">
        <f t="shared" si="1"/>
        <v>0</v>
      </c>
      <c r="T32" s="134">
        <f t="shared" si="2"/>
        <v>0</v>
      </c>
      <c r="U32" s="157">
        <f t="shared" si="3"/>
        <v>0</v>
      </c>
      <c r="V32" s="137">
        <f t="shared" si="8"/>
        <v>0.28472222222222221</v>
      </c>
      <c r="W32" s="134">
        <f t="shared" si="9"/>
        <v>0.28472222222222221</v>
      </c>
      <c r="X32" s="134">
        <f t="shared" si="10"/>
        <v>0</v>
      </c>
      <c r="Y32" s="163">
        <f t="shared" si="11"/>
        <v>0</v>
      </c>
      <c r="Z32" s="170"/>
      <c r="AA32" s="171"/>
      <c r="AB32" s="171"/>
      <c r="AC32" s="172"/>
    </row>
    <row r="33" spans="3:29" ht="17.25">
      <c r="C33" s="210" t="e">
        <f>IF(ISBLANK('5. Pp (3 años)'!#REF!),"",'5. Pp (3 años)'!#REF!)</f>
        <v>#REF!</v>
      </c>
      <c r="D33" s="83" t="e">
        <f>IF(ISBLANK('5. Pp (3 años)'!#REF!),"",'5. Pp (3 años)'!#REF!)</f>
        <v>#REF!</v>
      </c>
      <c r="E33" s="206" t="e">
        <f>IF(ISBLANK('5. Pp (3 años)'!#REF!),"",'5. Pp (3 años)'!#REF!)</f>
        <v>#REF!</v>
      </c>
      <c r="F33" s="206" t="e">
        <f>IF(ISBLANK('5. Pp (3 años)'!#REF!),"",'5. Pp (3 años)'!#REF!)</f>
        <v>#REF!</v>
      </c>
      <c r="G33" s="215" t="e">
        <f>IF(ISBLANK('5. Pp (3 años)'!#REF!),"",'5. Pp (3 años)'!#REF!)</f>
        <v>#REF!</v>
      </c>
      <c r="H33" s="67" t="e">
        <f>IF(ISBLANK('5. Pp (3 años)'!#REF!),"",'5. Pp (3 años)'!#REF!)</f>
        <v>#REF!</v>
      </c>
      <c r="I33" s="144" t="e">
        <f>IF(ISBLANK('9. METAS'!#REF!),"",'9. METAS'!#REF!)</f>
        <v>#REF!</v>
      </c>
      <c r="J33" s="145" t="e">
        <f>IF(ISBLANK('9. METAS'!#REF!),"",'9. METAS'!#REF!)</f>
        <v>#REF!</v>
      </c>
      <c r="K33" s="135" t="e">
        <f>IF(ISBLANK('9. METAS'!#REF!),"",'9. METAS'!#REF!)</f>
        <v>#REF!</v>
      </c>
      <c r="L33" s="135" t="e">
        <f>IF(ISBLANK('9. METAS'!#REF!),"",'9. METAS'!#REF!)</f>
        <v>#REF!</v>
      </c>
      <c r="M33" s="136" t="e">
        <f>IF(ISBLANK('9. METAS'!#REF!),"",'9. METAS'!#REF!)</f>
        <v>#REF!</v>
      </c>
      <c r="N33" s="146">
        <v>41</v>
      </c>
      <c r="O33" s="138"/>
      <c r="P33" s="138"/>
      <c r="Q33" s="139"/>
      <c r="R33" s="133" t="str">
        <f t="shared" si="0"/>
        <v>100%</v>
      </c>
      <c r="S33" s="134" t="str">
        <f t="shared" si="1"/>
        <v>100%</v>
      </c>
      <c r="T33" s="134" t="str">
        <f t="shared" si="2"/>
        <v>100%</v>
      </c>
      <c r="U33" s="157" t="str">
        <f t="shared" si="3"/>
        <v>100%</v>
      </c>
      <c r="V33" s="137" t="str">
        <f t="shared" si="8"/>
        <v>No Programado</v>
      </c>
      <c r="W33" s="134" t="str">
        <f t="shared" si="9"/>
        <v>No Programado</v>
      </c>
      <c r="X33" s="134" t="str">
        <f t="shared" si="10"/>
        <v>No Programado</v>
      </c>
      <c r="Y33" s="163" t="str">
        <f t="shared" si="11"/>
        <v>No Programado</v>
      </c>
      <c r="Z33" s="176"/>
      <c r="AA33" s="177"/>
      <c r="AB33" s="177"/>
      <c r="AC33" s="178"/>
    </row>
    <row r="34" spans="3:29" ht="103.5">
      <c r="C34" s="212" t="str">
        <f>IF(ISBLANK('5. Pp (3 años)'!B61),"",'5. Pp (3 años)'!B61)</f>
        <v>Dirección de Gestión de la Calidad Municipal</v>
      </c>
      <c r="D34" s="60" t="str">
        <f>IF(ISBLANK('5. Pp (3 años)'!C61),"",'5. Pp (3 años)'!C61)</f>
        <v>Componente</v>
      </c>
      <c r="E34" s="209" t="str">
        <f>IF(ISBLANK('5. Pp (3 años)'!D61),"",'5. Pp (3 años)'!D61)</f>
        <v>1.5.1.1.4. Proyectos de simplificación y automatización de los procesos del Instituto desarrollados.</v>
      </c>
      <c r="F34" s="209" t="str">
        <f>IF(ISBLANK('5. Pp (3 años)'!E61),"",'5. Pp (3 años)'!E61)</f>
        <v>PASAD: Porcentaje de Proyectos de simplificación y automatización de los procesos del Instituto desarrollados.</v>
      </c>
      <c r="G34" s="220" t="str">
        <f>IF(ISBLANK('5. Pp (3 años)'!H61),"",'5. Pp (3 años)'!H61)</f>
        <v>Trimestral</v>
      </c>
      <c r="H34" s="66" t="str">
        <f>IF(ISBLANK('5. Pp (3 años)'!J61),"",'5. Pp (3 años)'!J61)</f>
        <v>UNIDAD DE MEDIDA DEL INDICADOR:
Porcentaje. 
UNIDAD DE MEDIDA DE LAS VARIABLES: 
Actividades.</v>
      </c>
      <c r="I34" s="144">
        <f>IF(ISBLANK('9. METAS'!J36),"",'9. METAS'!J36)</f>
        <v>6</v>
      </c>
      <c r="J34" s="145">
        <f>IF(ISBLANK('9. METAS'!M36),"",'9. METAS'!M36)</f>
        <v>1</v>
      </c>
      <c r="K34" s="135">
        <f>IF(ISBLANK('9. METAS'!N36),"",'9. METAS'!N36)</f>
        <v>2</v>
      </c>
      <c r="L34" s="135">
        <f>IF(ISBLANK('9. METAS'!O36),"",'9. METAS'!O36)</f>
        <v>2</v>
      </c>
      <c r="M34" s="136">
        <f>IF(ISBLANK('9. METAS'!P36),"",'9. METAS'!P36)</f>
        <v>1</v>
      </c>
      <c r="N34" s="146">
        <v>41</v>
      </c>
      <c r="O34" s="138"/>
      <c r="P34" s="138"/>
      <c r="Q34" s="139"/>
      <c r="R34" s="133">
        <f t="shared" si="0"/>
        <v>41</v>
      </c>
      <c r="S34" s="134">
        <f t="shared" si="1"/>
        <v>0</v>
      </c>
      <c r="T34" s="134">
        <f t="shared" si="2"/>
        <v>0</v>
      </c>
      <c r="U34" s="157">
        <f t="shared" si="3"/>
        <v>0</v>
      </c>
      <c r="V34" s="137">
        <f t="shared" si="8"/>
        <v>6.833333333333333</v>
      </c>
      <c r="W34" s="134">
        <f t="shared" si="9"/>
        <v>6.833333333333333</v>
      </c>
      <c r="X34" s="134">
        <f t="shared" si="10"/>
        <v>0</v>
      </c>
      <c r="Y34" s="163">
        <f t="shared" si="11"/>
        <v>0</v>
      </c>
      <c r="Z34" s="176"/>
      <c r="AA34" s="177"/>
      <c r="AB34" s="177"/>
      <c r="AC34" s="178"/>
    </row>
    <row r="35" spans="3:29" ht="103.5">
      <c r="C35" s="210" t="str">
        <f>IF(ISBLANK('5. Pp (3 años)'!B62),"",'5. Pp (3 años)'!B62)</f>
        <v>Dirección de Gestión de la Calidad Municipal</v>
      </c>
      <c r="D35" s="83" t="str">
        <f>IF(ISBLANK('5. Pp (3 años)'!C62),"",'5. Pp (3 años)'!C62)</f>
        <v>Actividad</v>
      </c>
      <c r="E35" s="206" t="str">
        <f>IF(ISBLANK('5. Pp (3 años)'!D62),"",'5. Pp (3 años)'!D62)</f>
        <v>1.5.1.1.4.1. Desarrollo del Proyecto para la Interoperabilidad de las herramientas de simplificación y automatización del Instituto trabajados.</v>
      </c>
      <c r="F35" s="206" t="str">
        <f>IF(ISBLANK('5. Pp (3 años)'!E62),"",'5. Pp (3 años)'!E62)</f>
        <v>PAIHSA: Porcentaje de Avance en la Interoperabilidad de las herramientas de simplificación y automatización del Instituto trabajados.</v>
      </c>
      <c r="G35" s="215" t="str">
        <f>IF(ISBLANK('5. Pp (3 años)'!H62),"",'5. Pp (3 años)'!H62)</f>
        <v>Trimestral</v>
      </c>
      <c r="H35" s="67" t="str">
        <f>IF(ISBLANK('5. Pp (3 años)'!J62),"",'5. Pp (3 años)'!J62)</f>
        <v>UNIDAD DE MEDIDA DEL INDICADOR:
Porcentaje.
UNIDAD DE MEDIDA DE LAS VARIABLES: 
Actividades.</v>
      </c>
      <c r="I35" s="144">
        <f>IF(ISBLANK('9. METAS'!J37),"",'9. METAS'!J37)</f>
        <v>6</v>
      </c>
      <c r="J35" s="145">
        <f>IF(ISBLANK('9. METAS'!M37),"",'9. METAS'!M37)</f>
        <v>0</v>
      </c>
      <c r="K35" s="135">
        <f>IF(ISBLANK('9. METAS'!N37),"",'9. METAS'!N37)</f>
        <v>0</v>
      </c>
      <c r="L35" s="135">
        <f>IF(ISBLANK('9. METAS'!O37),"",'9. METAS'!O37)</f>
        <v>3</v>
      </c>
      <c r="M35" s="136">
        <f>IF(ISBLANK('9. METAS'!P37),"",'9. METAS'!P37)</f>
        <v>3</v>
      </c>
      <c r="N35" s="146">
        <v>41</v>
      </c>
      <c r="O35" s="138"/>
      <c r="P35" s="138"/>
      <c r="Q35" s="139"/>
      <c r="R35" s="133" t="str">
        <f t="shared" si="0"/>
        <v>100%</v>
      </c>
      <c r="S35" s="134" t="str">
        <f t="shared" si="1"/>
        <v>100%</v>
      </c>
      <c r="T35" s="134">
        <f t="shared" si="2"/>
        <v>0</v>
      </c>
      <c r="U35" s="157">
        <f t="shared" si="3"/>
        <v>0</v>
      </c>
      <c r="V35" s="137">
        <f t="shared" si="8"/>
        <v>6.833333333333333</v>
      </c>
      <c r="W35" s="134">
        <f t="shared" si="9"/>
        <v>6.833333333333333</v>
      </c>
      <c r="X35" s="134">
        <f t="shared" si="10"/>
        <v>0</v>
      </c>
      <c r="Y35" s="163">
        <f t="shared" si="11"/>
        <v>0</v>
      </c>
      <c r="Z35" s="179"/>
      <c r="AA35" s="180"/>
      <c r="AB35" s="180"/>
      <c r="AC35" s="181"/>
    </row>
    <row r="36" spans="3:29" ht="103.5">
      <c r="C36" s="211" t="str">
        <f>IF(ISBLANK('5. Pp (3 años)'!B63),"",'5. Pp (3 años)'!B63)</f>
        <v>Dirección de Gestión de la Calidad Municipal</v>
      </c>
      <c r="D36" s="83" t="str">
        <f>IF(ISBLANK('5. Pp (3 años)'!C63),"",'5. Pp (3 años)'!C63)</f>
        <v>Actividad</v>
      </c>
      <c r="E36" s="206" t="str">
        <f>IF(ISBLANK('5. Pp (3 años)'!D63),"",'5. Pp (3 años)'!D63)</f>
        <v>1.5.1.1.4.2. Creación del Proyecto para un Sistema Integral de Ventanilla Única.</v>
      </c>
      <c r="F36" s="206" t="str">
        <f>IF(ISBLANK('5. Pp (3 años)'!E63),"",'5. Pp (3 años)'!E63)</f>
        <v>PADSIVUT: Porcentaje de Avance en el Desarrollo del Sistema Integral de Ventanilla Única y de Turnos.</v>
      </c>
      <c r="G36" s="215" t="str">
        <f>IF(ISBLANK('5. Pp (3 años)'!H63),"",'5. Pp (3 años)'!H63)</f>
        <v>Trimestral</v>
      </c>
      <c r="H36" s="67" t="str">
        <f>IF(ISBLANK('5. Pp (3 años)'!J63),"",'5. Pp (3 años)'!J63)</f>
        <v>UNIDAD DE MEDIDA DEL INDICADOR:
Porcentaje.
UNIDAD DE MEDIDA DE LAS VARIABLES: 
Actividades.</v>
      </c>
      <c r="I36" s="144">
        <f>IF(ISBLANK('9. METAS'!J38),"",'9. METAS'!J38)</f>
        <v>28</v>
      </c>
      <c r="J36" s="145">
        <f>IF(ISBLANK('9. METAS'!M38),"",'9. METAS'!M38)</f>
        <v>7</v>
      </c>
      <c r="K36" s="135">
        <f>IF(ISBLANK('9. METAS'!N38),"",'9. METAS'!N38)</f>
        <v>7</v>
      </c>
      <c r="L36" s="135">
        <f>IF(ISBLANK('9. METAS'!O38),"",'9. METAS'!O38)</f>
        <v>7</v>
      </c>
      <c r="M36" s="136">
        <f>IF(ISBLANK('9. METAS'!P38),"",'9. METAS'!P38)</f>
        <v>7</v>
      </c>
      <c r="N36" s="146">
        <v>41</v>
      </c>
      <c r="O36" s="138"/>
      <c r="P36" s="138"/>
      <c r="Q36" s="139"/>
      <c r="R36" s="133">
        <f t="shared" si="0"/>
        <v>5.8571428571428568</v>
      </c>
      <c r="S36" s="134">
        <f t="shared" si="1"/>
        <v>0</v>
      </c>
      <c r="T36" s="134">
        <f t="shared" si="2"/>
        <v>0</v>
      </c>
      <c r="U36" s="157">
        <f t="shared" si="3"/>
        <v>0</v>
      </c>
      <c r="V36" s="137">
        <f t="shared" si="8"/>
        <v>1.4642857142857142</v>
      </c>
      <c r="W36" s="134">
        <f t="shared" si="9"/>
        <v>1.4642857142857142</v>
      </c>
      <c r="X36" s="134">
        <f t="shared" si="10"/>
        <v>0</v>
      </c>
      <c r="Y36" s="163">
        <f t="shared" si="11"/>
        <v>0</v>
      </c>
      <c r="Z36" s="176"/>
      <c r="AA36" s="177"/>
      <c r="AB36" s="177"/>
      <c r="AC36" s="178"/>
    </row>
    <row r="37" spans="3:29" ht="103.5">
      <c r="C37" s="210" t="str">
        <f>IF(ISBLANK('5. Pp (3 años)'!B64),"",'5. Pp (3 años)'!B64)</f>
        <v>Dirección de Gestión de la Calidad Municipal</v>
      </c>
      <c r="D37" s="83" t="str">
        <f>IF(ISBLANK('5. Pp (3 años)'!C64),"",'5. Pp (3 años)'!C64)</f>
        <v>Actividad</v>
      </c>
      <c r="E37" s="206" t="str">
        <f>IF(ISBLANK('5. Pp (3 años)'!D64),"",'5. Pp (3 años)'!D64)</f>
        <v>1.5.1.1.4.3. Realización el proyecto del sistema para la gestión de Manuales digitales de Organización y de Procedimientos.</v>
      </c>
      <c r="F37" s="206" t="str">
        <f>IF(ISBLANK('5. Pp (3 años)'!E64),"",'5. Pp (3 años)'!E64)</f>
        <v>PADSGM: Porcentaje de Avance en el Desarrollo del Sistema para la Gestión de Manuales digitales de Organización y Procedimientos.</v>
      </c>
      <c r="G37" s="215" t="str">
        <f>IF(ISBLANK('5. Pp (3 años)'!H64),"",'5. Pp (3 años)'!H64)</f>
        <v>Trimestral</v>
      </c>
      <c r="H37" s="67" t="str">
        <f>IF(ISBLANK('5. Pp (3 años)'!J64),"",'5. Pp (3 años)'!J64)</f>
        <v xml:space="preserve">UNIDAD DE MEDIDA DEL INDICADOR:
Porcentaje. 
UNIDAD DE MEDIDA DE LAS VARIABLES: 
Actividades. </v>
      </c>
      <c r="I37" s="144">
        <f>IF(ISBLANK('9. METAS'!J39),"",'9. METAS'!J39)</f>
        <v>12</v>
      </c>
      <c r="J37" s="145">
        <f>IF(ISBLANK('9. METAS'!M39),"",'9. METAS'!M39)</f>
        <v>3</v>
      </c>
      <c r="K37" s="135">
        <f>IF(ISBLANK('9. METAS'!N39),"",'9. METAS'!N39)</f>
        <v>3</v>
      </c>
      <c r="L37" s="135">
        <f>IF(ISBLANK('9. METAS'!O39),"",'9. METAS'!O39)</f>
        <v>3</v>
      </c>
      <c r="M37" s="136">
        <f>IF(ISBLANK('9. METAS'!P39),"",'9. METAS'!P39)</f>
        <v>3</v>
      </c>
      <c r="N37" s="146">
        <v>41</v>
      </c>
      <c r="O37" s="138"/>
      <c r="P37" s="138"/>
      <c r="Q37" s="139"/>
      <c r="R37" s="133">
        <f t="shared" si="0"/>
        <v>13.666666666666666</v>
      </c>
      <c r="S37" s="134">
        <f t="shared" si="1"/>
        <v>0</v>
      </c>
      <c r="T37" s="134">
        <f t="shared" si="2"/>
        <v>0</v>
      </c>
      <c r="U37" s="157">
        <f t="shared" si="3"/>
        <v>0</v>
      </c>
      <c r="V37" s="137">
        <f t="shared" si="8"/>
        <v>3.4166666666666665</v>
      </c>
      <c r="W37" s="134">
        <f t="shared" si="9"/>
        <v>3.4166666666666665</v>
      </c>
      <c r="X37" s="134">
        <f t="shared" si="10"/>
        <v>0</v>
      </c>
      <c r="Y37" s="163">
        <f t="shared" si="11"/>
        <v>0</v>
      </c>
      <c r="Z37" s="179"/>
      <c r="AA37" s="180"/>
      <c r="AB37" s="180"/>
      <c r="AC37" s="181"/>
    </row>
    <row r="38" spans="3:29" ht="103.5">
      <c r="C38" s="211" t="str">
        <f>IF(ISBLANK('5. Pp (3 años)'!B65),"",'5. Pp (3 años)'!B65)</f>
        <v>Dirección de Gestión de la Calidad Municipal</v>
      </c>
      <c r="D38" s="83" t="str">
        <f>IF(ISBLANK('5. Pp (3 años)'!C65),"",'5. Pp (3 años)'!C65)</f>
        <v>Actividad</v>
      </c>
      <c r="E38" s="206" t="str">
        <f>IF(ISBLANK('5. Pp (3 años)'!D65),"",'5. Pp (3 años)'!D65)</f>
        <v>1.5.1.1.4.4. Proyecto de Implementación de la campaña de difusión permanente para el IMDAI.</v>
      </c>
      <c r="F38" s="206" t="str">
        <f>IF(ISBLANK('5. Pp (3 años)'!E65),"",'5. Pp (3 años)'!E65)</f>
        <v>PAICDI: Porcentaje de Avance en la Implementación de la campaña digital del IMDAI.</v>
      </c>
      <c r="G38" s="215" t="str">
        <f>IF(ISBLANK('5. Pp (3 años)'!H65),"",'5. Pp (3 años)'!H65)</f>
        <v>Trimestral</v>
      </c>
      <c r="H38" s="67" t="str">
        <f>IF(ISBLANK('5. Pp (3 años)'!J65),"",'5. Pp (3 años)'!J65)</f>
        <v>UNIDAD DE MEDIDA DEL INDICADOR:
Porcentaje. 
UNIDAD DE MEDIDA DE LAS VARIABLES: 
Actividades.</v>
      </c>
      <c r="I38" s="144">
        <f>IF(ISBLANK('9. METAS'!J40),"",'9. METAS'!J40)</f>
        <v>12</v>
      </c>
      <c r="J38" s="145">
        <f>IF(ISBLANK('9. METAS'!M40),"",'9. METAS'!M40)</f>
        <v>3</v>
      </c>
      <c r="K38" s="135">
        <f>IF(ISBLANK('9. METAS'!N40),"",'9. METAS'!N40)</f>
        <v>3</v>
      </c>
      <c r="L38" s="135">
        <f>IF(ISBLANK('9. METAS'!O40),"",'9. METAS'!O40)</f>
        <v>3</v>
      </c>
      <c r="M38" s="136">
        <f>IF(ISBLANK('9. METAS'!P40),"",'9. METAS'!P40)</f>
        <v>3</v>
      </c>
      <c r="N38" s="146">
        <v>41</v>
      </c>
      <c r="O38" s="138"/>
      <c r="P38" s="138"/>
      <c r="Q38" s="139"/>
      <c r="R38" s="133">
        <f t="shared" si="0"/>
        <v>13.666666666666666</v>
      </c>
      <c r="S38" s="134">
        <f t="shared" si="1"/>
        <v>0</v>
      </c>
      <c r="T38" s="134">
        <f t="shared" si="2"/>
        <v>0</v>
      </c>
      <c r="U38" s="157">
        <f t="shared" si="3"/>
        <v>0</v>
      </c>
      <c r="V38" s="137">
        <f t="shared" si="8"/>
        <v>3.4166666666666665</v>
      </c>
      <c r="W38" s="134">
        <f t="shared" si="9"/>
        <v>3.4166666666666665</v>
      </c>
      <c r="X38" s="134">
        <f t="shared" si="10"/>
        <v>0</v>
      </c>
      <c r="Y38" s="163">
        <f t="shared" si="11"/>
        <v>0</v>
      </c>
      <c r="Z38" s="176"/>
      <c r="AA38" s="177"/>
      <c r="AB38" s="177"/>
      <c r="AC38" s="178"/>
    </row>
    <row r="39" spans="3:29" ht="17.25">
      <c r="C39" s="210" t="e">
        <f>IF(ISBLANK('5. Pp (3 años)'!#REF!),"",'5. Pp (3 años)'!#REF!)</f>
        <v>#REF!</v>
      </c>
      <c r="D39" s="83" t="e">
        <f>IF(ISBLANK('5. Pp (3 años)'!#REF!),"",'5. Pp (3 años)'!#REF!)</f>
        <v>#REF!</v>
      </c>
      <c r="E39" s="206" t="e">
        <f>IF(ISBLANK('5. Pp (3 años)'!#REF!),"",'5. Pp (3 años)'!#REF!)</f>
        <v>#REF!</v>
      </c>
      <c r="F39" s="206" t="e">
        <f>IF(ISBLANK('5. Pp (3 años)'!#REF!),"",'5. Pp (3 años)'!#REF!)</f>
        <v>#REF!</v>
      </c>
      <c r="G39" s="215" t="e">
        <f>IF(ISBLANK('5. Pp (3 años)'!#REF!),"",'5. Pp (3 años)'!#REF!)</f>
        <v>#REF!</v>
      </c>
      <c r="H39" s="67" t="e">
        <f>IF(ISBLANK('5. Pp (3 años)'!#REF!),"",'5. Pp (3 años)'!#REF!)</f>
        <v>#REF!</v>
      </c>
      <c r="I39" s="144" t="e">
        <f>IF(ISBLANK('9. METAS'!#REF!),"",'9. METAS'!#REF!)</f>
        <v>#REF!</v>
      </c>
      <c r="J39" s="145" t="e">
        <f>IF(ISBLANK('9. METAS'!#REF!),"",'9. METAS'!#REF!)</f>
        <v>#REF!</v>
      </c>
      <c r="K39" s="135" t="e">
        <f>IF(ISBLANK('9. METAS'!#REF!),"",'9. METAS'!#REF!)</f>
        <v>#REF!</v>
      </c>
      <c r="L39" s="135" t="e">
        <f>IF(ISBLANK('9. METAS'!#REF!),"",'9. METAS'!#REF!)</f>
        <v>#REF!</v>
      </c>
      <c r="M39" s="136" t="e">
        <f>IF(ISBLANK('9. METAS'!#REF!),"",'9. METAS'!#REF!)</f>
        <v>#REF!</v>
      </c>
      <c r="N39" s="146">
        <v>41</v>
      </c>
      <c r="O39" s="138"/>
      <c r="P39" s="138"/>
      <c r="Q39" s="139"/>
      <c r="R39" s="133" t="str">
        <f t="shared" si="0"/>
        <v>100%</v>
      </c>
      <c r="S39" s="134" t="str">
        <f t="shared" si="1"/>
        <v>100%</v>
      </c>
      <c r="T39" s="134" t="str">
        <f t="shared" si="2"/>
        <v>100%</v>
      </c>
      <c r="U39" s="157" t="str">
        <f t="shared" si="3"/>
        <v>100%</v>
      </c>
      <c r="V39" s="137" t="str">
        <f t="shared" si="8"/>
        <v>No Programado</v>
      </c>
      <c r="W39" s="134" t="str">
        <f t="shared" si="9"/>
        <v>No Programado</v>
      </c>
      <c r="X39" s="134" t="str">
        <f t="shared" si="10"/>
        <v>No Programado</v>
      </c>
      <c r="Y39" s="163" t="str">
        <f t="shared" si="11"/>
        <v>No Programado</v>
      </c>
      <c r="Z39" s="179"/>
      <c r="AA39" s="180"/>
      <c r="AB39" s="180"/>
      <c r="AC39" s="181"/>
    </row>
    <row r="40" spans="3:29" ht="17.25">
      <c r="C40" s="212" t="e">
        <f>IF(ISBLANK('5. Pp (3 años)'!#REF!),"",'5. Pp (3 años)'!#REF!)</f>
        <v>#REF!</v>
      </c>
      <c r="D40" s="60" t="e">
        <f>IF(ISBLANK('5. Pp (3 años)'!#REF!),"",'5. Pp (3 años)'!#REF!)</f>
        <v>#REF!</v>
      </c>
      <c r="E40" s="209" t="e">
        <f>IF(ISBLANK('5. Pp (3 años)'!#REF!),"",'5. Pp (3 años)'!#REF!)</f>
        <v>#REF!</v>
      </c>
      <c r="F40" s="209" t="e">
        <f>IF(ISBLANK('5. Pp (3 años)'!#REF!),"",'5. Pp (3 años)'!#REF!)</f>
        <v>#REF!</v>
      </c>
      <c r="G40" s="220" t="e">
        <f>IF(ISBLANK('5. Pp (3 años)'!#REF!),"",'5. Pp (3 años)'!#REF!)</f>
        <v>#REF!</v>
      </c>
      <c r="H40" s="66" t="e">
        <f>IF(ISBLANK('5. Pp (3 años)'!#REF!),"",'5. Pp (3 años)'!#REF!)</f>
        <v>#REF!</v>
      </c>
      <c r="I40" s="144" t="e">
        <f>IF(ISBLANK('9. METAS'!#REF!),"",'9. METAS'!#REF!)</f>
        <v>#REF!</v>
      </c>
      <c r="J40" s="145" t="e">
        <f>IF(ISBLANK('9. METAS'!#REF!),"",'9. METAS'!#REF!)</f>
        <v>#REF!</v>
      </c>
      <c r="K40" s="135" t="e">
        <f>IF(ISBLANK('9. METAS'!#REF!),"",'9. METAS'!#REF!)</f>
        <v>#REF!</v>
      </c>
      <c r="L40" s="135" t="e">
        <f>IF(ISBLANK('9. METAS'!#REF!),"",'9. METAS'!#REF!)</f>
        <v>#REF!</v>
      </c>
      <c r="M40" s="136" t="e">
        <f>IF(ISBLANK('9. METAS'!#REF!),"",'9. METAS'!#REF!)</f>
        <v>#REF!</v>
      </c>
      <c r="N40" s="146">
        <v>41</v>
      </c>
      <c r="O40" s="138"/>
      <c r="P40" s="138"/>
      <c r="Q40" s="139"/>
      <c r="R40" s="133" t="str">
        <f t="shared" si="0"/>
        <v>100%</v>
      </c>
      <c r="S40" s="134" t="str">
        <f t="shared" si="1"/>
        <v>100%</v>
      </c>
      <c r="T40" s="134" t="str">
        <f t="shared" si="2"/>
        <v>100%</v>
      </c>
      <c r="U40" s="157" t="str">
        <f t="shared" si="3"/>
        <v>100%</v>
      </c>
      <c r="V40" s="137" t="str">
        <f t="shared" si="8"/>
        <v>No Programado</v>
      </c>
      <c r="W40" s="134" t="str">
        <f t="shared" si="9"/>
        <v>No Programado</v>
      </c>
      <c r="X40" s="134" t="str">
        <f t="shared" si="10"/>
        <v>No Programado</v>
      </c>
      <c r="Y40" s="163" t="str">
        <f t="shared" si="11"/>
        <v>No Programado</v>
      </c>
      <c r="Z40" s="176"/>
      <c r="AA40" s="177"/>
      <c r="AB40" s="177"/>
      <c r="AC40" s="178"/>
    </row>
    <row r="41" spans="3:29" ht="17.25">
      <c r="C41" s="210" t="e">
        <f>IF(ISBLANK('5. Pp (3 años)'!#REF!),"",'5. Pp (3 años)'!#REF!)</f>
        <v>#REF!</v>
      </c>
      <c r="D41" s="83" t="e">
        <f>IF(ISBLANK('5. Pp (3 años)'!#REF!),"",'5. Pp (3 años)'!#REF!)</f>
        <v>#REF!</v>
      </c>
      <c r="E41" s="206" t="e">
        <f>IF(ISBLANK('5. Pp (3 años)'!#REF!),"",'5. Pp (3 años)'!#REF!)</f>
        <v>#REF!</v>
      </c>
      <c r="F41" s="206" t="e">
        <f>IF(ISBLANK('5. Pp (3 años)'!#REF!),"",'5. Pp (3 años)'!#REF!)</f>
        <v>#REF!</v>
      </c>
      <c r="G41" s="215" t="e">
        <f>IF(ISBLANK('5. Pp (3 años)'!#REF!),"",'5. Pp (3 años)'!#REF!)</f>
        <v>#REF!</v>
      </c>
      <c r="H41" s="67" t="e">
        <f>IF(ISBLANK('5. Pp (3 años)'!#REF!),"",'5. Pp (3 años)'!#REF!)</f>
        <v>#REF!</v>
      </c>
      <c r="I41" s="144" t="e">
        <f>IF(ISBLANK('9. METAS'!#REF!),"",'9. METAS'!#REF!)</f>
        <v>#REF!</v>
      </c>
      <c r="J41" s="145" t="e">
        <f>IF(ISBLANK('9. METAS'!#REF!),"",'9. METAS'!#REF!)</f>
        <v>#REF!</v>
      </c>
      <c r="K41" s="135" t="e">
        <f>IF(ISBLANK('9. METAS'!#REF!),"",'9. METAS'!#REF!)</f>
        <v>#REF!</v>
      </c>
      <c r="L41" s="135" t="e">
        <f>IF(ISBLANK('9. METAS'!#REF!),"",'9. METAS'!#REF!)</f>
        <v>#REF!</v>
      </c>
      <c r="M41" s="136" t="e">
        <f>IF(ISBLANK('9. METAS'!#REF!),"",'9. METAS'!#REF!)</f>
        <v>#REF!</v>
      </c>
      <c r="N41" s="146">
        <v>41</v>
      </c>
      <c r="O41" s="138"/>
      <c r="P41" s="138"/>
      <c r="Q41" s="139"/>
      <c r="R41" s="133" t="str">
        <f t="shared" si="0"/>
        <v>100%</v>
      </c>
      <c r="S41" s="134" t="str">
        <f t="shared" si="1"/>
        <v>100%</v>
      </c>
      <c r="T41" s="134" t="str">
        <f t="shared" si="2"/>
        <v>100%</v>
      </c>
      <c r="U41" s="157" t="str">
        <f t="shared" si="3"/>
        <v>100%</v>
      </c>
      <c r="V41" s="137" t="str">
        <f t="shared" si="8"/>
        <v>No Programado</v>
      </c>
      <c r="W41" s="134" t="str">
        <f t="shared" si="9"/>
        <v>No Programado</v>
      </c>
      <c r="X41" s="134" t="str">
        <f t="shared" si="10"/>
        <v>No Programado</v>
      </c>
      <c r="Y41" s="163" t="str">
        <f t="shared" si="11"/>
        <v>No Programado</v>
      </c>
      <c r="Z41" s="176"/>
      <c r="AA41" s="177"/>
      <c r="AB41" s="177"/>
      <c r="AC41" s="178"/>
    </row>
    <row r="42" spans="3:29" ht="17.25">
      <c r="C42" s="211" t="e">
        <f>IF(ISBLANK('5. Pp (3 años)'!#REF!),"",'5. Pp (3 años)'!#REF!)</f>
        <v>#REF!</v>
      </c>
      <c r="D42" s="83" t="e">
        <f>IF(ISBLANK('5. Pp (3 años)'!#REF!),"",'5. Pp (3 años)'!#REF!)</f>
        <v>#REF!</v>
      </c>
      <c r="E42" s="206" t="e">
        <f>IF(ISBLANK('5. Pp (3 años)'!#REF!),"",'5. Pp (3 años)'!#REF!)</f>
        <v>#REF!</v>
      </c>
      <c r="F42" s="206" t="e">
        <f>IF(ISBLANK('5. Pp (3 años)'!#REF!),"",'5. Pp (3 años)'!#REF!)</f>
        <v>#REF!</v>
      </c>
      <c r="G42" s="215" t="e">
        <f>IF(ISBLANK('5. Pp (3 años)'!#REF!),"",'5. Pp (3 años)'!#REF!)</f>
        <v>#REF!</v>
      </c>
      <c r="H42" s="67" t="e">
        <f>IF(ISBLANK('5. Pp (3 años)'!#REF!),"",'5. Pp (3 años)'!#REF!)</f>
        <v>#REF!</v>
      </c>
      <c r="I42" s="144" t="e">
        <f>IF(ISBLANK('9. METAS'!#REF!),"",'9. METAS'!#REF!)</f>
        <v>#REF!</v>
      </c>
      <c r="J42" s="145" t="e">
        <f>IF(ISBLANK('9. METAS'!#REF!),"",'9. METAS'!#REF!)</f>
        <v>#REF!</v>
      </c>
      <c r="K42" s="135" t="e">
        <f>IF(ISBLANK('9. METAS'!#REF!),"",'9. METAS'!#REF!)</f>
        <v>#REF!</v>
      </c>
      <c r="L42" s="135" t="e">
        <f>IF(ISBLANK('9. METAS'!#REF!),"",'9. METAS'!#REF!)</f>
        <v>#REF!</v>
      </c>
      <c r="M42" s="136" t="e">
        <f>IF(ISBLANK('9. METAS'!#REF!),"",'9. METAS'!#REF!)</f>
        <v>#REF!</v>
      </c>
      <c r="N42" s="146">
        <v>41</v>
      </c>
      <c r="O42" s="138"/>
      <c r="P42" s="138"/>
      <c r="Q42" s="139"/>
      <c r="R42" s="133" t="str">
        <f t="shared" si="0"/>
        <v>100%</v>
      </c>
      <c r="S42" s="134" t="str">
        <f t="shared" si="1"/>
        <v>100%</v>
      </c>
      <c r="T42" s="134" t="str">
        <f t="shared" si="2"/>
        <v>100%</v>
      </c>
      <c r="U42" s="157" t="str">
        <f t="shared" si="3"/>
        <v>100%</v>
      </c>
      <c r="V42" s="137" t="str">
        <f t="shared" si="8"/>
        <v>No Programado</v>
      </c>
      <c r="W42" s="134" t="str">
        <f t="shared" si="9"/>
        <v>No Programado</v>
      </c>
      <c r="X42" s="134" t="str">
        <f t="shared" si="10"/>
        <v>No Programado</v>
      </c>
      <c r="Y42" s="163" t="str">
        <f t="shared" si="11"/>
        <v>No Programado</v>
      </c>
      <c r="Z42" s="179"/>
      <c r="AA42" s="180"/>
      <c r="AB42" s="180"/>
      <c r="AC42" s="181"/>
    </row>
    <row r="43" spans="3:29" ht="17.25">
      <c r="C43" s="210" t="e">
        <f>IF(ISBLANK('5. Pp (3 años)'!#REF!),"",'5. Pp (3 años)'!#REF!)</f>
        <v>#REF!</v>
      </c>
      <c r="D43" s="83" t="e">
        <f>IF(ISBLANK('5. Pp (3 años)'!#REF!),"",'5. Pp (3 años)'!#REF!)</f>
        <v>#REF!</v>
      </c>
      <c r="E43" s="206" t="e">
        <f>IF(ISBLANK('5. Pp (3 años)'!#REF!),"",'5. Pp (3 años)'!#REF!)</f>
        <v>#REF!</v>
      </c>
      <c r="F43" s="206" t="e">
        <f>IF(ISBLANK('5. Pp (3 años)'!#REF!),"",'5. Pp (3 años)'!#REF!)</f>
        <v>#REF!</v>
      </c>
      <c r="G43" s="215" t="e">
        <f>IF(ISBLANK('5. Pp (3 años)'!#REF!),"",'5. Pp (3 años)'!#REF!)</f>
        <v>#REF!</v>
      </c>
      <c r="H43" s="67" t="e">
        <f>IF(ISBLANK('5. Pp (3 años)'!#REF!),"",'5. Pp (3 años)'!#REF!)</f>
        <v>#REF!</v>
      </c>
      <c r="I43" s="144" t="e">
        <f>IF(ISBLANK('9. METAS'!#REF!),"",'9. METAS'!#REF!)</f>
        <v>#REF!</v>
      </c>
      <c r="J43" s="145" t="e">
        <f>IF(ISBLANK('9. METAS'!#REF!),"",'9. METAS'!#REF!)</f>
        <v>#REF!</v>
      </c>
      <c r="K43" s="135" t="e">
        <f>IF(ISBLANK('9. METAS'!#REF!),"",'9. METAS'!#REF!)</f>
        <v>#REF!</v>
      </c>
      <c r="L43" s="135" t="e">
        <f>IF(ISBLANK('9. METAS'!#REF!),"",'9. METAS'!#REF!)</f>
        <v>#REF!</v>
      </c>
      <c r="M43" s="136" t="e">
        <f>IF(ISBLANK('9. METAS'!#REF!),"",'9. METAS'!#REF!)</f>
        <v>#REF!</v>
      </c>
      <c r="N43" s="146">
        <v>41</v>
      </c>
      <c r="O43" s="138"/>
      <c r="P43" s="138"/>
      <c r="Q43" s="139"/>
      <c r="R43" s="133" t="str">
        <f t="shared" si="0"/>
        <v>100%</v>
      </c>
      <c r="S43" s="134" t="str">
        <f t="shared" si="1"/>
        <v>100%</v>
      </c>
      <c r="T43" s="134" t="str">
        <f t="shared" si="2"/>
        <v>100%</v>
      </c>
      <c r="U43" s="157" t="str">
        <f t="shared" si="3"/>
        <v>100%</v>
      </c>
      <c r="V43" s="137" t="str">
        <f t="shared" si="8"/>
        <v>No Programado</v>
      </c>
      <c r="W43" s="134" t="str">
        <f t="shared" si="9"/>
        <v>No Programado</v>
      </c>
      <c r="X43" s="134" t="str">
        <f t="shared" si="10"/>
        <v>No Programado</v>
      </c>
      <c r="Y43" s="163" t="str">
        <f t="shared" si="11"/>
        <v>No Programado</v>
      </c>
      <c r="Z43" s="179"/>
      <c r="AA43" s="180"/>
      <c r="AB43" s="180"/>
      <c r="AC43" s="181"/>
    </row>
    <row r="44" spans="3:29" ht="17.25">
      <c r="C44" s="211" t="e">
        <f>IF(ISBLANK('5. Pp (3 años)'!#REF!),"",'5. Pp (3 años)'!#REF!)</f>
        <v>#REF!</v>
      </c>
      <c r="D44" s="83" t="e">
        <f>IF(ISBLANK('5. Pp (3 años)'!#REF!),"",'5. Pp (3 años)'!#REF!)</f>
        <v>#REF!</v>
      </c>
      <c r="E44" s="206" t="e">
        <f>IF(ISBLANK('5. Pp (3 años)'!#REF!),"",'5. Pp (3 años)'!#REF!)</f>
        <v>#REF!</v>
      </c>
      <c r="F44" s="206" t="e">
        <f>IF(ISBLANK('5. Pp (3 años)'!#REF!),"",'5. Pp (3 años)'!#REF!)</f>
        <v>#REF!</v>
      </c>
      <c r="G44" s="215" t="e">
        <f>IF(ISBLANK('5. Pp (3 años)'!#REF!),"",'5. Pp (3 años)'!#REF!)</f>
        <v>#REF!</v>
      </c>
      <c r="H44" s="67" t="e">
        <f>IF(ISBLANK('5. Pp (3 años)'!#REF!),"",'5. Pp (3 años)'!#REF!)</f>
        <v>#REF!</v>
      </c>
      <c r="I44" s="144" t="e">
        <f>IF(ISBLANK('9. METAS'!#REF!),"",'9. METAS'!#REF!)</f>
        <v>#REF!</v>
      </c>
      <c r="J44" s="145" t="e">
        <f>IF(ISBLANK('9. METAS'!#REF!),"",'9. METAS'!#REF!)</f>
        <v>#REF!</v>
      </c>
      <c r="K44" s="135" t="e">
        <f>IF(ISBLANK('9. METAS'!#REF!),"",'9. METAS'!#REF!)</f>
        <v>#REF!</v>
      </c>
      <c r="L44" s="135" t="e">
        <f>IF(ISBLANK('9. METAS'!#REF!),"",'9. METAS'!#REF!)</f>
        <v>#REF!</v>
      </c>
      <c r="M44" s="136" t="e">
        <f>IF(ISBLANK('9. METAS'!#REF!),"",'9. METAS'!#REF!)</f>
        <v>#REF!</v>
      </c>
      <c r="N44" s="146">
        <v>41</v>
      </c>
      <c r="O44" s="138"/>
      <c r="P44" s="138"/>
      <c r="Q44" s="139"/>
      <c r="R44" s="133" t="str">
        <f t="shared" si="0"/>
        <v>100%</v>
      </c>
      <c r="S44" s="134" t="str">
        <f t="shared" si="1"/>
        <v>100%</v>
      </c>
      <c r="T44" s="134" t="str">
        <f t="shared" si="2"/>
        <v>100%</v>
      </c>
      <c r="U44" s="157" t="str">
        <f t="shared" si="3"/>
        <v>100%</v>
      </c>
      <c r="V44" s="137" t="str">
        <f t="shared" si="8"/>
        <v>No Programado</v>
      </c>
      <c r="W44" s="134" t="str">
        <f t="shared" si="9"/>
        <v>No Programado</v>
      </c>
      <c r="X44" s="134" t="str">
        <f t="shared" si="10"/>
        <v>No Programado</v>
      </c>
      <c r="Y44" s="163" t="str">
        <f t="shared" si="11"/>
        <v>No Programado</v>
      </c>
      <c r="Z44" s="176"/>
      <c r="AA44" s="177"/>
      <c r="AB44" s="177"/>
      <c r="AC44" s="178"/>
    </row>
    <row r="45" spans="3:29" ht="17.25">
      <c r="C45" s="210" t="e">
        <f>IF(ISBLANK('5. Pp (3 años)'!#REF!),"",'5. Pp (3 años)'!#REF!)</f>
        <v>#REF!</v>
      </c>
      <c r="D45" s="83" t="e">
        <f>IF(ISBLANK('5. Pp (3 años)'!#REF!),"",'5. Pp (3 años)'!#REF!)</f>
        <v>#REF!</v>
      </c>
      <c r="E45" s="206" t="e">
        <f>IF(ISBLANK('5. Pp (3 años)'!#REF!),"",'5. Pp (3 años)'!#REF!)</f>
        <v>#REF!</v>
      </c>
      <c r="F45" s="206" t="e">
        <f>IF(ISBLANK('5. Pp (3 años)'!#REF!),"",'5. Pp (3 años)'!#REF!)</f>
        <v>#REF!</v>
      </c>
      <c r="G45" s="215" t="e">
        <f>IF(ISBLANK('5. Pp (3 años)'!#REF!),"",'5. Pp (3 años)'!#REF!)</f>
        <v>#REF!</v>
      </c>
      <c r="H45" s="67" t="e">
        <f>IF(ISBLANK('5. Pp (3 años)'!#REF!),"",'5. Pp (3 años)'!#REF!)</f>
        <v>#REF!</v>
      </c>
      <c r="I45" s="144" t="e">
        <f>IF(ISBLANK('9. METAS'!#REF!),"",'9. METAS'!#REF!)</f>
        <v>#REF!</v>
      </c>
      <c r="J45" s="145" t="e">
        <f>IF(ISBLANK('9. METAS'!#REF!),"",'9. METAS'!#REF!)</f>
        <v>#REF!</v>
      </c>
      <c r="K45" s="135" t="e">
        <f>IF(ISBLANK('9. METAS'!#REF!),"",'9. METAS'!#REF!)</f>
        <v>#REF!</v>
      </c>
      <c r="L45" s="135" t="e">
        <f>IF(ISBLANK('9. METAS'!#REF!),"",'9. METAS'!#REF!)</f>
        <v>#REF!</v>
      </c>
      <c r="M45" s="136" t="e">
        <f>IF(ISBLANK('9. METAS'!#REF!),"",'9. METAS'!#REF!)</f>
        <v>#REF!</v>
      </c>
      <c r="N45" s="146">
        <v>41</v>
      </c>
      <c r="O45" s="138"/>
      <c r="P45" s="138"/>
      <c r="Q45" s="139"/>
      <c r="R45" s="133" t="str">
        <f t="shared" si="0"/>
        <v>100%</v>
      </c>
      <c r="S45" s="134" t="str">
        <f t="shared" si="1"/>
        <v>100%</v>
      </c>
      <c r="T45" s="134" t="str">
        <f t="shared" si="2"/>
        <v>100%</v>
      </c>
      <c r="U45" s="157" t="str">
        <f t="shared" si="3"/>
        <v>100%</v>
      </c>
      <c r="V45" s="137" t="str">
        <f t="shared" si="8"/>
        <v>No Programado</v>
      </c>
      <c r="W45" s="134" t="str">
        <f t="shared" si="9"/>
        <v>No Programado</v>
      </c>
      <c r="X45" s="134" t="str">
        <f t="shared" si="10"/>
        <v>No Programado</v>
      </c>
      <c r="Y45" s="163" t="str">
        <f t="shared" si="11"/>
        <v>No Programado</v>
      </c>
      <c r="Z45" s="179"/>
      <c r="AA45" s="180"/>
      <c r="AB45" s="180"/>
      <c r="AC45" s="181"/>
    </row>
    <row r="46" spans="3:29" ht="17.25">
      <c r="C46" s="212" t="e">
        <f>IF(ISBLANK('5. Pp (3 años)'!#REF!),"",'5. Pp (3 años)'!#REF!)</f>
        <v>#REF!</v>
      </c>
      <c r="D46" s="60" t="e">
        <f>IF(ISBLANK('5. Pp (3 años)'!#REF!),"",'5. Pp (3 años)'!#REF!)</f>
        <v>#REF!</v>
      </c>
      <c r="E46" s="209" t="e">
        <f>IF(ISBLANK('5. Pp (3 años)'!#REF!),"",'5. Pp (3 años)'!#REF!)</f>
        <v>#REF!</v>
      </c>
      <c r="F46" s="209" t="e">
        <f>IF(ISBLANK('5. Pp (3 años)'!#REF!),"",'5. Pp (3 años)'!#REF!)</f>
        <v>#REF!</v>
      </c>
      <c r="G46" s="220" t="e">
        <f>IF(ISBLANK('5. Pp (3 años)'!#REF!),"",'5. Pp (3 años)'!#REF!)</f>
        <v>#REF!</v>
      </c>
      <c r="H46" s="66" t="e">
        <f>IF(ISBLANK('5. Pp (3 años)'!#REF!),"",'5. Pp (3 años)'!#REF!)</f>
        <v>#REF!</v>
      </c>
      <c r="I46" s="144" t="e">
        <f>IF(ISBLANK('9. METAS'!#REF!),"",'9. METAS'!#REF!)</f>
        <v>#REF!</v>
      </c>
      <c r="J46" s="145" t="e">
        <f>IF(ISBLANK('9. METAS'!#REF!),"",'9. METAS'!#REF!)</f>
        <v>#REF!</v>
      </c>
      <c r="K46" s="135" t="e">
        <f>IF(ISBLANK('9. METAS'!#REF!),"",'9. METAS'!#REF!)</f>
        <v>#REF!</v>
      </c>
      <c r="L46" s="135" t="e">
        <f>IF(ISBLANK('9. METAS'!#REF!),"",'9. METAS'!#REF!)</f>
        <v>#REF!</v>
      </c>
      <c r="M46" s="136" t="e">
        <f>IF(ISBLANK('9. METAS'!#REF!),"",'9. METAS'!#REF!)</f>
        <v>#REF!</v>
      </c>
      <c r="N46" s="146">
        <v>41</v>
      </c>
      <c r="O46" s="138"/>
      <c r="P46" s="138"/>
      <c r="Q46" s="139"/>
      <c r="R46" s="133" t="str">
        <f t="shared" si="0"/>
        <v>100%</v>
      </c>
      <c r="S46" s="134" t="str">
        <f t="shared" si="1"/>
        <v>100%</v>
      </c>
      <c r="T46" s="134" t="str">
        <f t="shared" si="2"/>
        <v>100%</v>
      </c>
      <c r="U46" s="157" t="str">
        <f t="shared" si="3"/>
        <v>100%</v>
      </c>
      <c r="V46" s="137" t="str">
        <f t="shared" si="8"/>
        <v>No Programado</v>
      </c>
      <c r="W46" s="134" t="str">
        <f t="shared" si="9"/>
        <v>No Programado</v>
      </c>
      <c r="X46" s="134" t="str">
        <f t="shared" si="10"/>
        <v>No Programado</v>
      </c>
      <c r="Y46" s="163" t="str">
        <f t="shared" si="11"/>
        <v>No Programado</v>
      </c>
      <c r="Z46" s="176"/>
      <c r="AA46" s="177"/>
      <c r="AB46" s="177"/>
      <c r="AC46" s="178"/>
    </row>
    <row r="47" spans="3:29" ht="17.25">
      <c r="C47" s="210" t="e">
        <f>IF(ISBLANK('5. Pp (3 años)'!#REF!),"",'5. Pp (3 años)'!#REF!)</f>
        <v>#REF!</v>
      </c>
      <c r="D47" s="83" t="e">
        <f>IF(ISBLANK('5. Pp (3 años)'!#REF!),"",'5. Pp (3 años)'!#REF!)</f>
        <v>#REF!</v>
      </c>
      <c r="E47" s="206" t="e">
        <f>IF(ISBLANK('5. Pp (3 años)'!#REF!),"",'5. Pp (3 años)'!#REF!)</f>
        <v>#REF!</v>
      </c>
      <c r="F47" s="206" t="e">
        <f>IF(ISBLANK('5. Pp (3 años)'!#REF!),"",'5. Pp (3 años)'!#REF!)</f>
        <v>#REF!</v>
      </c>
      <c r="G47" s="215" t="e">
        <f>IF(ISBLANK('5. Pp (3 años)'!#REF!),"",'5. Pp (3 años)'!#REF!)</f>
        <v>#REF!</v>
      </c>
      <c r="H47" s="67" t="e">
        <f>IF(ISBLANK('5. Pp (3 años)'!#REF!),"",'5. Pp (3 años)'!#REF!)</f>
        <v>#REF!</v>
      </c>
      <c r="I47" s="144" t="e">
        <f>IF(ISBLANK('9. METAS'!#REF!),"",'9. METAS'!#REF!)</f>
        <v>#REF!</v>
      </c>
      <c r="J47" s="145" t="e">
        <f>IF(ISBLANK('9. METAS'!#REF!),"",'9. METAS'!#REF!)</f>
        <v>#REF!</v>
      </c>
      <c r="K47" s="135" t="e">
        <f>IF(ISBLANK('9. METAS'!#REF!),"",'9. METAS'!#REF!)</f>
        <v>#REF!</v>
      </c>
      <c r="L47" s="135" t="e">
        <f>IF(ISBLANK('9. METAS'!#REF!),"",'9. METAS'!#REF!)</f>
        <v>#REF!</v>
      </c>
      <c r="M47" s="136" t="e">
        <f>IF(ISBLANK('9. METAS'!#REF!),"",'9. METAS'!#REF!)</f>
        <v>#REF!</v>
      </c>
      <c r="N47" s="146">
        <v>41</v>
      </c>
      <c r="O47" s="138"/>
      <c r="P47" s="138"/>
      <c r="Q47" s="139"/>
      <c r="R47" s="133" t="str">
        <f t="shared" si="0"/>
        <v>100%</v>
      </c>
      <c r="S47" s="134" t="str">
        <f t="shared" si="1"/>
        <v>100%</v>
      </c>
      <c r="T47" s="134" t="str">
        <f t="shared" si="2"/>
        <v>100%</v>
      </c>
      <c r="U47" s="157" t="str">
        <f t="shared" si="3"/>
        <v>100%</v>
      </c>
      <c r="V47" s="137" t="str">
        <f t="shared" si="8"/>
        <v>No Programado</v>
      </c>
      <c r="W47" s="134" t="str">
        <f t="shared" si="9"/>
        <v>No Programado</v>
      </c>
      <c r="X47" s="134" t="str">
        <f t="shared" si="10"/>
        <v>No Programado</v>
      </c>
      <c r="Y47" s="163" t="str">
        <f t="shared" si="11"/>
        <v>No Programado</v>
      </c>
      <c r="Z47" s="179"/>
      <c r="AA47" s="180"/>
      <c r="AB47" s="180"/>
      <c r="AC47" s="181"/>
    </row>
    <row r="48" spans="3:29" ht="17.25">
      <c r="C48" s="211" t="e">
        <f>IF(ISBLANK('5. Pp (3 años)'!#REF!),"",'5. Pp (3 años)'!#REF!)</f>
        <v>#REF!</v>
      </c>
      <c r="D48" s="83" t="e">
        <f>IF(ISBLANK('5. Pp (3 años)'!#REF!),"",'5. Pp (3 años)'!#REF!)</f>
        <v>#REF!</v>
      </c>
      <c r="E48" s="206" t="e">
        <f>IF(ISBLANK('5. Pp (3 años)'!#REF!),"",'5. Pp (3 años)'!#REF!)</f>
        <v>#REF!</v>
      </c>
      <c r="F48" s="206" t="e">
        <f>IF(ISBLANK('5. Pp (3 años)'!#REF!),"",'5. Pp (3 años)'!#REF!)</f>
        <v>#REF!</v>
      </c>
      <c r="G48" s="215" t="e">
        <f>IF(ISBLANK('5. Pp (3 años)'!#REF!),"",'5. Pp (3 años)'!#REF!)</f>
        <v>#REF!</v>
      </c>
      <c r="H48" s="67" t="e">
        <f>IF(ISBLANK('5. Pp (3 años)'!#REF!),"",'5. Pp (3 años)'!#REF!)</f>
        <v>#REF!</v>
      </c>
      <c r="I48" s="144" t="e">
        <f>IF(ISBLANK('9. METAS'!#REF!),"",'9. METAS'!#REF!)</f>
        <v>#REF!</v>
      </c>
      <c r="J48" s="145" t="e">
        <f>IF(ISBLANK('9. METAS'!#REF!),"",'9. METAS'!#REF!)</f>
        <v>#REF!</v>
      </c>
      <c r="K48" s="135" t="e">
        <f>IF(ISBLANK('9. METAS'!#REF!),"",'9. METAS'!#REF!)</f>
        <v>#REF!</v>
      </c>
      <c r="L48" s="135" t="e">
        <f>IF(ISBLANK('9. METAS'!#REF!),"",'9. METAS'!#REF!)</f>
        <v>#REF!</v>
      </c>
      <c r="M48" s="136" t="e">
        <f>IF(ISBLANK('9. METAS'!#REF!),"",'9. METAS'!#REF!)</f>
        <v>#REF!</v>
      </c>
      <c r="N48" s="146">
        <v>41</v>
      </c>
      <c r="O48" s="138"/>
      <c r="P48" s="138"/>
      <c r="Q48" s="139"/>
      <c r="R48" s="133" t="str">
        <f t="shared" si="0"/>
        <v>100%</v>
      </c>
      <c r="S48" s="134" t="str">
        <f t="shared" si="1"/>
        <v>100%</v>
      </c>
      <c r="T48" s="134" t="str">
        <f t="shared" si="2"/>
        <v>100%</v>
      </c>
      <c r="U48" s="157" t="str">
        <f t="shared" si="3"/>
        <v>100%</v>
      </c>
      <c r="V48" s="137" t="str">
        <f t="shared" si="8"/>
        <v>No Programado</v>
      </c>
      <c r="W48" s="134" t="str">
        <f t="shared" si="9"/>
        <v>No Programado</v>
      </c>
      <c r="X48" s="134" t="str">
        <f t="shared" si="10"/>
        <v>No Programado</v>
      </c>
      <c r="Y48" s="163" t="str">
        <f t="shared" si="11"/>
        <v>No Programado</v>
      </c>
      <c r="Z48" s="176"/>
      <c r="AA48" s="177"/>
      <c r="AB48" s="177"/>
      <c r="AC48" s="178"/>
    </row>
    <row r="49" spans="3:29" ht="17.25">
      <c r="C49" s="210" t="e">
        <f>IF(ISBLANK('5. Pp (3 años)'!#REF!),"",'5. Pp (3 años)'!#REF!)</f>
        <v>#REF!</v>
      </c>
      <c r="D49" s="83" t="e">
        <f>IF(ISBLANK('5. Pp (3 años)'!#REF!),"",'5. Pp (3 años)'!#REF!)</f>
        <v>#REF!</v>
      </c>
      <c r="E49" s="206" t="e">
        <f>IF(ISBLANK('5. Pp (3 años)'!#REF!),"",'5. Pp (3 años)'!#REF!)</f>
        <v>#REF!</v>
      </c>
      <c r="F49" s="206" t="e">
        <f>IF(ISBLANK('5. Pp (3 años)'!#REF!),"",'5. Pp (3 años)'!#REF!)</f>
        <v>#REF!</v>
      </c>
      <c r="G49" s="215" t="e">
        <f>IF(ISBLANK('5. Pp (3 años)'!#REF!),"",'5. Pp (3 años)'!#REF!)</f>
        <v>#REF!</v>
      </c>
      <c r="H49" s="67" t="e">
        <f>IF(ISBLANK('5. Pp (3 años)'!#REF!),"",'5. Pp (3 años)'!#REF!)</f>
        <v>#REF!</v>
      </c>
      <c r="I49" s="144" t="e">
        <f>IF(ISBLANK('9. METAS'!#REF!),"",'9. METAS'!#REF!)</f>
        <v>#REF!</v>
      </c>
      <c r="J49" s="145" t="e">
        <f>IF(ISBLANK('9. METAS'!#REF!),"",'9. METAS'!#REF!)</f>
        <v>#REF!</v>
      </c>
      <c r="K49" s="135" t="e">
        <f>IF(ISBLANK('9. METAS'!#REF!),"",'9. METAS'!#REF!)</f>
        <v>#REF!</v>
      </c>
      <c r="L49" s="135" t="e">
        <f>IF(ISBLANK('9. METAS'!#REF!),"",'9. METAS'!#REF!)</f>
        <v>#REF!</v>
      </c>
      <c r="M49" s="136" t="e">
        <f>IF(ISBLANK('9. METAS'!#REF!),"",'9. METAS'!#REF!)</f>
        <v>#REF!</v>
      </c>
      <c r="N49" s="146">
        <v>41</v>
      </c>
      <c r="O49" s="138"/>
      <c r="P49" s="138"/>
      <c r="Q49" s="139"/>
      <c r="R49" s="133" t="str">
        <f t="shared" si="0"/>
        <v>100%</v>
      </c>
      <c r="S49" s="134" t="str">
        <f t="shared" si="1"/>
        <v>100%</v>
      </c>
      <c r="T49" s="134" t="str">
        <f t="shared" si="2"/>
        <v>100%</v>
      </c>
      <c r="U49" s="157" t="str">
        <f t="shared" si="3"/>
        <v>100%</v>
      </c>
      <c r="V49" s="137" t="str">
        <f t="shared" si="8"/>
        <v>No Programado</v>
      </c>
      <c r="W49" s="134" t="str">
        <f t="shared" si="9"/>
        <v>No Programado</v>
      </c>
      <c r="X49" s="134" t="str">
        <f t="shared" si="10"/>
        <v>No Programado</v>
      </c>
      <c r="Y49" s="163" t="str">
        <f t="shared" si="11"/>
        <v>No Programado</v>
      </c>
      <c r="Z49" s="179"/>
      <c r="AA49" s="180"/>
      <c r="AB49" s="180"/>
      <c r="AC49" s="181"/>
    </row>
    <row r="50" spans="3:29" ht="17.25">
      <c r="C50" s="211" t="e">
        <f>IF(ISBLANK('5. Pp (3 años)'!#REF!),"",'5. Pp (3 años)'!#REF!)</f>
        <v>#REF!</v>
      </c>
      <c r="D50" s="83" t="e">
        <f>IF(ISBLANK('5. Pp (3 años)'!#REF!),"",'5. Pp (3 años)'!#REF!)</f>
        <v>#REF!</v>
      </c>
      <c r="E50" s="206" t="e">
        <f>IF(ISBLANK('5. Pp (3 años)'!#REF!),"",'5. Pp (3 años)'!#REF!)</f>
        <v>#REF!</v>
      </c>
      <c r="F50" s="206" t="e">
        <f>IF(ISBLANK('5. Pp (3 años)'!#REF!),"",'5. Pp (3 años)'!#REF!)</f>
        <v>#REF!</v>
      </c>
      <c r="G50" s="215" t="e">
        <f>IF(ISBLANK('5. Pp (3 años)'!#REF!),"",'5. Pp (3 años)'!#REF!)</f>
        <v>#REF!</v>
      </c>
      <c r="H50" s="67" t="e">
        <f>IF(ISBLANK('5. Pp (3 años)'!#REF!),"",'5. Pp (3 años)'!#REF!)</f>
        <v>#REF!</v>
      </c>
      <c r="I50" s="144" t="e">
        <f>IF(ISBLANK('9. METAS'!#REF!),"",'9. METAS'!#REF!)</f>
        <v>#REF!</v>
      </c>
      <c r="J50" s="145" t="e">
        <f>IF(ISBLANK('9. METAS'!#REF!),"",'9. METAS'!#REF!)</f>
        <v>#REF!</v>
      </c>
      <c r="K50" s="135" t="e">
        <f>IF(ISBLANK('9. METAS'!#REF!),"",'9. METAS'!#REF!)</f>
        <v>#REF!</v>
      </c>
      <c r="L50" s="135" t="e">
        <f>IF(ISBLANK('9. METAS'!#REF!),"",'9. METAS'!#REF!)</f>
        <v>#REF!</v>
      </c>
      <c r="M50" s="136" t="e">
        <f>IF(ISBLANK('9. METAS'!#REF!),"",'9. METAS'!#REF!)</f>
        <v>#REF!</v>
      </c>
      <c r="N50" s="146">
        <v>41</v>
      </c>
      <c r="O50" s="138"/>
      <c r="P50" s="138"/>
      <c r="Q50" s="139"/>
      <c r="R50" s="133" t="str">
        <f t="shared" si="0"/>
        <v>100%</v>
      </c>
      <c r="S50" s="134" t="str">
        <f t="shared" si="1"/>
        <v>100%</v>
      </c>
      <c r="T50" s="134" t="str">
        <f t="shared" si="2"/>
        <v>100%</v>
      </c>
      <c r="U50" s="157" t="str">
        <f t="shared" si="3"/>
        <v>100%</v>
      </c>
      <c r="V50" s="137" t="str">
        <f t="shared" si="8"/>
        <v>No Programado</v>
      </c>
      <c r="W50" s="134" t="str">
        <f t="shared" si="9"/>
        <v>No Programado</v>
      </c>
      <c r="X50" s="134" t="str">
        <f t="shared" si="10"/>
        <v>No Programado</v>
      </c>
      <c r="Y50" s="163" t="str">
        <f t="shared" si="11"/>
        <v>No Programado</v>
      </c>
      <c r="Z50" s="179"/>
      <c r="AA50" s="180"/>
      <c r="AB50" s="180"/>
      <c r="AC50" s="181"/>
    </row>
    <row r="51" spans="3:29" ht="17.25">
      <c r="C51" s="210" t="e">
        <f>IF(ISBLANK('5. Pp (3 años)'!#REF!),"",'5. Pp (3 años)'!#REF!)</f>
        <v>#REF!</v>
      </c>
      <c r="D51" s="83" t="e">
        <f>IF(ISBLANK('5. Pp (3 años)'!#REF!),"",'5. Pp (3 años)'!#REF!)</f>
        <v>#REF!</v>
      </c>
      <c r="E51" s="206" t="e">
        <f>IF(ISBLANK('5. Pp (3 años)'!#REF!),"",'5. Pp (3 años)'!#REF!)</f>
        <v>#REF!</v>
      </c>
      <c r="F51" s="206" t="e">
        <f>IF(ISBLANK('5. Pp (3 años)'!#REF!),"",'5. Pp (3 años)'!#REF!)</f>
        <v>#REF!</v>
      </c>
      <c r="G51" s="215" t="e">
        <f>IF(ISBLANK('5. Pp (3 años)'!#REF!),"",'5. Pp (3 años)'!#REF!)</f>
        <v>#REF!</v>
      </c>
      <c r="H51" s="67" t="e">
        <f>IF(ISBLANK('5. Pp (3 años)'!#REF!),"",'5. Pp (3 años)'!#REF!)</f>
        <v>#REF!</v>
      </c>
      <c r="I51" s="144" t="e">
        <f>IF(ISBLANK('9. METAS'!#REF!),"",'9. METAS'!#REF!)</f>
        <v>#REF!</v>
      </c>
      <c r="J51" s="145" t="e">
        <f>IF(ISBLANK('9. METAS'!#REF!),"",'9. METAS'!#REF!)</f>
        <v>#REF!</v>
      </c>
      <c r="K51" s="135" t="e">
        <f>IF(ISBLANK('9. METAS'!#REF!),"",'9. METAS'!#REF!)</f>
        <v>#REF!</v>
      </c>
      <c r="L51" s="135" t="e">
        <f>IF(ISBLANK('9. METAS'!#REF!),"",'9. METAS'!#REF!)</f>
        <v>#REF!</v>
      </c>
      <c r="M51" s="136" t="e">
        <f>IF(ISBLANK('9. METAS'!#REF!),"",'9. METAS'!#REF!)</f>
        <v>#REF!</v>
      </c>
      <c r="N51" s="146">
        <v>41</v>
      </c>
      <c r="O51" s="138"/>
      <c r="P51" s="138"/>
      <c r="Q51" s="139"/>
      <c r="R51" s="133" t="str">
        <f t="shared" si="0"/>
        <v>100%</v>
      </c>
      <c r="S51" s="134" t="str">
        <f t="shared" si="1"/>
        <v>100%</v>
      </c>
      <c r="T51" s="134" t="str">
        <f t="shared" si="2"/>
        <v>100%</v>
      </c>
      <c r="U51" s="157" t="str">
        <f t="shared" si="3"/>
        <v>100%</v>
      </c>
      <c r="V51" s="137" t="str">
        <f t="shared" si="8"/>
        <v>No Programado</v>
      </c>
      <c r="W51" s="134" t="str">
        <f t="shared" si="9"/>
        <v>No Programado</v>
      </c>
      <c r="X51" s="134" t="str">
        <f t="shared" si="10"/>
        <v>No Programado</v>
      </c>
      <c r="Y51" s="163" t="str">
        <f t="shared" si="11"/>
        <v>No Programado</v>
      </c>
      <c r="Z51" s="176"/>
      <c r="AA51" s="177"/>
      <c r="AB51" s="177"/>
      <c r="AC51" s="178"/>
    </row>
    <row r="52" spans="3:29" ht="17.25">
      <c r="C52" s="212" t="e">
        <f>IF(ISBLANK('5. Pp (3 años)'!#REF!),"",'5. Pp (3 años)'!#REF!)</f>
        <v>#REF!</v>
      </c>
      <c r="D52" s="60" t="e">
        <f>IF(ISBLANK('5. Pp (3 años)'!#REF!),"",'5. Pp (3 años)'!#REF!)</f>
        <v>#REF!</v>
      </c>
      <c r="E52" s="209" t="e">
        <f>IF(ISBLANK('5. Pp (3 años)'!#REF!),"",'5. Pp (3 años)'!#REF!)</f>
        <v>#REF!</v>
      </c>
      <c r="F52" s="209" t="e">
        <f>IF(ISBLANK('5. Pp (3 años)'!#REF!),"",'5. Pp (3 años)'!#REF!)</f>
        <v>#REF!</v>
      </c>
      <c r="G52" s="220" t="e">
        <f>IF(ISBLANK('5. Pp (3 años)'!#REF!),"",'5. Pp (3 años)'!#REF!)</f>
        <v>#REF!</v>
      </c>
      <c r="H52" s="66" t="e">
        <f>IF(ISBLANK('5. Pp (3 años)'!#REF!),"",'5. Pp (3 años)'!#REF!)</f>
        <v>#REF!</v>
      </c>
      <c r="I52" s="144" t="e">
        <f>IF(ISBLANK('9. METAS'!#REF!),"",'9. METAS'!#REF!)</f>
        <v>#REF!</v>
      </c>
      <c r="J52" s="145" t="e">
        <f>IF(ISBLANK('9. METAS'!#REF!),"",'9. METAS'!#REF!)</f>
        <v>#REF!</v>
      </c>
      <c r="K52" s="135" t="e">
        <f>IF(ISBLANK('9. METAS'!#REF!),"",'9. METAS'!#REF!)</f>
        <v>#REF!</v>
      </c>
      <c r="L52" s="135" t="e">
        <f>IF(ISBLANK('9. METAS'!#REF!),"",'9. METAS'!#REF!)</f>
        <v>#REF!</v>
      </c>
      <c r="M52" s="136" t="e">
        <f>IF(ISBLANK('9. METAS'!#REF!),"",'9. METAS'!#REF!)</f>
        <v>#REF!</v>
      </c>
      <c r="N52" s="146">
        <v>41</v>
      </c>
      <c r="O52" s="138"/>
      <c r="P52" s="138"/>
      <c r="Q52" s="139"/>
      <c r="R52" s="133" t="str">
        <f t="shared" si="0"/>
        <v>100%</v>
      </c>
      <c r="S52" s="134" t="str">
        <f t="shared" si="1"/>
        <v>100%</v>
      </c>
      <c r="T52" s="134" t="str">
        <f t="shared" si="2"/>
        <v>100%</v>
      </c>
      <c r="U52" s="157" t="str">
        <f t="shared" si="3"/>
        <v>100%</v>
      </c>
      <c r="V52" s="137" t="str">
        <f t="shared" si="8"/>
        <v>No Programado</v>
      </c>
      <c r="W52" s="134" t="str">
        <f t="shared" si="9"/>
        <v>No Programado</v>
      </c>
      <c r="X52" s="134" t="str">
        <f t="shared" si="10"/>
        <v>No Programado</v>
      </c>
      <c r="Y52" s="163" t="str">
        <f t="shared" si="11"/>
        <v>No Programado</v>
      </c>
      <c r="Z52" s="176"/>
      <c r="AA52" s="177"/>
      <c r="AB52" s="177"/>
      <c r="AC52" s="178"/>
    </row>
    <row r="53" spans="3:29" ht="17.25">
      <c r="C53" s="210" t="e">
        <f>IF(ISBLANK('5. Pp (3 años)'!#REF!),"",'5. Pp (3 años)'!#REF!)</f>
        <v>#REF!</v>
      </c>
      <c r="D53" s="83" t="e">
        <f>IF(ISBLANK('5. Pp (3 años)'!#REF!),"",'5. Pp (3 años)'!#REF!)</f>
        <v>#REF!</v>
      </c>
      <c r="E53" s="206" t="e">
        <f>IF(ISBLANK('5. Pp (3 años)'!#REF!),"",'5. Pp (3 años)'!#REF!)</f>
        <v>#REF!</v>
      </c>
      <c r="F53" s="206" t="e">
        <f>IF(ISBLANK('5. Pp (3 años)'!#REF!),"",'5. Pp (3 años)'!#REF!)</f>
        <v>#REF!</v>
      </c>
      <c r="G53" s="215" t="e">
        <f>IF(ISBLANK('5. Pp (3 años)'!#REF!),"",'5. Pp (3 años)'!#REF!)</f>
        <v>#REF!</v>
      </c>
      <c r="H53" s="67" t="e">
        <f>IF(ISBLANK('5. Pp (3 años)'!#REF!),"",'5. Pp (3 años)'!#REF!)</f>
        <v>#REF!</v>
      </c>
      <c r="I53" s="144" t="e">
        <f>IF(ISBLANK('9. METAS'!#REF!),"",'9. METAS'!#REF!)</f>
        <v>#REF!</v>
      </c>
      <c r="J53" s="145" t="e">
        <f>IF(ISBLANK('9. METAS'!#REF!),"",'9. METAS'!#REF!)</f>
        <v>#REF!</v>
      </c>
      <c r="K53" s="135" t="e">
        <f>IF(ISBLANK('9. METAS'!#REF!),"",'9. METAS'!#REF!)</f>
        <v>#REF!</v>
      </c>
      <c r="L53" s="135" t="e">
        <f>IF(ISBLANK('9. METAS'!#REF!),"",'9. METAS'!#REF!)</f>
        <v>#REF!</v>
      </c>
      <c r="M53" s="136" t="e">
        <f>IF(ISBLANK('9. METAS'!#REF!),"",'9. METAS'!#REF!)</f>
        <v>#REF!</v>
      </c>
      <c r="N53" s="146">
        <v>41</v>
      </c>
      <c r="O53" s="138"/>
      <c r="P53" s="138"/>
      <c r="Q53" s="139"/>
      <c r="R53" s="133" t="str">
        <f t="shared" si="0"/>
        <v>100%</v>
      </c>
      <c r="S53" s="134" t="str">
        <f t="shared" si="1"/>
        <v>100%</v>
      </c>
      <c r="T53" s="134" t="str">
        <f t="shared" si="2"/>
        <v>100%</v>
      </c>
      <c r="U53" s="157" t="str">
        <f t="shared" si="3"/>
        <v>100%</v>
      </c>
      <c r="V53" s="137" t="str">
        <f t="shared" si="8"/>
        <v>No Programado</v>
      </c>
      <c r="W53" s="134" t="str">
        <f t="shared" si="9"/>
        <v>No Programado</v>
      </c>
      <c r="X53" s="134" t="str">
        <f t="shared" si="10"/>
        <v>No Programado</v>
      </c>
      <c r="Y53" s="163" t="str">
        <f t="shared" si="11"/>
        <v>No Programado</v>
      </c>
      <c r="Z53" s="176"/>
      <c r="AA53" s="177"/>
      <c r="AB53" s="177"/>
      <c r="AC53" s="178"/>
    </row>
    <row r="54" spans="3:29" ht="17.25">
      <c r="C54" s="211" t="e">
        <f>IF(ISBLANK('5. Pp (3 años)'!#REF!),"",'5. Pp (3 años)'!#REF!)</f>
        <v>#REF!</v>
      </c>
      <c r="D54" s="83" t="e">
        <f>IF(ISBLANK('5. Pp (3 años)'!#REF!),"",'5. Pp (3 años)'!#REF!)</f>
        <v>#REF!</v>
      </c>
      <c r="E54" s="206" t="e">
        <f>IF(ISBLANK('5. Pp (3 años)'!#REF!),"",'5. Pp (3 años)'!#REF!)</f>
        <v>#REF!</v>
      </c>
      <c r="F54" s="206" t="e">
        <f>IF(ISBLANK('5. Pp (3 años)'!#REF!),"",'5. Pp (3 años)'!#REF!)</f>
        <v>#REF!</v>
      </c>
      <c r="G54" s="215" t="e">
        <f>IF(ISBLANK('5. Pp (3 años)'!#REF!),"",'5. Pp (3 años)'!#REF!)</f>
        <v>#REF!</v>
      </c>
      <c r="H54" s="67" t="e">
        <f>IF(ISBLANK('5. Pp (3 años)'!#REF!),"",'5. Pp (3 años)'!#REF!)</f>
        <v>#REF!</v>
      </c>
      <c r="I54" s="144" t="e">
        <f>IF(ISBLANK('9. METAS'!#REF!),"",'9. METAS'!#REF!)</f>
        <v>#REF!</v>
      </c>
      <c r="J54" s="145" t="e">
        <f>IF(ISBLANK('9. METAS'!#REF!),"",'9. METAS'!#REF!)</f>
        <v>#REF!</v>
      </c>
      <c r="K54" s="135" t="e">
        <f>IF(ISBLANK('9. METAS'!#REF!),"",'9. METAS'!#REF!)</f>
        <v>#REF!</v>
      </c>
      <c r="L54" s="135" t="e">
        <f>IF(ISBLANK('9. METAS'!#REF!),"",'9. METAS'!#REF!)</f>
        <v>#REF!</v>
      </c>
      <c r="M54" s="136" t="e">
        <f>IF(ISBLANK('9. METAS'!#REF!),"",'9. METAS'!#REF!)</f>
        <v>#REF!</v>
      </c>
      <c r="N54" s="146">
        <v>41</v>
      </c>
      <c r="O54" s="138"/>
      <c r="P54" s="138"/>
      <c r="Q54" s="139"/>
      <c r="R54" s="133" t="str">
        <f t="shared" si="0"/>
        <v>100%</v>
      </c>
      <c r="S54" s="134" t="str">
        <f t="shared" si="1"/>
        <v>100%</v>
      </c>
      <c r="T54" s="134" t="str">
        <f t="shared" si="2"/>
        <v>100%</v>
      </c>
      <c r="U54" s="157" t="str">
        <f t="shared" si="3"/>
        <v>100%</v>
      </c>
      <c r="V54" s="137" t="str">
        <f t="shared" si="8"/>
        <v>No Programado</v>
      </c>
      <c r="W54" s="134" t="str">
        <f t="shared" si="9"/>
        <v>No Programado</v>
      </c>
      <c r="X54" s="134" t="str">
        <f t="shared" si="10"/>
        <v>No Programado</v>
      </c>
      <c r="Y54" s="163" t="str">
        <f t="shared" si="11"/>
        <v>No Programado</v>
      </c>
      <c r="Z54" s="179"/>
      <c r="AA54" s="180"/>
      <c r="AB54" s="180"/>
      <c r="AC54" s="181"/>
    </row>
    <row r="55" spans="3:29" ht="17.25">
      <c r="C55" s="210" t="e">
        <f>IF(ISBLANK('5. Pp (3 años)'!#REF!),"",'5. Pp (3 años)'!#REF!)</f>
        <v>#REF!</v>
      </c>
      <c r="D55" s="83" t="e">
        <f>IF(ISBLANK('5. Pp (3 años)'!#REF!),"",'5. Pp (3 años)'!#REF!)</f>
        <v>#REF!</v>
      </c>
      <c r="E55" s="206" t="e">
        <f>IF(ISBLANK('5. Pp (3 años)'!#REF!),"",'5. Pp (3 años)'!#REF!)</f>
        <v>#REF!</v>
      </c>
      <c r="F55" s="206" t="e">
        <f>IF(ISBLANK('5. Pp (3 años)'!#REF!),"",'5. Pp (3 años)'!#REF!)</f>
        <v>#REF!</v>
      </c>
      <c r="G55" s="215" t="e">
        <f>IF(ISBLANK('5. Pp (3 años)'!#REF!),"",'5. Pp (3 años)'!#REF!)</f>
        <v>#REF!</v>
      </c>
      <c r="H55" s="67" t="e">
        <f>IF(ISBLANK('5. Pp (3 años)'!#REF!),"",'5. Pp (3 años)'!#REF!)</f>
        <v>#REF!</v>
      </c>
      <c r="I55" s="144" t="e">
        <f>IF(ISBLANK('9. METAS'!#REF!),"",'9. METAS'!#REF!)</f>
        <v>#REF!</v>
      </c>
      <c r="J55" s="145" t="e">
        <f>IF(ISBLANK('9. METAS'!#REF!),"",'9. METAS'!#REF!)</f>
        <v>#REF!</v>
      </c>
      <c r="K55" s="135" t="e">
        <f>IF(ISBLANK('9. METAS'!#REF!),"",'9. METAS'!#REF!)</f>
        <v>#REF!</v>
      </c>
      <c r="L55" s="135" t="e">
        <f>IF(ISBLANK('9. METAS'!#REF!),"",'9. METAS'!#REF!)</f>
        <v>#REF!</v>
      </c>
      <c r="M55" s="136" t="e">
        <f>IF(ISBLANK('9. METAS'!#REF!),"",'9. METAS'!#REF!)</f>
        <v>#REF!</v>
      </c>
      <c r="N55" s="146">
        <v>41</v>
      </c>
      <c r="O55" s="138"/>
      <c r="P55" s="138"/>
      <c r="Q55" s="139"/>
      <c r="R55" s="133" t="str">
        <f t="shared" si="0"/>
        <v>100%</v>
      </c>
      <c r="S55" s="134" t="str">
        <f t="shared" si="1"/>
        <v>100%</v>
      </c>
      <c r="T55" s="134" t="str">
        <f t="shared" si="2"/>
        <v>100%</v>
      </c>
      <c r="U55" s="157" t="str">
        <f t="shared" si="3"/>
        <v>100%</v>
      </c>
      <c r="V55" s="137" t="str">
        <f t="shared" si="8"/>
        <v>No Programado</v>
      </c>
      <c r="W55" s="134" t="str">
        <f t="shared" si="9"/>
        <v>No Programado</v>
      </c>
      <c r="X55" s="134" t="str">
        <f t="shared" si="10"/>
        <v>No Programado</v>
      </c>
      <c r="Y55" s="163" t="str">
        <f t="shared" si="11"/>
        <v>No Programado</v>
      </c>
      <c r="Z55" s="179"/>
      <c r="AA55" s="180"/>
      <c r="AB55" s="180"/>
      <c r="AC55" s="181"/>
    </row>
    <row r="56" spans="3:29" ht="17.25">
      <c r="C56" s="211" t="e">
        <f>IF(ISBLANK('5. Pp (3 años)'!#REF!),"",'5. Pp (3 años)'!#REF!)</f>
        <v>#REF!</v>
      </c>
      <c r="D56" s="83" t="e">
        <f>IF(ISBLANK('5. Pp (3 años)'!#REF!),"",'5. Pp (3 años)'!#REF!)</f>
        <v>#REF!</v>
      </c>
      <c r="E56" s="206" t="e">
        <f>IF(ISBLANK('5. Pp (3 años)'!#REF!),"",'5. Pp (3 años)'!#REF!)</f>
        <v>#REF!</v>
      </c>
      <c r="F56" s="206" t="e">
        <f>IF(ISBLANK('5. Pp (3 años)'!#REF!),"",'5. Pp (3 años)'!#REF!)</f>
        <v>#REF!</v>
      </c>
      <c r="G56" s="215" t="e">
        <f>IF(ISBLANK('5. Pp (3 años)'!#REF!),"",'5. Pp (3 años)'!#REF!)</f>
        <v>#REF!</v>
      </c>
      <c r="H56" s="67" t="e">
        <f>IF(ISBLANK('5. Pp (3 años)'!#REF!),"",'5. Pp (3 años)'!#REF!)</f>
        <v>#REF!</v>
      </c>
      <c r="I56" s="144" t="e">
        <f>IF(ISBLANK('9. METAS'!#REF!),"",'9. METAS'!#REF!)</f>
        <v>#REF!</v>
      </c>
      <c r="J56" s="145" t="e">
        <f>IF(ISBLANK('9. METAS'!#REF!),"",'9. METAS'!#REF!)</f>
        <v>#REF!</v>
      </c>
      <c r="K56" s="135" t="e">
        <f>IF(ISBLANK('9. METAS'!#REF!),"",'9. METAS'!#REF!)</f>
        <v>#REF!</v>
      </c>
      <c r="L56" s="135" t="e">
        <f>IF(ISBLANK('9. METAS'!#REF!),"",'9. METAS'!#REF!)</f>
        <v>#REF!</v>
      </c>
      <c r="M56" s="136" t="e">
        <f>IF(ISBLANK('9. METAS'!#REF!),"",'9. METAS'!#REF!)</f>
        <v>#REF!</v>
      </c>
      <c r="N56" s="146">
        <v>41</v>
      </c>
      <c r="O56" s="138"/>
      <c r="P56" s="138"/>
      <c r="Q56" s="139"/>
      <c r="R56" s="133" t="str">
        <f t="shared" si="0"/>
        <v>100%</v>
      </c>
      <c r="S56" s="134" t="str">
        <f t="shared" si="1"/>
        <v>100%</v>
      </c>
      <c r="T56" s="134" t="str">
        <f t="shared" si="2"/>
        <v>100%</v>
      </c>
      <c r="U56" s="157" t="str">
        <f t="shared" si="3"/>
        <v>100%</v>
      </c>
      <c r="V56" s="137" t="str">
        <f t="shared" si="8"/>
        <v>No Programado</v>
      </c>
      <c r="W56" s="134" t="str">
        <f t="shared" si="9"/>
        <v>No Programado</v>
      </c>
      <c r="X56" s="134" t="str">
        <f t="shared" si="10"/>
        <v>No Programado</v>
      </c>
      <c r="Y56" s="163" t="str">
        <f t="shared" si="11"/>
        <v>No Programado</v>
      </c>
      <c r="Z56" s="176"/>
      <c r="AA56" s="177"/>
      <c r="AB56" s="177"/>
      <c r="AC56" s="178"/>
    </row>
    <row r="57" spans="3:29" ht="17.25">
      <c r="C57" s="210" t="e">
        <f>IF(ISBLANK('5. Pp (3 años)'!#REF!),"",'5. Pp (3 años)'!#REF!)</f>
        <v>#REF!</v>
      </c>
      <c r="D57" s="83" t="e">
        <f>IF(ISBLANK('5. Pp (3 años)'!#REF!),"",'5. Pp (3 años)'!#REF!)</f>
        <v>#REF!</v>
      </c>
      <c r="E57" s="206" t="e">
        <f>IF(ISBLANK('5. Pp (3 años)'!#REF!),"",'5. Pp (3 años)'!#REF!)</f>
        <v>#REF!</v>
      </c>
      <c r="F57" s="206" t="e">
        <f>IF(ISBLANK('5. Pp (3 años)'!#REF!),"",'5. Pp (3 años)'!#REF!)</f>
        <v>#REF!</v>
      </c>
      <c r="G57" s="215" t="e">
        <f>IF(ISBLANK('5. Pp (3 años)'!#REF!),"",'5. Pp (3 años)'!#REF!)</f>
        <v>#REF!</v>
      </c>
      <c r="H57" s="67" t="e">
        <f>IF(ISBLANK('5. Pp (3 años)'!#REF!),"",'5. Pp (3 años)'!#REF!)</f>
        <v>#REF!</v>
      </c>
      <c r="I57" s="144" t="e">
        <f>IF(ISBLANK('9. METAS'!#REF!),"",'9. METAS'!#REF!)</f>
        <v>#REF!</v>
      </c>
      <c r="J57" s="145" t="e">
        <f>IF(ISBLANK('9. METAS'!#REF!),"",'9. METAS'!#REF!)</f>
        <v>#REF!</v>
      </c>
      <c r="K57" s="135" t="e">
        <f>IF(ISBLANK('9. METAS'!#REF!),"",'9. METAS'!#REF!)</f>
        <v>#REF!</v>
      </c>
      <c r="L57" s="135" t="e">
        <f>IF(ISBLANK('9. METAS'!#REF!),"",'9. METAS'!#REF!)</f>
        <v>#REF!</v>
      </c>
      <c r="M57" s="136" t="e">
        <f>IF(ISBLANK('9. METAS'!#REF!),"",'9. METAS'!#REF!)</f>
        <v>#REF!</v>
      </c>
      <c r="N57" s="146">
        <v>41</v>
      </c>
      <c r="O57" s="138"/>
      <c r="P57" s="138"/>
      <c r="Q57" s="139"/>
      <c r="R57" s="133" t="str">
        <f t="shared" si="0"/>
        <v>100%</v>
      </c>
      <c r="S57" s="134" t="str">
        <f t="shared" si="1"/>
        <v>100%</v>
      </c>
      <c r="T57" s="134" t="str">
        <f t="shared" si="2"/>
        <v>100%</v>
      </c>
      <c r="U57" s="157" t="str">
        <f t="shared" si="3"/>
        <v>100%</v>
      </c>
      <c r="V57" s="137" t="str">
        <f t="shared" si="8"/>
        <v>No Programado</v>
      </c>
      <c r="W57" s="134" t="str">
        <f t="shared" si="9"/>
        <v>No Programado</v>
      </c>
      <c r="X57" s="134" t="str">
        <f t="shared" si="10"/>
        <v>No Programado</v>
      </c>
      <c r="Y57" s="163" t="str">
        <f t="shared" si="11"/>
        <v>No Programado</v>
      </c>
      <c r="Z57" s="179"/>
      <c r="AA57" s="180"/>
      <c r="AB57" s="180"/>
      <c r="AC57" s="181"/>
    </row>
    <row r="58" spans="3:29" ht="17.25">
      <c r="C58" s="212" t="e">
        <f>IF(ISBLANK('5. Pp (3 años)'!#REF!),"",'5. Pp (3 años)'!#REF!)</f>
        <v>#REF!</v>
      </c>
      <c r="D58" s="60" t="e">
        <f>IF(ISBLANK('5. Pp (3 años)'!#REF!),"",'5. Pp (3 años)'!#REF!)</f>
        <v>#REF!</v>
      </c>
      <c r="E58" s="209" t="e">
        <f>IF(ISBLANK('5. Pp (3 años)'!#REF!),"",'5. Pp (3 años)'!#REF!)</f>
        <v>#REF!</v>
      </c>
      <c r="F58" s="209" t="e">
        <f>IF(ISBLANK('5. Pp (3 años)'!#REF!),"",'5. Pp (3 años)'!#REF!)</f>
        <v>#REF!</v>
      </c>
      <c r="G58" s="220" t="e">
        <f>IF(ISBLANK('5. Pp (3 años)'!#REF!),"",'5. Pp (3 años)'!#REF!)</f>
        <v>#REF!</v>
      </c>
      <c r="H58" s="66" t="e">
        <f>IF(ISBLANK('5. Pp (3 años)'!#REF!),"",'5. Pp (3 años)'!#REF!)</f>
        <v>#REF!</v>
      </c>
      <c r="I58" s="144" t="e">
        <f>IF(ISBLANK('9. METAS'!#REF!),"",'9. METAS'!#REF!)</f>
        <v>#REF!</v>
      </c>
      <c r="J58" s="145" t="e">
        <f>IF(ISBLANK('9. METAS'!#REF!),"",'9. METAS'!#REF!)</f>
        <v>#REF!</v>
      </c>
      <c r="K58" s="135" t="e">
        <f>IF(ISBLANK('9. METAS'!#REF!),"",'9. METAS'!#REF!)</f>
        <v>#REF!</v>
      </c>
      <c r="L58" s="135" t="e">
        <f>IF(ISBLANK('9. METAS'!#REF!),"",'9. METAS'!#REF!)</f>
        <v>#REF!</v>
      </c>
      <c r="M58" s="136" t="e">
        <f>IF(ISBLANK('9. METAS'!#REF!),"",'9. METAS'!#REF!)</f>
        <v>#REF!</v>
      </c>
      <c r="N58" s="146">
        <v>41</v>
      </c>
      <c r="O58" s="138"/>
      <c r="P58" s="138"/>
      <c r="Q58" s="139"/>
      <c r="R58" s="133" t="str">
        <f t="shared" si="0"/>
        <v>100%</v>
      </c>
      <c r="S58" s="134" t="str">
        <f t="shared" si="1"/>
        <v>100%</v>
      </c>
      <c r="T58" s="134" t="str">
        <f t="shared" si="2"/>
        <v>100%</v>
      </c>
      <c r="U58" s="157" t="str">
        <f t="shared" si="3"/>
        <v>100%</v>
      </c>
      <c r="V58" s="137" t="str">
        <f t="shared" si="8"/>
        <v>No Programado</v>
      </c>
      <c r="W58" s="134" t="str">
        <f t="shared" si="9"/>
        <v>No Programado</v>
      </c>
      <c r="X58" s="134" t="str">
        <f t="shared" si="10"/>
        <v>No Programado</v>
      </c>
      <c r="Y58" s="163" t="str">
        <f t="shared" si="11"/>
        <v>No Programado</v>
      </c>
      <c r="Z58" s="176"/>
      <c r="AA58" s="177"/>
      <c r="AB58" s="177"/>
      <c r="AC58" s="178"/>
    </row>
    <row r="59" spans="3:29" ht="17.25">
      <c r="C59" s="210" t="e">
        <f>IF(ISBLANK('5. Pp (3 años)'!#REF!),"",'5. Pp (3 años)'!#REF!)</f>
        <v>#REF!</v>
      </c>
      <c r="D59" s="83" t="e">
        <f>IF(ISBLANK('5. Pp (3 años)'!#REF!),"",'5. Pp (3 años)'!#REF!)</f>
        <v>#REF!</v>
      </c>
      <c r="E59" s="206" t="e">
        <f>IF(ISBLANK('5. Pp (3 años)'!#REF!),"",'5. Pp (3 años)'!#REF!)</f>
        <v>#REF!</v>
      </c>
      <c r="F59" s="206" t="e">
        <f>IF(ISBLANK('5. Pp (3 años)'!#REF!),"",'5. Pp (3 años)'!#REF!)</f>
        <v>#REF!</v>
      </c>
      <c r="G59" s="215" t="e">
        <f>IF(ISBLANK('5. Pp (3 años)'!#REF!),"",'5. Pp (3 años)'!#REF!)</f>
        <v>#REF!</v>
      </c>
      <c r="H59" s="67" t="e">
        <f>IF(ISBLANK('5. Pp (3 años)'!#REF!),"",'5. Pp (3 años)'!#REF!)</f>
        <v>#REF!</v>
      </c>
      <c r="I59" s="144" t="e">
        <f>IF(ISBLANK('9. METAS'!#REF!),"",'9. METAS'!#REF!)</f>
        <v>#REF!</v>
      </c>
      <c r="J59" s="145" t="e">
        <f>IF(ISBLANK('9. METAS'!#REF!),"",'9. METAS'!#REF!)</f>
        <v>#REF!</v>
      </c>
      <c r="K59" s="135" t="e">
        <f>IF(ISBLANK('9. METAS'!#REF!),"",'9. METAS'!#REF!)</f>
        <v>#REF!</v>
      </c>
      <c r="L59" s="135" t="e">
        <f>IF(ISBLANK('9. METAS'!#REF!),"",'9. METAS'!#REF!)</f>
        <v>#REF!</v>
      </c>
      <c r="M59" s="136" t="e">
        <f>IF(ISBLANK('9. METAS'!#REF!),"",'9. METAS'!#REF!)</f>
        <v>#REF!</v>
      </c>
      <c r="N59" s="146">
        <v>41</v>
      </c>
      <c r="O59" s="138"/>
      <c r="P59" s="138"/>
      <c r="Q59" s="139"/>
      <c r="R59" s="133" t="str">
        <f t="shared" si="0"/>
        <v>100%</v>
      </c>
      <c r="S59" s="134" t="str">
        <f t="shared" si="1"/>
        <v>100%</v>
      </c>
      <c r="T59" s="134" t="str">
        <f t="shared" si="2"/>
        <v>100%</v>
      </c>
      <c r="U59" s="157" t="str">
        <f t="shared" si="3"/>
        <v>100%</v>
      </c>
      <c r="V59" s="137" t="str">
        <f t="shared" si="8"/>
        <v>No Programado</v>
      </c>
      <c r="W59" s="134" t="str">
        <f t="shared" si="9"/>
        <v>No Programado</v>
      </c>
      <c r="X59" s="134" t="str">
        <f t="shared" si="10"/>
        <v>No Programado</v>
      </c>
      <c r="Y59" s="163" t="str">
        <f t="shared" si="11"/>
        <v>No Programado</v>
      </c>
      <c r="Z59" s="179"/>
      <c r="AA59" s="180"/>
      <c r="AB59" s="180"/>
      <c r="AC59" s="181"/>
    </row>
    <row r="60" spans="3:29" ht="17.25">
      <c r="C60" s="211" t="e">
        <f>IF(ISBLANK('5. Pp (3 años)'!#REF!),"",'5. Pp (3 años)'!#REF!)</f>
        <v>#REF!</v>
      </c>
      <c r="D60" s="83" t="e">
        <f>IF(ISBLANK('5. Pp (3 años)'!#REF!),"",'5. Pp (3 años)'!#REF!)</f>
        <v>#REF!</v>
      </c>
      <c r="E60" s="206" t="e">
        <f>IF(ISBLANK('5. Pp (3 años)'!#REF!),"",'5. Pp (3 años)'!#REF!)</f>
        <v>#REF!</v>
      </c>
      <c r="F60" s="206" t="e">
        <f>IF(ISBLANK('5. Pp (3 años)'!#REF!),"",'5. Pp (3 años)'!#REF!)</f>
        <v>#REF!</v>
      </c>
      <c r="G60" s="215" t="e">
        <f>IF(ISBLANK('5. Pp (3 años)'!#REF!),"",'5. Pp (3 años)'!#REF!)</f>
        <v>#REF!</v>
      </c>
      <c r="H60" s="67" t="e">
        <f>IF(ISBLANK('5. Pp (3 años)'!#REF!),"",'5. Pp (3 años)'!#REF!)</f>
        <v>#REF!</v>
      </c>
      <c r="I60" s="144" t="e">
        <f>IF(ISBLANK('9. METAS'!#REF!),"",'9. METAS'!#REF!)</f>
        <v>#REF!</v>
      </c>
      <c r="J60" s="145" t="e">
        <f>IF(ISBLANK('9. METAS'!#REF!),"",'9. METAS'!#REF!)</f>
        <v>#REF!</v>
      </c>
      <c r="K60" s="135" t="e">
        <f>IF(ISBLANK('9. METAS'!#REF!),"",'9. METAS'!#REF!)</f>
        <v>#REF!</v>
      </c>
      <c r="L60" s="135" t="e">
        <f>IF(ISBLANK('9. METAS'!#REF!),"",'9. METAS'!#REF!)</f>
        <v>#REF!</v>
      </c>
      <c r="M60" s="136" t="e">
        <f>IF(ISBLANK('9. METAS'!#REF!),"",'9. METAS'!#REF!)</f>
        <v>#REF!</v>
      </c>
      <c r="N60" s="146">
        <v>41</v>
      </c>
      <c r="O60" s="138"/>
      <c r="P60" s="138"/>
      <c r="Q60" s="139"/>
      <c r="R60" s="133" t="str">
        <f t="shared" si="0"/>
        <v>100%</v>
      </c>
      <c r="S60" s="134" t="str">
        <f t="shared" si="1"/>
        <v>100%</v>
      </c>
      <c r="T60" s="134" t="str">
        <f t="shared" si="2"/>
        <v>100%</v>
      </c>
      <c r="U60" s="157" t="str">
        <f t="shared" si="3"/>
        <v>100%</v>
      </c>
      <c r="V60" s="137" t="str">
        <f t="shared" si="8"/>
        <v>No Programado</v>
      </c>
      <c r="W60" s="134" t="str">
        <f t="shared" si="9"/>
        <v>No Programado</v>
      </c>
      <c r="X60" s="134" t="str">
        <f t="shared" si="10"/>
        <v>No Programado</v>
      </c>
      <c r="Y60" s="163" t="str">
        <f t="shared" si="11"/>
        <v>No Programado</v>
      </c>
      <c r="Z60" s="176"/>
      <c r="AA60" s="177"/>
      <c r="AB60" s="177"/>
      <c r="AC60" s="178"/>
    </row>
    <row r="61" spans="3:29" ht="17.25">
      <c r="C61" s="210" t="e">
        <f>IF(ISBLANK('5. Pp (3 años)'!#REF!),"",'5. Pp (3 años)'!#REF!)</f>
        <v>#REF!</v>
      </c>
      <c r="D61" s="83" t="e">
        <f>IF(ISBLANK('5. Pp (3 años)'!#REF!),"",'5. Pp (3 años)'!#REF!)</f>
        <v>#REF!</v>
      </c>
      <c r="E61" s="206" t="e">
        <f>IF(ISBLANK('5. Pp (3 años)'!#REF!),"",'5. Pp (3 años)'!#REF!)</f>
        <v>#REF!</v>
      </c>
      <c r="F61" s="206" t="e">
        <f>IF(ISBLANK('5. Pp (3 años)'!#REF!),"",'5. Pp (3 años)'!#REF!)</f>
        <v>#REF!</v>
      </c>
      <c r="G61" s="215" t="e">
        <f>IF(ISBLANK('5. Pp (3 años)'!#REF!),"",'5. Pp (3 años)'!#REF!)</f>
        <v>#REF!</v>
      </c>
      <c r="H61" s="67" t="e">
        <f>IF(ISBLANK('5. Pp (3 años)'!#REF!),"",'5. Pp (3 años)'!#REF!)</f>
        <v>#REF!</v>
      </c>
      <c r="I61" s="144" t="e">
        <f>IF(ISBLANK('9. METAS'!#REF!),"",'9. METAS'!#REF!)</f>
        <v>#REF!</v>
      </c>
      <c r="J61" s="145" t="e">
        <f>IF(ISBLANK('9. METAS'!#REF!),"",'9. METAS'!#REF!)</f>
        <v>#REF!</v>
      </c>
      <c r="K61" s="135" t="e">
        <f>IF(ISBLANK('9. METAS'!#REF!),"",'9. METAS'!#REF!)</f>
        <v>#REF!</v>
      </c>
      <c r="L61" s="135" t="e">
        <f>IF(ISBLANK('9. METAS'!#REF!),"",'9. METAS'!#REF!)</f>
        <v>#REF!</v>
      </c>
      <c r="M61" s="136" t="e">
        <f>IF(ISBLANK('9. METAS'!#REF!),"",'9. METAS'!#REF!)</f>
        <v>#REF!</v>
      </c>
      <c r="N61" s="146">
        <v>41</v>
      </c>
      <c r="O61" s="138"/>
      <c r="P61" s="138"/>
      <c r="Q61" s="139"/>
      <c r="R61" s="133" t="str">
        <f t="shared" si="0"/>
        <v>100%</v>
      </c>
      <c r="S61" s="134" t="str">
        <f t="shared" si="1"/>
        <v>100%</v>
      </c>
      <c r="T61" s="134" t="str">
        <f t="shared" si="2"/>
        <v>100%</v>
      </c>
      <c r="U61" s="157" t="str">
        <f t="shared" si="3"/>
        <v>100%</v>
      </c>
      <c r="V61" s="137" t="str">
        <f t="shared" si="8"/>
        <v>No Programado</v>
      </c>
      <c r="W61" s="134" t="str">
        <f t="shared" si="9"/>
        <v>No Programado</v>
      </c>
      <c r="X61" s="134" t="str">
        <f t="shared" si="10"/>
        <v>No Programado</v>
      </c>
      <c r="Y61" s="163" t="str">
        <f t="shared" si="11"/>
        <v>No Programado</v>
      </c>
      <c r="Z61" s="179"/>
      <c r="AA61" s="180"/>
      <c r="AB61" s="180"/>
      <c r="AC61" s="181"/>
    </row>
    <row r="62" spans="3:29" ht="17.25">
      <c r="C62" s="211" t="e">
        <f>IF(ISBLANK('5. Pp (3 años)'!#REF!),"",'5. Pp (3 años)'!#REF!)</f>
        <v>#REF!</v>
      </c>
      <c r="D62" s="83" t="e">
        <f>IF(ISBLANK('5. Pp (3 años)'!#REF!),"",'5. Pp (3 años)'!#REF!)</f>
        <v>#REF!</v>
      </c>
      <c r="E62" s="206" t="e">
        <f>IF(ISBLANK('5. Pp (3 años)'!#REF!),"",'5. Pp (3 años)'!#REF!)</f>
        <v>#REF!</v>
      </c>
      <c r="F62" s="206" t="e">
        <f>IF(ISBLANK('5. Pp (3 años)'!#REF!),"",'5. Pp (3 años)'!#REF!)</f>
        <v>#REF!</v>
      </c>
      <c r="G62" s="215" t="e">
        <f>IF(ISBLANK('5. Pp (3 años)'!#REF!),"",'5. Pp (3 años)'!#REF!)</f>
        <v>#REF!</v>
      </c>
      <c r="H62" s="67" t="e">
        <f>IF(ISBLANK('5. Pp (3 años)'!#REF!),"",'5. Pp (3 años)'!#REF!)</f>
        <v>#REF!</v>
      </c>
      <c r="I62" s="144" t="e">
        <f>IF(ISBLANK('9. METAS'!#REF!),"",'9. METAS'!#REF!)</f>
        <v>#REF!</v>
      </c>
      <c r="J62" s="145" t="e">
        <f>IF(ISBLANK('9. METAS'!#REF!),"",'9. METAS'!#REF!)</f>
        <v>#REF!</v>
      </c>
      <c r="K62" s="135" t="e">
        <f>IF(ISBLANK('9. METAS'!#REF!),"",'9. METAS'!#REF!)</f>
        <v>#REF!</v>
      </c>
      <c r="L62" s="135" t="e">
        <f>IF(ISBLANK('9. METAS'!#REF!),"",'9. METAS'!#REF!)</f>
        <v>#REF!</v>
      </c>
      <c r="M62" s="136" t="e">
        <f>IF(ISBLANK('9. METAS'!#REF!),"",'9. METAS'!#REF!)</f>
        <v>#REF!</v>
      </c>
      <c r="N62" s="146">
        <v>41</v>
      </c>
      <c r="O62" s="138"/>
      <c r="P62" s="138"/>
      <c r="Q62" s="139"/>
      <c r="R62" s="133" t="str">
        <f t="shared" si="0"/>
        <v>100%</v>
      </c>
      <c r="S62" s="134" t="str">
        <f t="shared" si="1"/>
        <v>100%</v>
      </c>
      <c r="T62" s="134" t="str">
        <f t="shared" si="2"/>
        <v>100%</v>
      </c>
      <c r="U62" s="157" t="str">
        <f t="shared" si="3"/>
        <v>100%</v>
      </c>
      <c r="V62" s="137" t="str">
        <f t="shared" si="8"/>
        <v>No Programado</v>
      </c>
      <c r="W62" s="134" t="str">
        <f t="shared" si="9"/>
        <v>No Programado</v>
      </c>
      <c r="X62" s="134" t="str">
        <f t="shared" si="10"/>
        <v>No Programado</v>
      </c>
      <c r="Y62" s="163" t="str">
        <f t="shared" si="11"/>
        <v>No Programado</v>
      </c>
      <c r="Z62" s="176"/>
      <c r="AA62" s="177"/>
      <c r="AB62" s="177"/>
      <c r="AC62" s="178"/>
    </row>
    <row r="63" spans="3:29" ht="17.25">
      <c r="C63" s="210" t="e">
        <f>IF(ISBLANK('5. Pp (3 años)'!#REF!),"",'5. Pp (3 años)'!#REF!)</f>
        <v>#REF!</v>
      </c>
      <c r="D63" s="83" t="e">
        <f>IF(ISBLANK('5. Pp (3 años)'!#REF!),"",'5. Pp (3 años)'!#REF!)</f>
        <v>#REF!</v>
      </c>
      <c r="E63" s="206" t="e">
        <f>IF(ISBLANK('5. Pp (3 años)'!#REF!),"",'5. Pp (3 años)'!#REF!)</f>
        <v>#REF!</v>
      </c>
      <c r="F63" s="206" t="e">
        <f>IF(ISBLANK('5. Pp (3 años)'!#REF!),"",'5. Pp (3 años)'!#REF!)</f>
        <v>#REF!</v>
      </c>
      <c r="G63" s="215" t="e">
        <f>IF(ISBLANK('5. Pp (3 años)'!#REF!),"",'5. Pp (3 años)'!#REF!)</f>
        <v>#REF!</v>
      </c>
      <c r="H63" s="67" t="e">
        <f>IF(ISBLANK('5. Pp (3 años)'!#REF!),"",'5. Pp (3 años)'!#REF!)</f>
        <v>#REF!</v>
      </c>
      <c r="I63" s="144" t="e">
        <f>IF(ISBLANK('9. METAS'!#REF!),"",'9. METAS'!#REF!)</f>
        <v>#REF!</v>
      </c>
      <c r="J63" s="145" t="e">
        <f>IF(ISBLANK('9. METAS'!#REF!),"",'9. METAS'!#REF!)</f>
        <v>#REF!</v>
      </c>
      <c r="K63" s="135" t="e">
        <f>IF(ISBLANK('9. METAS'!#REF!),"",'9. METAS'!#REF!)</f>
        <v>#REF!</v>
      </c>
      <c r="L63" s="135" t="e">
        <f>IF(ISBLANK('9. METAS'!#REF!),"",'9. METAS'!#REF!)</f>
        <v>#REF!</v>
      </c>
      <c r="M63" s="136" t="e">
        <f>IF(ISBLANK('9. METAS'!#REF!),"",'9. METAS'!#REF!)</f>
        <v>#REF!</v>
      </c>
      <c r="N63" s="146">
        <v>41</v>
      </c>
      <c r="O63" s="138"/>
      <c r="P63" s="138"/>
      <c r="Q63" s="139"/>
      <c r="R63" s="133" t="str">
        <f t="shared" si="0"/>
        <v>100%</v>
      </c>
      <c r="S63" s="134" t="str">
        <f t="shared" si="1"/>
        <v>100%</v>
      </c>
      <c r="T63" s="134" t="str">
        <f t="shared" si="2"/>
        <v>100%</v>
      </c>
      <c r="U63" s="157" t="str">
        <f t="shared" si="3"/>
        <v>100%</v>
      </c>
      <c r="V63" s="137" t="str">
        <f t="shared" si="8"/>
        <v>No Programado</v>
      </c>
      <c r="W63" s="134" t="str">
        <f t="shared" si="9"/>
        <v>No Programado</v>
      </c>
      <c r="X63" s="134" t="str">
        <f t="shared" si="10"/>
        <v>No Programado</v>
      </c>
      <c r="Y63" s="163" t="str">
        <f t="shared" si="11"/>
        <v>No Programado</v>
      </c>
      <c r="Z63" s="179"/>
      <c r="AA63" s="180"/>
      <c r="AB63" s="180"/>
      <c r="AC63" s="181"/>
    </row>
    <row r="64" spans="3:29" ht="17.25">
      <c r="C64" s="212" t="e">
        <f>IF(ISBLANK('5. Pp (3 años)'!#REF!),"",'5. Pp (3 años)'!#REF!)</f>
        <v>#REF!</v>
      </c>
      <c r="D64" s="60" t="e">
        <f>IF(ISBLANK('5. Pp (3 años)'!#REF!),"",'5. Pp (3 años)'!#REF!)</f>
        <v>#REF!</v>
      </c>
      <c r="E64" s="209" t="e">
        <f>IF(ISBLANK('5. Pp (3 años)'!#REF!),"",'5. Pp (3 años)'!#REF!)</f>
        <v>#REF!</v>
      </c>
      <c r="F64" s="209" t="e">
        <f>IF(ISBLANK('5. Pp (3 años)'!#REF!),"",'5. Pp (3 años)'!#REF!)</f>
        <v>#REF!</v>
      </c>
      <c r="G64" s="220" t="e">
        <f>IF(ISBLANK('5. Pp (3 años)'!#REF!),"",'5. Pp (3 años)'!#REF!)</f>
        <v>#REF!</v>
      </c>
      <c r="H64" s="66" t="e">
        <f>IF(ISBLANK('5. Pp (3 años)'!#REF!),"",'5. Pp (3 años)'!#REF!)</f>
        <v>#REF!</v>
      </c>
      <c r="I64" s="144" t="e">
        <f>IF(ISBLANK('9. METAS'!#REF!),"",'9. METAS'!#REF!)</f>
        <v>#REF!</v>
      </c>
      <c r="J64" s="145" t="e">
        <f>IF(ISBLANK('9. METAS'!#REF!),"",'9. METAS'!#REF!)</f>
        <v>#REF!</v>
      </c>
      <c r="K64" s="135" t="e">
        <f>IF(ISBLANK('9. METAS'!#REF!),"",'9. METAS'!#REF!)</f>
        <v>#REF!</v>
      </c>
      <c r="L64" s="135" t="e">
        <f>IF(ISBLANK('9. METAS'!#REF!),"",'9. METAS'!#REF!)</f>
        <v>#REF!</v>
      </c>
      <c r="M64" s="136" t="e">
        <f>IF(ISBLANK('9. METAS'!#REF!),"",'9. METAS'!#REF!)</f>
        <v>#REF!</v>
      </c>
      <c r="N64" s="146">
        <v>41</v>
      </c>
      <c r="O64" s="138"/>
      <c r="P64" s="138"/>
      <c r="Q64" s="139"/>
      <c r="R64" s="133" t="str">
        <f t="shared" si="0"/>
        <v>100%</v>
      </c>
      <c r="S64" s="134" t="str">
        <f t="shared" si="1"/>
        <v>100%</v>
      </c>
      <c r="T64" s="134" t="str">
        <f t="shared" si="2"/>
        <v>100%</v>
      </c>
      <c r="U64" s="157" t="str">
        <f t="shared" si="3"/>
        <v>100%</v>
      </c>
      <c r="V64" s="137" t="str">
        <f t="shared" si="8"/>
        <v>No Programado</v>
      </c>
      <c r="W64" s="134" t="str">
        <f t="shared" si="9"/>
        <v>No Programado</v>
      </c>
      <c r="X64" s="134" t="str">
        <f t="shared" si="10"/>
        <v>No Programado</v>
      </c>
      <c r="Y64" s="163" t="str">
        <f t="shared" si="11"/>
        <v>No Programado</v>
      </c>
      <c r="Z64" s="176"/>
      <c r="AA64" s="177"/>
      <c r="AB64" s="177"/>
      <c r="AC64" s="178"/>
    </row>
    <row r="65" spans="3:29" ht="17.25">
      <c r="C65" s="210" t="e">
        <f>IF(ISBLANK('5. Pp (3 años)'!#REF!),"",'5. Pp (3 años)'!#REF!)</f>
        <v>#REF!</v>
      </c>
      <c r="D65" s="83" t="e">
        <f>IF(ISBLANK('5. Pp (3 años)'!#REF!),"",'5. Pp (3 años)'!#REF!)</f>
        <v>#REF!</v>
      </c>
      <c r="E65" s="206" t="e">
        <f>IF(ISBLANK('5. Pp (3 años)'!#REF!),"",'5. Pp (3 años)'!#REF!)</f>
        <v>#REF!</v>
      </c>
      <c r="F65" s="206" t="e">
        <f>IF(ISBLANK('5. Pp (3 años)'!#REF!),"",'5. Pp (3 años)'!#REF!)</f>
        <v>#REF!</v>
      </c>
      <c r="G65" s="215" t="e">
        <f>IF(ISBLANK('5. Pp (3 años)'!#REF!),"",'5. Pp (3 años)'!#REF!)</f>
        <v>#REF!</v>
      </c>
      <c r="H65" s="67" t="e">
        <f>IF(ISBLANK('5. Pp (3 años)'!#REF!),"",'5. Pp (3 años)'!#REF!)</f>
        <v>#REF!</v>
      </c>
      <c r="I65" s="144" t="e">
        <f>IF(ISBLANK('9. METAS'!#REF!),"",'9. METAS'!#REF!)</f>
        <v>#REF!</v>
      </c>
      <c r="J65" s="145" t="e">
        <f>IF(ISBLANK('9. METAS'!#REF!),"",'9. METAS'!#REF!)</f>
        <v>#REF!</v>
      </c>
      <c r="K65" s="135" t="e">
        <f>IF(ISBLANK('9. METAS'!#REF!),"",'9. METAS'!#REF!)</f>
        <v>#REF!</v>
      </c>
      <c r="L65" s="135" t="e">
        <f>IF(ISBLANK('9. METAS'!#REF!),"",'9. METAS'!#REF!)</f>
        <v>#REF!</v>
      </c>
      <c r="M65" s="136" t="e">
        <f>IF(ISBLANK('9. METAS'!#REF!),"",'9. METAS'!#REF!)</f>
        <v>#REF!</v>
      </c>
      <c r="N65" s="146">
        <v>41</v>
      </c>
      <c r="O65" s="138"/>
      <c r="P65" s="138"/>
      <c r="Q65" s="139"/>
      <c r="R65" s="133" t="str">
        <f t="shared" si="0"/>
        <v>100%</v>
      </c>
      <c r="S65" s="134" t="str">
        <f t="shared" si="1"/>
        <v>100%</v>
      </c>
      <c r="T65" s="134" t="str">
        <f t="shared" si="2"/>
        <v>100%</v>
      </c>
      <c r="U65" s="157" t="str">
        <f t="shared" si="3"/>
        <v>100%</v>
      </c>
      <c r="V65" s="137" t="str">
        <f t="shared" si="8"/>
        <v>No Programado</v>
      </c>
      <c r="W65" s="134" t="str">
        <f t="shared" si="9"/>
        <v>No Programado</v>
      </c>
      <c r="X65" s="134" t="str">
        <f t="shared" si="10"/>
        <v>No Programado</v>
      </c>
      <c r="Y65" s="163" t="str">
        <f t="shared" si="11"/>
        <v>No Programado</v>
      </c>
      <c r="Z65" s="176"/>
      <c r="AA65" s="177"/>
      <c r="AB65" s="177"/>
      <c r="AC65" s="178"/>
    </row>
    <row r="66" spans="3:29" ht="17.25">
      <c r="C66" s="211" t="e">
        <f>IF(ISBLANK('5. Pp (3 años)'!#REF!),"",'5. Pp (3 años)'!#REF!)</f>
        <v>#REF!</v>
      </c>
      <c r="D66" s="83" t="e">
        <f>IF(ISBLANK('5. Pp (3 años)'!#REF!),"",'5. Pp (3 años)'!#REF!)</f>
        <v>#REF!</v>
      </c>
      <c r="E66" s="206" t="e">
        <f>IF(ISBLANK('5. Pp (3 años)'!#REF!),"",'5. Pp (3 años)'!#REF!)</f>
        <v>#REF!</v>
      </c>
      <c r="F66" s="206" t="e">
        <f>IF(ISBLANK('5. Pp (3 años)'!#REF!),"",'5. Pp (3 años)'!#REF!)</f>
        <v>#REF!</v>
      </c>
      <c r="G66" s="215" t="e">
        <f>IF(ISBLANK('5. Pp (3 años)'!#REF!),"",'5. Pp (3 años)'!#REF!)</f>
        <v>#REF!</v>
      </c>
      <c r="H66" s="67" t="e">
        <f>IF(ISBLANK('5. Pp (3 años)'!#REF!),"",'5. Pp (3 años)'!#REF!)</f>
        <v>#REF!</v>
      </c>
      <c r="I66" s="144" t="e">
        <f>IF(ISBLANK('9. METAS'!#REF!),"",'9. METAS'!#REF!)</f>
        <v>#REF!</v>
      </c>
      <c r="J66" s="145" t="e">
        <f>IF(ISBLANK('9. METAS'!#REF!),"",'9. METAS'!#REF!)</f>
        <v>#REF!</v>
      </c>
      <c r="K66" s="135" t="e">
        <f>IF(ISBLANK('9. METAS'!#REF!),"",'9. METAS'!#REF!)</f>
        <v>#REF!</v>
      </c>
      <c r="L66" s="135" t="e">
        <f>IF(ISBLANK('9. METAS'!#REF!),"",'9. METAS'!#REF!)</f>
        <v>#REF!</v>
      </c>
      <c r="M66" s="136" t="e">
        <f>IF(ISBLANK('9. METAS'!#REF!),"",'9. METAS'!#REF!)</f>
        <v>#REF!</v>
      </c>
      <c r="N66" s="146">
        <v>41</v>
      </c>
      <c r="O66" s="138"/>
      <c r="P66" s="138"/>
      <c r="Q66" s="139"/>
      <c r="R66" s="133" t="str">
        <f t="shared" si="0"/>
        <v>100%</v>
      </c>
      <c r="S66" s="134" t="str">
        <f t="shared" si="1"/>
        <v>100%</v>
      </c>
      <c r="T66" s="134" t="str">
        <f t="shared" si="2"/>
        <v>100%</v>
      </c>
      <c r="U66" s="157" t="str">
        <f t="shared" si="3"/>
        <v>100%</v>
      </c>
      <c r="V66" s="137" t="str">
        <f t="shared" si="8"/>
        <v>No Programado</v>
      </c>
      <c r="W66" s="134" t="str">
        <f t="shared" si="9"/>
        <v>No Programado</v>
      </c>
      <c r="X66" s="134" t="str">
        <f t="shared" si="10"/>
        <v>No Programado</v>
      </c>
      <c r="Y66" s="163" t="str">
        <f t="shared" si="11"/>
        <v>No Programado</v>
      </c>
      <c r="Z66" s="179"/>
      <c r="AA66" s="180"/>
      <c r="AB66" s="180"/>
      <c r="AC66" s="181"/>
    </row>
    <row r="67" spans="3:29" ht="17.25">
      <c r="C67" s="210" t="e">
        <f>IF(ISBLANK('5. Pp (3 años)'!#REF!),"",'5. Pp (3 años)'!#REF!)</f>
        <v>#REF!</v>
      </c>
      <c r="D67" s="83" t="e">
        <f>IF(ISBLANK('5. Pp (3 años)'!#REF!),"",'5. Pp (3 años)'!#REF!)</f>
        <v>#REF!</v>
      </c>
      <c r="E67" s="206" t="e">
        <f>IF(ISBLANK('5. Pp (3 años)'!#REF!),"",'5. Pp (3 años)'!#REF!)</f>
        <v>#REF!</v>
      </c>
      <c r="F67" s="206" t="e">
        <f>IF(ISBLANK('5. Pp (3 años)'!#REF!),"",'5. Pp (3 años)'!#REF!)</f>
        <v>#REF!</v>
      </c>
      <c r="G67" s="215" t="e">
        <f>IF(ISBLANK('5. Pp (3 años)'!#REF!),"",'5. Pp (3 años)'!#REF!)</f>
        <v>#REF!</v>
      </c>
      <c r="H67" s="67" t="e">
        <f>IF(ISBLANK('5. Pp (3 años)'!#REF!),"",'5. Pp (3 años)'!#REF!)</f>
        <v>#REF!</v>
      </c>
      <c r="I67" s="144" t="e">
        <f>IF(ISBLANK('9. METAS'!#REF!),"",'9. METAS'!#REF!)</f>
        <v>#REF!</v>
      </c>
      <c r="J67" s="145" t="e">
        <f>IF(ISBLANK('9. METAS'!#REF!),"",'9. METAS'!#REF!)</f>
        <v>#REF!</v>
      </c>
      <c r="K67" s="135" t="e">
        <f>IF(ISBLANK('9. METAS'!#REF!),"",'9. METAS'!#REF!)</f>
        <v>#REF!</v>
      </c>
      <c r="L67" s="135" t="e">
        <f>IF(ISBLANK('9. METAS'!#REF!),"",'9. METAS'!#REF!)</f>
        <v>#REF!</v>
      </c>
      <c r="M67" s="136" t="e">
        <f>IF(ISBLANK('9. METAS'!#REF!),"",'9. METAS'!#REF!)</f>
        <v>#REF!</v>
      </c>
      <c r="N67" s="146">
        <v>41</v>
      </c>
      <c r="O67" s="138"/>
      <c r="P67" s="138"/>
      <c r="Q67" s="139"/>
      <c r="R67" s="133" t="str">
        <f t="shared" si="0"/>
        <v>100%</v>
      </c>
      <c r="S67" s="134" t="str">
        <f t="shared" si="1"/>
        <v>100%</v>
      </c>
      <c r="T67" s="134" t="str">
        <f t="shared" si="2"/>
        <v>100%</v>
      </c>
      <c r="U67" s="157" t="str">
        <f t="shared" si="3"/>
        <v>100%</v>
      </c>
      <c r="V67" s="137" t="str">
        <f t="shared" si="8"/>
        <v>No Programado</v>
      </c>
      <c r="W67" s="134" t="str">
        <f t="shared" si="9"/>
        <v>No Programado</v>
      </c>
      <c r="X67" s="134" t="str">
        <f t="shared" si="10"/>
        <v>No Programado</v>
      </c>
      <c r="Y67" s="163" t="str">
        <f t="shared" si="11"/>
        <v>No Programado</v>
      </c>
      <c r="Z67" s="176"/>
      <c r="AA67" s="177"/>
      <c r="AB67" s="177"/>
      <c r="AC67" s="178"/>
    </row>
    <row r="68" spans="3:29" ht="17.25">
      <c r="C68" s="211" t="e">
        <f>IF(ISBLANK('5. Pp (3 años)'!#REF!),"",'5. Pp (3 años)'!#REF!)</f>
        <v>#REF!</v>
      </c>
      <c r="D68" s="83" t="e">
        <f>IF(ISBLANK('5. Pp (3 años)'!#REF!),"",'5. Pp (3 años)'!#REF!)</f>
        <v>#REF!</v>
      </c>
      <c r="E68" s="206" t="e">
        <f>IF(ISBLANK('5. Pp (3 años)'!#REF!),"",'5. Pp (3 años)'!#REF!)</f>
        <v>#REF!</v>
      </c>
      <c r="F68" s="206" t="e">
        <f>IF(ISBLANK('5. Pp (3 años)'!#REF!),"",'5. Pp (3 años)'!#REF!)</f>
        <v>#REF!</v>
      </c>
      <c r="G68" s="215" t="e">
        <f>IF(ISBLANK('5. Pp (3 años)'!#REF!),"",'5. Pp (3 años)'!#REF!)</f>
        <v>#REF!</v>
      </c>
      <c r="H68" s="67" t="e">
        <f>IF(ISBLANK('5. Pp (3 años)'!#REF!),"",'5. Pp (3 años)'!#REF!)</f>
        <v>#REF!</v>
      </c>
      <c r="I68" s="144" t="e">
        <f>IF(ISBLANK('9. METAS'!#REF!),"",'9. METAS'!#REF!)</f>
        <v>#REF!</v>
      </c>
      <c r="J68" s="145" t="e">
        <f>IF(ISBLANK('9. METAS'!#REF!),"",'9. METAS'!#REF!)</f>
        <v>#REF!</v>
      </c>
      <c r="K68" s="135" t="e">
        <f>IF(ISBLANK('9. METAS'!#REF!),"",'9. METAS'!#REF!)</f>
        <v>#REF!</v>
      </c>
      <c r="L68" s="135" t="e">
        <f>IF(ISBLANK('9. METAS'!#REF!),"",'9. METAS'!#REF!)</f>
        <v>#REF!</v>
      </c>
      <c r="M68" s="136" t="e">
        <f>IF(ISBLANK('9. METAS'!#REF!),"",'9. METAS'!#REF!)</f>
        <v>#REF!</v>
      </c>
      <c r="N68" s="146">
        <v>41</v>
      </c>
      <c r="O68" s="138"/>
      <c r="P68" s="138"/>
      <c r="Q68" s="139"/>
      <c r="R68" s="133" t="str">
        <f t="shared" si="0"/>
        <v>100%</v>
      </c>
      <c r="S68" s="134" t="str">
        <f t="shared" si="1"/>
        <v>100%</v>
      </c>
      <c r="T68" s="134" t="str">
        <f t="shared" si="2"/>
        <v>100%</v>
      </c>
      <c r="U68" s="157" t="str">
        <f t="shared" si="3"/>
        <v>100%</v>
      </c>
      <c r="V68" s="137" t="str">
        <f t="shared" si="8"/>
        <v>No Programado</v>
      </c>
      <c r="W68" s="134" t="str">
        <f t="shared" si="9"/>
        <v>No Programado</v>
      </c>
      <c r="X68" s="134" t="str">
        <f t="shared" si="10"/>
        <v>No Programado</v>
      </c>
      <c r="Y68" s="163" t="str">
        <f t="shared" si="11"/>
        <v>No Programado</v>
      </c>
      <c r="Z68" s="179"/>
      <c r="AA68" s="180"/>
      <c r="AB68" s="180"/>
      <c r="AC68" s="181"/>
    </row>
    <row r="69" spans="3:29" ht="17.25">
      <c r="C69" s="210" t="e">
        <f>IF(ISBLANK('5. Pp (3 años)'!#REF!),"",'5. Pp (3 años)'!#REF!)</f>
        <v>#REF!</v>
      </c>
      <c r="D69" s="83" t="e">
        <f>IF(ISBLANK('5. Pp (3 años)'!#REF!),"",'5. Pp (3 años)'!#REF!)</f>
        <v>#REF!</v>
      </c>
      <c r="E69" s="206" t="e">
        <f>IF(ISBLANK('5. Pp (3 años)'!#REF!),"",'5. Pp (3 años)'!#REF!)</f>
        <v>#REF!</v>
      </c>
      <c r="F69" s="206" t="e">
        <f>IF(ISBLANK('5. Pp (3 años)'!#REF!),"",'5. Pp (3 años)'!#REF!)</f>
        <v>#REF!</v>
      </c>
      <c r="G69" s="215" t="e">
        <f>IF(ISBLANK('5. Pp (3 años)'!#REF!),"",'5. Pp (3 años)'!#REF!)</f>
        <v>#REF!</v>
      </c>
      <c r="H69" s="67" t="e">
        <f>IF(ISBLANK('5. Pp (3 años)'!#REF!),"",'5. Pp (3 años)'!#REF!)</f>
        <v>#REF!</v>
      </c>
      <c r="I69" s="144" t="e">
        <f>IF(ISBLANK('9. METAS'!#REF!),"",'9. METAS'!#REF!)</f>
        <v>#REF!</v>
      </c>
      <c r="J69" s="145" t="e">
        <f>IF(ISBLANK('9. METAS'!#REF!),"",'9. METAS'!#REF!)</f>
        <v>#REF!</v>
      </c>
      <c r="K69" s="135" t="e">
        <f>IF(ISBLANK('9. METAS'!#REF!),"",'9. METAS'!#REF!)</f>
        <v>#REF!</v>
      </c>
      <c r="L69" s="135" t="e">
        <f>IF(ISBLANK('9. METAS'!#REF!),"",'9. METAS'!#REF!)</f>
        <v>#REF!</v>
      </c>
      <c r="M69" s="136" t="e">
        <f>IF(ISBLANK('9. METAS'!#REF!),"",'9. METAS'!#REF!)</f>
        <v>#REF!</v>
      </c>
      <c r="N69" s="146">
        <v>41</v>
      </c>
      <c r="O69" s="138"/>
      <c r="P69" s="138"/>
      <c r="Q69" s="139"/>
      <c r="R69" s="133" t="str">
        <f t="shared" si="0"/>
        <v>100%</v>
      </c>
      <c r="S69" s="134" t="str">
        <f t="shared" si="1"/>
        <v>100%</v>
      </c>
      <c r="T69" s="134" t="str">
        <f t="shared" si="2"/>
        <v>100%</v>
      </c>
      <c r="U69" s="157" t="str">
        <f t="shared" si="3"/>
        <v>100%</v>
      </c>
      <c r="V69" s="137" t="str">
        <f t="shared" si="8"/>
        <v>No Programado</v>
      </c>
      <c r="W69" s="134" t="str">
        <f t="shared" si="9"/>
        <v>No Programado</v>
      </c>
      <c r="X69" s="134" t="str">
        <f t="shared" si="10"/>
        <v>No Programado</v>
      </c>
      <c r="Y69" s="163" t="str">
        <f t="shared" si="11"/>
        <v>No Programado</v>
      </c>
      <c r="Z69" s="179"/>
      <c r="AA69" s="180"/>
      <c r="AB69" s="180"/>
      <c r="AC69" s="181"/>
    </row>
    <row r="70" spans="3:29" ht="17.25">
      <c r="C70" s="212" t="e">
        <f>IF(ISBLANK('5. Pp (3 años)'!#REF!),"",'5. Pp (3 años)'!#REF!)</f>
        <v>#REF!</v>
      </c>
      <c r="D70" s="60" t="e">
        <f>IF(ISBLANK('5. Pp (3 años)'!#REF!),"",'5. Pp (3 años)'!#REF!)</f>
        <v>#REF!</v>
      </c>
      <c r="E70" s="209" t="e">
        <f>IF(ISBLANK('5. Pp (3 años)'!#REF!),"",'5. Pp (3 años)'!#REF!)</f>
        <v>#REF!</v>
      </c>
      <c r="F70" s="209" t="e">
        <f>IF(ISBLANK('5. Pp (3 años)'!#REF!),"",'5. Pp (3 años)'!#REF!)</f>
        <v>#REF!</v>
      </c>
      <c r="G70" s="220" t="e">
        <f>IF(ISBLANK('5. Pp (3 años)'!#REF!),"",'5. Pp (3 años)'!#REF!)</f>
        <v>#REF!</v>
      </c>
      <c r="H70" s="66" t="e">
        <f>IF(ISBLANK('5. Pp (3 años)'!#REF!),"",'5. Pp (3 años)'!#REF!)</f>
        <v>#REF!</v>
      </c>
      <c r="I70" s="144" t="e">
        <f>IF(ISBLANK('9. METAS'!#REF!),"",'9. METAS'!#REF!)</f>
        <v>#REF!</v>
      </c>
      <c r="J70" s="145" t="e">
        <f>IF(ISBLANK('9. METAS'!#REF!),"",'9. METAS'!#REF!)</f>
        <v>#REF!</v>
      </c>
      <c r="K70" s="135" t="e">
        <f>IF(ISBLANK('9. METAS'!#REF!),"",'9. METAS'!#REF!)</f>
        <v>#REF!</v>
      </c>
      <c r="L70" s="135" t="e">
        <f>IF(ISBLANK('9. METAS'!#REF!),"",'9. METAS'!#REF!)</f>
        <v>#REF!</v>
      </c>
      <c r="M70" s="136" t="e">
        <f>IF(ISBLANK('9. METAS'!#REF!),"",'9. METAS'!#REF!)</f>
        <v>#REF!</v>
      </c>
      <c r="N70" s="146">
        <v>41</v>
      </c>
      <c r="O70" s="138"/>
      <c r="P70" s="138"/>
      <c r="Q70" s="139"/>
      <c r="R70" s="133" t="str">
        <f t="shared" si="0"/>
        <v>100%</v>
      </c>
      <c r="S70" s="134" t="str">
        <f t="shared" si="1"/>
        <v>100%</v>
      </c>
      <c r="T70" s="134" t="str">
        <f t="shared" si="2"/>
        <v>100%</v>
      </c>
      <c r="U70" s="157" t="str">
        <f t="shared" si="3"/>
        <v>100%</v>
      </c>
      <c r="V70" s="137" t="str">
        <f t="shared" si="8"/>
        <v>No Programado</v>
      </c>
      <c r="W70" s="134" t="str">
        <f t="shared" si="9"/>
        <v>No Programado</v>
      </c>
      <c r="X70" s="134" t="str">
        <f t="shared" si="10"/>
        <v>No Programado</v>
      </c>
      <c r="Y70" s="163" t="str">
        <f t="shared" si="11"/>
        <v>No Programado</v>
      </c>
      <c r="Z70" s="176"/>
      <c r="AA70" s="177"/>
      <c r="AB70" s="177"/>
      <c r="AC70" s="178"/>
    </row>
    <row r="71" spans="3:29" ht="17.25">
      <c r="C71" s="210" t="e">
        <f>IF(ISBLANK('5. Pp (3 años)'!#REF!),"",'5. Pp (3 años)'!#REF!)</f>
        <v>#REF!</v>
      </c>
      <c r="D71" s="83" t="e">
        <f>IF(ISBLANK('5. Pp (3 años)'!#REF!),"",'5. Pp (3 años)'!#REF!)</f>
        <v>#REF!</v>
      </c>
      <c r="E71" s="206" t="e">
        <f>IF(ISBLANK('5. Pp (3 años)'!#REF!),"",'5. Pp (3 años)'!#REF!)</f>
        <v>#REF!</v>
      </c>
      <c r="F71" s="206" t="e">
        <f>IF(ISBLANK('5. Pp (3 años)'!#REF!),"",'5. Pp (3 años)'!#REF!)</f>
        <v>#REF!</v>
      </c>
      <c r="G71" s="215" t="e">
        <f>IF(ISBLANK('5. Pp (3 años)'!#REF!),"",'5. Pp (3 años)'!#REF!)</f>
        <v>#REF!</v>
      </c>
      <c r="H71" s="67" t="e">
        <f>IF(ISBLANK('5. Pp (3 años)'!#REF!),"",'5. Pp (3 años)'!#REF!)</f>
        <v>#REF!</v>
      </c>
      <c r="I71" s="144" t="e">
        <f>IF(ISBLANK('9. METAS'!#REF!),"",'9. METAS'!#REF!)</f>
        <v>#REF!</v>
      </c>
      <c r="J71" s="145" t="e">
        <f>IF(ISBLANK('9. METAS'!#REF!),"",'9. METAS'!#REF!)</f>
        <v>#REF!</v>
      </c>
      <c r="K71" s="135" t="e">
        <f>IF(ISBLANK('9. METAS'!#REF!),"",'9. METAS'!#REF!)</f>
        <v>#REF!</v>
      </c>
      <c r="L71" s="135" t="e">
        <f>IF(ISBLANK('9. METAS'!#REF!),"",'9. METAS'!#REF!)</f>
        <v>#REF!</v>
      </c>
      <c r="M71" s="136" t="e">
        <f>IF(ISBLANK('9. METAS'!#REF!),"",'9. METAS'!#REF!)</f>
        <v>#REF!</v>
      </c>
      <c r="N71" s="146">
        <v>41</v>
      </c>
      <c r="O71" s="138"/>
      <c r="P71" s="138"/>
      <c r="Q71" s="139"/>
      <c r="R71" s="133" t="str">
        <f t="shared" si="0"/>
        <v>100%</v>
      </c>
      <c r="S71" s="134" t="str">
        <f t="shared" si="1"/>
        <v>100%</v>
      </c>
      <c r="T71" s="134" t="str">
        <f t="shared" si="2"/>
        <v>100%</v>
      </c>
      <c r="U71" s="157" t="str">
        <f t="shared" si="3"/>
        <v>100%</v>
      </c>
      <c r="V71" s="137" t="str">
        <f t="shared" si="8"/>
        <v>No Programado</v>
      </c>
      <c r="W71" s="134" t="str">
        <f t="shared" si="9"/>
        <v>No Programado</v>
      </c>
      <c r="X71" s="134" t="str">
        <f t="shared" si="10"/>
        <v>No Programado</v>
      </c>
      <c r="Y71" s="163" t="str">
        <f t="shared" si="11"/>
        <v>No Programado</v>
      </c>
      <c r="Z71" s="179"/>
      <c r="AA71" s="180"/>
      <c r="AB71" s="180"/>
      <c r="AC71" s="181"/>
    </row>
    <row r="72" spans="3:29" ht="17.25">
      <c r="C72" s="211" t="e">
        <f>IF(ISBLANK('5. Pp (3 años)'!#REF!),"",'5. Pp (3 años)'!#REF!)</f>
        <v>#REF!</v>
      </c>
      <c r="D72" s="83" t="e">
        <f>IF(ISBLANK('5. Pp (3 años)'!#REF!),"",'5. Pp (3 años)'!#REF!)</f>
        <v>#REF!</v>
      </c>
      <c r="E72" s="206" t="e">
        <f>IF(ISBLANK('5. Pp (3 años)'!#REF!),"",'5. Pp (3 años)'!#REF!)</f>
        <v>#REF!</v>
      </c>
      <c r="F72" s="206" t="e">
        <f>IF(ISBLANK('5. Pp (3 años)'!#REF!),"",'5. Pp (3 años)'!#REF!)</f>
        <v>#REF!</v>
      </c>
      <c r="G72" s="215" t="e">
        <f>IF(ISBLANK('5. Pp (3 años)'!#REF!),"",'5. Pp (3 años)'!#REF!)</f>
        <v>#REF!</v>
      </c>
      <c r="H72" s="67" t="e">
        <f>IF(ISBLANK('5. Pp (3 años)'!#REF!),"",'5. Pp (3 años)'!#REF!)</f>
        <v>#REF!</v>
      </c>
      <c r="I72" s="144" t="e">
        <f>IF(ISBLANK('9. METAS'!#REF!),"",'9. METAS'!#REF!)</f>
        <v>#REF!</v>
      </c>
      <c r="J72" s="145" t="e">
        <f>IF(ISBLANK('9. METAS'!#REF!),"",'9. METAS'!#REF!)</f>
        <v>#REF!</v>
      </c>
      <c r="K72" s="135" t="e">
        <f>IF(ISBLANK('9. METAS'!#REF!),"",'9. METAS'!#REF!)</f>
        <v>#REF!</v>
      </c>
      <c r="L72" s="135" t="e">
        <f>IF(ISBLANK('9. METAS'!#REF!),"",'9. METAS'!#REF!)</f>
        <v>#REF!</v>
      </c>
      <c r="M72" s="136" t="e">
        <f>IF(ISBLANK('9. METAS'!#REF!),"",'9. METAS'!#REF!)</f>
        <v>#REF!</v>
      </c>
      <c r="N72" s="146">
        <v>41</v>
      </c>
      <c r="O72" s="138"/>
      <c r="P72" s="138"/>
      <c r="Q72" s="139"/>
      <c r="R72" s="133" t="str">
        <f t="shared" si="0"/>
        <v>100%</v>
      </c>
      <c r="S72" s="134" t="str">
        <f t="shared" si="1"/>
        <v>100%</v>
      </c>
      <c r="T72" s="134" t="str">
        <f t="shared" si="2"/>
        <v>100%</v>
      </c>
      <c r="U72" s="157" t="str">
        <f t="shared" si="3"/>
        <v>100%</v>
      </c>
      <c r="V72" s="137" t="str">
        <f t="shared" si="8"/>
        <v>No Programado</v>
      </c>
      <c r="W72" s="134" t="str">
        <f t="shared" si="9"/>
        <v>No Programado</v>
      </c>
      <c r="X72" s="134" t="str">
        <f t="shared" si="10"/>
        <v>No Programado</v>
      </c>
      <c r="Y72" s="163" t="str">
        <f t="shared" si="11"/>
        <v>No Programado</v>
      </c>
      <c r="Z72" s="176"/>
      <c r="AA72" s="177"/>
      <c r="AB72" s="177"/>
      <c r="AC72" s="178"/>
    </row>
    <row r="73" spans="3:29" ht="17.25">
      <c r="C73" s="210" t="e">
        <f>IF(ISBLANK('5. Pp (3 años)'!#REF!),"",'5. Pp (3 años)'!#REF!)</f>
        <v>#REF!</v>
      </c>
      <c r="D73" s="83" t="e">
        <f>IF(ISBLANK('5. Pp (3 años)'!#REF!),"",'5. Pp (3 años)'!#REF!)</f>
        <v>#REF!</v>
      </c>
      <c r="E73" s="206" t="e">
        <f>IF(ISBLANK('5. Pp (3 años)'!#REF!),"",'5. Pp (3 años)'!#REF!)</f>
        <v>#REF!</v>
      </c>
      <c r="F73" s="206" t="e">
        <f>IF(ISBLANK('5. Pp (3 años)'!#REF!),"",'5. Pp (3 años)'!#REF!)</f>
        <v>#REF!</v>
      </c>
      <c r="G73" s="215" t="e">
        <f>IF(ISBLANK('5. Pp (3 años)'!#REF!),"",'5. Pp (3 años)'!#REF!)</f>
        <v>#REF!</v>
      </c>
      <c r="H73" s="67" t="e">
        <f>IF(ISBLANK('5. Pp (3 años)'!#REF!),"",'5. Pp (3 años)'!#REF!)</f>
        <v>#REF!</v>
      </c>
      <c r="I73" s="144" t="e">
        <f>IF(ISBLANK('9. METAS'!#REF!),"",'9. METAS'!#REF!)</f>
        <v>#REF!</v>
      </c>
      <c r="J73" s="145" t="e">
        <f>IF(ISBLANK('9. METAS'!#REF!),"",'9. METAS'!#REF!)</f>
        <v>#REF!</v>
      </c>
      <c r="K73" s="135" t="e">
        <f>IF(ISBLANK('9. METAS'!#REF!),"",'9. METAS'!#REF!)</f>
        <v>#REF!</v>
      </c>
      <c r="L73" s="135" t="e">
        <f>IF(ISBLANK('9. METAS'!#REF!),"",'9. METAS'!#REF!)</f>
        <v>#REF!</v>
      </c>
      <c r="M73" s="136" t="e">
        <f>IF(ISBLANK('9. METAS'!#REF!),"",'9. METAS'!#REF!)</f>
        <v>#REF!</v>
      </c>
      <c r="N73" s="146">
        <v>41</v>
      </c>
      <c r="O73" s="138"/>
      <c r="P73" s="138"/>
      <c r="Q73" s="139"/>
      <c r="R73" s="133" t="str">
        <f t="shared" si="0"/>
        <v>100%</v>
      </c>
      <c r="S73" s="134" t="str">
        <f t="shared" si="1"/>
        <v>100%</v>
      </c>
      <c r="T73" s="134" t="str">
        <f t="shared" si="2"/>
        <v>100%</v>
      </c>
      <c r="U73" s="157" t="str">
        <f t="shared" si="3"/>
        <v>100%</v>
      </c>
      <c r="V73" s="137" t="str">
        <f t="shared" si="8"/>
        <v>No Programado</v>
      </c>
      <c r="W73" s="134" t="str">
        <f t="shared" si="9"/>
        <v>No Programado</v>
      </c>
      <c r="X73" s="134" t="str">
        <f t="shared" si="10"/>
        <v>No Programado</v>
      </c>
      <c r="Y73" s="163" t="str">
        <f t="shared" si="11"/>
        <v>No Programado</v>
      </c>
      <c r="Z73" s="179"/>
      <c r="AA73" s="180"/>
      <c r="AB73" s="180"/>
      <c r="AC73" s="181"/>
    </row>
    <row r="74" spans="3:29" ht="17.25">
      <c r="C74" s="211" t="e">
        <f>IF(ISBLANK('5. Pp (3 años)'!#REF!),"",'5. Pp (3 años)'!#REF!)</f>
        <v>#REF!</v>
      </c>
      <c r="D74" s="83" t="e">
        <f>IF(ISBLANK('5. Pp (3 años)'!#REF!),"",'5. Pp (3 años)'!#REF!)</f>
        <v>#REF!</v>
      </c>
      <c r="E74" s="206" t="e">
        <f>IF(ISBLANK('5. Pp (3 años)'!#REF!),"",'5. Pp (3 años)'!#REF!)</f>
        <v>#REF!</v>
      </c>
      <c r="F74" s="206" t="e">
        <f>IF(ISBLANK('5. Pp (3 años)'!#REF!),"",'5. Pp (3 años)'!#REF!)</f>
        <v>#REF!</v>
      </c>
      <c r="G74" s="215" t="e">
        <f>IF(ISBLANK('5. Pp (3 años)'!#REF!),"",'5. Pp (3 años)'!#REF!)</f>
        <v>#REF!</v>
      </c>
      <c r="H74" s="67" t="e">
        <f>IF(ISBLANK('5. Pp (3 años)'!#REF!),"",'5. Pp (3 años)'!#REF!)</f>
        <v>#REF!</v>
      </c>
      <c r="I74" s="144" t="e">
        <f>IF(ISBLANK('9. METAS'!#REF!),"",'9. METAS'!#REF!)</f>
        <v>#REF!</v>
      </c>
      <c r="J74" s="145" t="e">
        <f>IF(ISBLANK('9. METAS'!#REF!),"",'9. METAS'!#REF!)</f>
        <v>#REF!</v>
      </c>
      <c r="K74" s="135" t="e">
        <f>IF(ISBLANK('9. METAS'!#REF!),"",'9. METAS'!#REF!)</f>
        <v>#REF!</v>
      </c>
      <c r="L74" s="135" t="e">
        <f>IF(ISBLANK('9. METAS'!#REF!),"",'9. METAS'!#REF!)</f>
        <v>#REF!</v>
      </c>
      <c r="M74" s="136" t="e">
        <f>IF(ISBLANK('9. METAS'!#REF!),"",'9. METAS'!#REF!)</f>
        <v>#REF!</v>
      </c>
      <c r="N74" s="146">
        <v>41</v>
      </c>
      <c r="O74" s="138"/>
      <c r="P74" s="138"/>
      <c r="Q74" s="139"/>
      <c r="R74" s="133" t="str">
        <f t="shared" si="0"/>
        <v>100%</v>
      </c>
      <c r="S74" s="134" t="str">
        <f t="shared" si="1"/>
        <v>100%</v>
      </c>
      <c r="T74" s="134" t="str">
        <f t="shared" si="2"/>
        <v>100%</v>
      </c>
      <c r="U74" s="157" t="str">
        <f t="shared" si="3"/>
        <v>100%</v>
      </c>
      <c r="V74" s="137" t="str">
        <f t="shared" si="8"/>
        <v>No Programado</v>
      </c>
      <c r="W74" s="134" t="str">
        <f t="shared" si="9"/>
        <v>No Programado</v>
      </c>
      <c r="X74" s="134" t="str">
        <f t="shared" si="10"/>
        <v>No Programado</v>
      </c>
      <c r="Y74" s="163" t="str">
        <f t="shared" si="11"/>
        <v>No Programado</v>
      </c>
      <c r="Z74" s="176"/>
      <c r="AA74" s="177"/>
      <c r="AB74" s="177"/>
      <c r="AC74" s="178"/>
    </row>
    <row r="75" spans="3:29" ht="17.25">
      <c r="C75" s="210" t="e">
        <f>IF(ISBLANK('5. Pp (3 años)'!#REF!),"",'5. Pp (3 años)'!#REF!)</f>
        <v>#REF!</v>
      </c>
      <c r="D75" s="83" t="e">
        <f>IF(ISBLANK('5. Pp (3 años)'!#REF!),"",'5. Pp (3 años)'!#REF!)</f>
        <v>#REF!</v>
      </c>
      <c r="E75" s="206" t="e">
        <f>IF(ISBLANK('5. Pp (3 años)'!#REF!),"",'5. Pp (3 años)'!#REF!)</f>
        <v>#REF!</v>
      </c>
      <c r="F75" s="206" t="e">
        <f>IF(ISBLANK('5. Pp (3 años)'!#REF!),"",'5. Pp (3 años)'!#REF!)</f>
        <v>#REF!</v>
      </c>
      <c r="G75" s="215" t="e">
        <f>IF(ISBLANK('5. Pp (3 años)'!#REF!),"",'5. Pp (3 años)'!#REF!)</f>
        <v>#REF!</v>
      </c>
      <c r="H75" s="67" t="e">
        <f>IF(ISBLANK('5. Pp (3 años)'!#REF!),"",'5. Pp (3 años)'!#REF!)</f>
        <v>#REF!</v>
      </c>
      <c r="I75" s="144" t="e">
        <f>IF(ISBLANK('9. METAS'!#REF!),"",'9. METAS'!#REF!)</f>
        <v>#REF!</v>
      </c>
      <c r="J75" s="145" t="e">
        <f>IF(ISBLANK('9. METAS'!#REF!),"",'9. METAS'!#REF!)</f>
        <v>#REF!</v>
      </c>
      <c r="K75" s="135" t="e">
        <f>IF(ISBLANK('9. METAS'!#REF!),"",'9. METAS'!#REF!)</f>
        <v>#REF!</v>
      </c>
      <c r="L75" s="135" t="e">
        <f>IF(ISBLANK('9. METAS'!#REF!),"",'9. METAS'!#REF!)</f>
        <v>#REF!</v>
      </c>
      <c r="M75" s="136" t="e">
        <f>IF(ISBLANK('9. METAS'!#REF!),"",'9. METAS'!#REF!)</f>
        <v>#REF!</v>
      </c>
      <c r="N75" s="146">
        <v>41</v>
      </c>
      <c r="O75" s="138"/>
      <c r="P75" s="138"/>
      <c r="Q75" s="139"/>
      <c r="R75" s="133" t="str">
        <f t="shared" si="0"/>
        <v>100%</v>
      </c>
      <c r="S75" s="134" t="str">
        <f t="shared" si="1"/>
        <v>100%</v>
      </c>
      <c r="T75" s="134" t="str">
        <f t="shared" si="2"/>
        <v>100%</v>
      </c>
      <c r="U75" s="157" t="str">
        <f t="shared" si="3"/>
        <v>100%</v>
      </c>
      <c r="V75" s="137" t="str">
        <f t="shared" si="8"/>
        <v>No Programado</v>
      </c>
      <c r="W75" s="134" t="str">
        <f t="shared" si="9"/>
        <v>No Programado</v>
      </c>
      <c r="X75" s="134" t="str">
        <f t="shared" si="10"/>
        <v>No Programado</v>
      </c>
      <c r="Y75" s="163" t="str">
        <f t="shared" si="11"/>
        <v>No Programado</v>
      </c>
      <c r="Z75" s="179"/>
      <c r="AA75" s="180"/>
      <c r="AB75" s="180"/>
      <c r="AC75" s="181"/>
    </row>
    <row r="76" spans="3:29" ht="17.25">
      <c r="C76" s="212" t="e">
        <f>IF(ISBLANK('5. Pp (3 años)'!#REF!),"",'5. Pp (3 años)'!#REF!)</f>
        <v>#REF!</v>
      </c>
      <c r="D76" s="60" t="e">
        <f>IF(ISBLANK('5. Pp (3 años)'!#REF!),"",'5. Pp (3 años)'!#REF!)</f>
        <v>#REF!</v>
      </c>
      <c r="E76" s="209" t="e">
        <f>IF(ISBLANK('5. Pp (3 años)'!#REF!),"",'5. Pp (3 años)'!#REF!)</f>
        <v>#REF!</v>
      </c>
      <c r="F76" s="209" t="e">
        <f>IF(ISBLANK('5. Pp (3 años)'!#REF!),"",'5. Pp (3 años)'!#REF!)</f>
        <v>#REF!</v>
      </c>
      <c r="G76" s="220" t="e">
        <f>IF(ISBLANK('5. Pp (3 años)'!#REF!),"",'5. Pp (3 años)'!#REF!)</f>
        <v>#REF!</v>
      </c>
      <c r="H76" s="66" t="e">
        <f>IF(ISBLANK('5. Pp (3 años)'!#REF!),"",'5. Pp (3 años)'!#REF!)</f>
        <v>#REF!</v>
      </c>
      <c r="I76" s="144" t="e">
        <f>IF(ISBLANK('9. METAS'!#REF!),"",'9. METAS'!#REF!)</f>
        <v>#REF!</v>
      </c>
      <c r="J76" s="145" t="e">
        <f>IF(ISBLANK('9. METAS'!#REF!),"",'9. METAS'!#REF!)</f>
        <v>#REF!</v>
      </c>
      <c r="K76" s="135" t="e">
        <f>IF(ISBLANK('9. METAS'!#REF!),"",'9. METAS'!#REF!)</f>
        <v>#REF!</v>
      </c>
      <c r="L76" s="135" t="e">
        <f>IF(ISBLANK('9. METAS'!#REF!),"",'9. METAS'!#REF!)</f>
        <v>#REF!</v>
      </c>
      <c r="M76" s="136" t="e">
        <f>IF(ISBLANK('9. METAS'!#REF!),"",'9. METAS'!#REF!)</f>
        <v>#REF!</v>
      </c>
      <c r="N76" s="146">
        <v>41</v>
      </c>
      <c r="O76" s="138"/>
      <c r="P76" s="138"/>
      <c r="Q76" s="139"/>
      <c r="R76" s="133" t="str">
        <f t="shared" si="0"/>
        <v>100%</v>
      </c>
      <c r="S76" s="134" t="str">
        <f t="shared" si="1"/>
        <v>100%</v>
      </c>
      <c r="T76" s="134" t="str">
        <f t="shared" si="2"/>
        <v>100%</v>
      </c>
      <c r="U76" s="157" t="str">
        <f t="shared" si="3"/>
        <v>100%</v>
      </c>
      <c r="V76" s="137" t="str">
        <f t="shared" si="8"/>
        <v>No Programado</v>
      </c>
      <c r="W76" s="134" t="str">
        <f t="shared" si="9"/>
        <v>No Programado</v>
      </c>
      <c r="X76" s="134" t="str">
        <f t="shared" si="10"/>
        <v>No Programado</v>
      </c>
      <c r="Y76" s="163" t="str">
        <f t="shared" si="11"/>
        <v>No Programado</v>
      </c>
      <c r="Z76" s="176"/>
      <c r="AA76" s="177"/>
      <c r="AB76" s="177"/>
      <c r="AC76" s="178"/>
    </row>
    <row r="77" spans="3:29" ht="17.25">
      <c r="C77" s="210" t="e">
        <f>IF(ISBLANK('5. Pp (3 años)'!#REF!),"",'5. Pp (3 años)'!#REF!)</f>
        <v>#REF!</v>
      </c>
      <c r="D77" s="83" t="e">
        <f>IF(ISBLANK('5. Pp (3 años)'!#REF!),"",'5. Pp (3 años)'!#REF!)</f>
        <v>#REF!</v>
      </c>
      <c r="E77" s="206" t="e">
        <f>IF(ISBLANK('5. Pp (3 años)'!#REF!),"",'5. Pp (3 años)'!#REF!)</f>
        <v>#REF!</v>
      </c>
      <c r="F77" s="206" t="e">
        <f>IF(ISBLANK('5. Pp (3 años)'!#REF!),"",'5. Pp (3 años)'!#REF!)</f>
        <v>#REF!</v>
      </c>
      <c r="G77" s="215" t="e">
        <f>IF(ISBLANK('5. Pp (3 años)'!#REF!),"",'5. Pp (3 años)'!#REF!)</f>
        <v>#REF!</v>
      </c>
      <c r="H77" s="67" t="e">
        <f>IF(ISBLANK('5. Pp (3 años)'!#REF!),"",'5. Pp (3 años)'!#REF!)</f>
        <v>#REF!</v>
      </c>
      <c r="I77" s="144" t="e">
        <f>IF(ISBLANK('9. METAS'!#REF!),"",'9. METAS'!#REF!)</f>
        <v>#REF!</v>
      </c>
      <c r="J77" s="145" t="e">
        <f>IF(ISBLANK('9. METAS'!#REF!),"",'9. METAS'!#REF!)</f>
        <v>#REF!</v>
      </c>
      <c r="K77" s="135" t="e">
        <f>IF(ISBLANK('9. METAS'!#REF!),"",'9. METAS'!#REF!)</f>
        <v>#REF!</v>
      </c>
      <c r="L77" s="135" t="e">
        <f>IF(ISBLANK('9. METAS'!#REF!),"",'9. METAS'!#REF!)</f>
        <v>#REF!</v>
      </c>
      <c r="M77" s="136" t="e">
        <f>IF(ISBLANK('9. METAS'!#REF!),"",'9. METAS'!#REF!)</f>
        <v>#REF!</v>
      </c>
      <c r="N77" s="146">
        <v>41</v>
      </c>
      <c r="O77" s="138"/>
      <c r="P77" s="138"/>
      <c r="Q77" s="139"/>
      <c r="R77" s="133" t="str">
        <f t="shared" si="0"/>
        <v>100%</v>
      </c>
      <c r="S77" s="134" t="str">
        <f t="shared" si="1"/>
        <v>100%</v>
      </c>
      <c r="T77" s="134" t="str">
        <f t="shared" si="2"/>
        <v>100%</v>
      </c>
      <c r="U77" s="157" t="str">
        <f t="shared" si="3"/>
        <v>100%</v>
      </c>
      <c r="V77" s="137" t="str">
        <f t="shared" si="8"/>
        <v>No Programado</v>
      </c>
      <c r="W77" s="134" t="str">
        <f t="shared" si="9"/>
        <v>No Programado</v>
      </c>
      <c r="X77" s="134" t="str">
        <f t="shared" si="10"/>
        <v>No Programado</v>
      </c>
      <c r="Y77" s="163" t="str">
        <f t="shared" si="11"/>
        <v>No Programado</v>
      </c>
      <c r="Z77" s="176"/>
      <c r="AA77" s="177"/>
      <c r="AB77" s="177"/>
      <c r="AC77" s="178"/>
    </row>
    <row r="78" spans="3:29" ht="17.25">
      <c r="C78" s="211" t="e">
        <f>IF(ISBLANK('5. Pp (3 años)'!#REF!),"",'5. Pp (3 años)'!#REF!)</f>
        <v>#REF!</v>
      </c>
      <c r="D78" s="83" t="e">
        <f>IF(ISBLANK('5. Pp (3 años)'!#REF!),"",'5. Pp (3 años)'!#REF!)</f>
        <v>#REF!</v>
      </c>
      <c r="E78" s="206" t="e">
        <f>IF(ISBLANK('5. Pp (3 años)'!#REF!),"",'5. Pp (3 años)'!#REF!)</f>
        <v>#REF!</v>
      </c>
      <c r="F78" s="206" t="e">
        <f>IF(ISBLANK('5. Pp (3 años)'!#REF!),"",'5. Pp (3 años)'!#REF!)</f>
        <v>#REF!</v>
      </c>
      <c r="G78" s="215" t="e">
        <f>IF(ISBLANK('5. Pp (3 años)'!#REF!),"",'5. Pp (3 años)'!#REF!)</f>
        <v>#REF!</v>
      </c>
      <c r="H78" s="67" t="e">
        <f>IF(ISBLANK('5. Pp (3 años)'!#REF!),"",'5. Pp (3 años)'!#REF!)</f>
        <v>#REF!</v>
      </c>
      <c r="I78" s="144" t="e">
        <f>IF(ISBLANK('9. METAS'!#REF!),"",'9. METAS'!#REF!)</f>
        <v>#REF!</v>
      </c>
      <c r="J78" s="145" t="e">
        <f>IF(ISBLANK('9. METAS'!#REF!),"",'9. METAS'!#REF!)</f>
        <v>#REF!</v>
      </c>
      <c r="K78" s="135" t="e">
        <f>IF(ISBLANK('9. METAS'!#REF!),"",'9. METAS'!#REF!)</f>
        <v>#REF!</v>
      </c>
      <c r="L78" s="135" t="e">
        <f>IF(ISBLANK('9. METAS'!#REF!),"",'9. METAS'!#REF!)</f>
        <v>#REF!</v>
      </c>
      <c r="M78" s="136" t="e">
        <f>IF(ISBLANK('9. METAS'!#REF!),"",'9. METAS'!#REF!)</f>
        <v>#REF!</v>
      </c>
      <c r="N78" s="146">
        <v>41</v>
      </c>
      <c r="O78" s="138"/>
      <c r="P78" s="138"/>
      <c r="Q78" s="139"/>
      <c r="R78" s="133" t="str">
        <f t="shared" si="0"/>
        <v>100%</v>
      </c>
      <c r="S78" s="134" t="str">
        <f t="shared" si="1"/>
        <v>100%</v>
      </c>
      <c r="T78" s="134" t="str">
        <f t="shared" si="2"/>
        <v>100%</v>
      </c>
      <c r="U78" s="157" t="str">
        <f t="shared" si="3"/>
        <v>100%</v>
      </c>
      <c r="V78" s="137" t="str">
        <f t="shared" si="8"/>
        <v>No Programado</v>
      </c>
      <c r="W78" s="134" t="str">
        <f t="shared" si="9"/>
        <v>No Programado</v>
      </c>
      <c r="X78" s="134" t="str">
        <f t="shared" si="10"/>
        <v>No Programado</v>
      </c>
      <c r="Y78" s="163" t="str">
        <f t="shared" si="11"/>
        <v>No Programado</v>
      </c>
      <c r="Z78" s="179"/>
      <c r="AA78" s="180"/>
      <c r="AB78" s="180"/>
      <c r="AC78" s="181"/>
    </row>
    <row r="79" spans="3:29" ht="17.25">
      <c r="C79" s="210" t="e">
        <f>IF(ISBLANK('5. Pp (3 años)'!#REF!),"",'5. Pp (3 años)'!#REF!)</f>
        <v>#REF!</v>
      </c>
      <c r="D79" s="83" t="e">
        <f>IF(ISBLANK('5. Pp (3 años)'!#REF!),"",'5. Pp (3 años)'!#REF!)</f>
        <v>#REF!</v>
      </c>
      <c r="E79" s="206" t="e">
        <f>IF(ISBLANK('5. Pp (3 años)'!#REF!),"",'5. Pp (3 años)'!#REF!)</f>
        <v>#REF!</v>
      </c>
      <c r="F79" s="206" t="e">
        <f>IF(ISBLANK('5. Pp (3 años)'!#REF!),"",'5. Pp (3 años)'!#REF!)</f>
        <v>#REF!</v>
      </c>
      <c r="G79" s="215" t="e">
        <f>IF(ISBLANK('5. Pp (3 años)'!#REF!),"",'5. Pp (3 años)'!#REF!)</f>
        <v>#REF!</v>
      </c>
      <c r="H79" s="67" t="e">
        <f>IF(ISBLANK('5. Pp (3 años)'!#REF!),"",'5. Pp (3 años)'!#REF!)</f>
        <v>#REF!</v>
      </c>
      <c r="I79" s="144" t="e">
        <f>IF(ISBLANK('9. METAS'!#REF!),"",'9. METAS'!#REF!)</f>
        <v>#REF!</v>
      </c>
      <c r="J79" s="145" t="e">
        <f>IF(ISBLANK('9. METAS'!#REF!),"",'9. METAS'!#REF!)</f>
        <v>#REF!</v>
      </c>
      <c r="K79" s="135" t="e">
        <f>IF(ISBLANK('9. METAS'!#REF!),"",'9. METAS'!#REF!)</f>
        <v>#REF!</v>
      </c>
      <c r="L79" s="135" t="e">
        <f>IF(ISBLANK('9. METAS'!#REF!),"",'9. METAS'!#REF!)</f>
        <v>#REF!</v>
      </c>
      <c r="M79" s="136" t="e">
        <f>IF(ISBLANK('9. METAS'!#REF!),"",'9. METAS'!#REF!)</f>
        <v>#REF!</v>
      </c>
      <c r="N79" s="146">
        <v>41</v>
      </c>
      <c r="O79" s="138"/>
      <c r="P79" s="138"/>
      <c r="Q79" s="139"/>
      <c r="R79" s="133" t="str">
        <f t="shared" ref="R79:R244" si="12">IFERROR((N79/J79),"100%")</f>
        <v>100%</v>
      </c>
      <c r="S79" s="134" t="str">
        <f t="shared" ref="S79:S244" si="13">IFERROR((O79/K79),"100%")</f>
        <v>100%</v>
      </c>
      <c r="T79" s="134" t="str">
        <f t="shared" ref="T79:T244" si="14">IFERROR((P79/L79),"100%")</f>
        <v>100%</v>
      </c>
      <c r="U79" s="157" t="str">
        <f t="shared" ref="U79:U244" si="15">IFERROR((Q79/M79),"100%")</f>
        <v>100%</v>
      </c>
      <c r="V79" s="137" t="str">
        <f t="shared" si="8"/>
        <v>No Programado</v>
      </c>
      <c r="W79" s="134" t="str">
        <f t="shared" si="9"/>
        <v>No Programado</v>
      </c>
      <c r="X79" s="134" t="str">
        <f t="shared" si="10"/>
        <v>No Programado</v>
      </c>
      <c r="Y79" s="163" t="str">
        <f t="shared" si="11"/>
        <v>No Programado</v>
      </c>
      <c r="Z79" s="179"/>
      <c r="AA79" s="180"/>
      <c r="AB79" s="180"/>
      <c r="AC79" s="181"/>
    </row>
    <row r="80" spans="3:29" ht="17.25">
      <c r="C80" s="211" t="e">
        <f>IF(ISBLANK('5. Pp (3 años)'!#REF!),"",'5. Pp (3 años)'!#REF!)</f>
        <v>#REF!</v>
      </c>
      <c r="D80" s="83" t="e">
        <f>IF(ISBLANK('5. Pp (3 años)'!#REF!),"",'5. Pp (3 años)'!#REF!)</f>
        <v>#REF!</v>
      </c>
      <c r="E80" s="206" t="e">
        <f>IF(ISBLANK('5. Pp (3 años)'!#REF!),"",'5. Pp (3 años)'!#REF!)</f>
        <v>#REF!</v>
      </c>
      <c r="F80" s="206" t="e">
        <f>IF(ISBLANK('5. Pp (3 años)'!#REF!),"",'5. Pp (3 años)'!#REF!)</f>
        <v>#REF!</v>
      </c>
      <c r="G80" s="215" t="e">
        <f>IF(ISBLANK('5. Pp (3 años)'!#REF!),"",'5. Pp (3 años)'!#REF!)</f>
        <v>#REF!</v>
      </c>
      <c r="H80" s="67" t="e">
        <f>IF(ISBLANK('5. Pp (3 años)'!#REF!),"",'5. Pp (3 años)'!#REF!)</f>
        <v>#REF!</v>
      </c>
      <c r="I80" s="144" t="e">
        <f>IF(ISBLANK('9. METAS'!#REF!),"",'9. METAS'!#REF!)</f>
        <v>#REF!</v>
      </c>
      <c r="J80" s="145" t="e">
        <f>IF(ISBLANK('9. METAS'!#REF!),"",'9. METAS'!#REF!)</f>
        <v>#REF!</v>
      </c>
      <c r="K80" s="135" t="e">
        <f>IF(ISBLANK('9. METAS'!#REF!),"",'9. METAS'!#REF!)</f>
        <v>#REF!</v>
      </c>
      <c r="L80" s="135" t="e">
        <f>IF(ISBLANK('9. METAS'!#REF!),"",'9. METAS'!#REF!)</f>
        <v>#REF!</v>
      </c>
      <c r="M80" s="136" t="e">
        <f>IF(ISBLANK('9. METAS'!#REF!),"",'9. METAS'!#REF!)</f>
        <v>#REF!</v>
      </c>
      <c r="N80" s="146">
        <v>41</v>
      </c>
      <c r="O80" s="138"/>
      <c r="P80" s="138"/>
      <c r="Q80" s="139"/>
      <c r="R80" s="133" t="str">
        <f t="shared" si="12"/>
        <v>100%</v>
      </c>
      <c r="S80" s="134" t="str">
        <f t="shared" si="13"/>
        <v>100%</v>
      </c>
      <c r="T80" s="134" t="str">
        <f t="shared" si="14"/>
        <v>100%</v>
      </c>
      <c r="U80" s="157" t="str">
        <f t="shared" si="15"/>
        <v>100%</v>
      </c>
      <c r="V80" s="137" t="str">
        <f t="shared" ref="V80:V244" si="16">IFERROR((N80/I80),"No Programado")</f>
        <v>No Programado</v>
      </c>
      <c r="W80" s="134" t="str">
        <f t="shared" ref="W80:W244" si="17">IFERROR((N80+O80)/I80, "No Programado")</f>
        <v>No Programado</v>
      </c>
      <c r="X80" s="134" t="str">
        <f t="shared" ref="X80:X244" si="18">IFERROR((O80+P80)/I80, "No Programado")</f>
        <v>No Programado</v>
      </c>
      <c r="Y80" s="163" t="str">
        <f t="shared" ref="Y80:Y244" si="19">IFERROR((P80+Q80)/I80, "No Programado")</f>
        <v>No Programado</v>
      </c>
      <c r="Z80" s="176"/>
      <c r="AA80" s="177"/>
      <c r="AB80" s="177"/>
      <c r="AC80" s="178"/>
    </row>
    <row r="81" spans="3:29" ht="17.25">
      <c r="C81" s="210" t="e">
        <f>IF(ISBLANK('5. Pp (3 años)'!#REF!),"",'5. Pp (3 años)'!#REF!)</f>
        <v>#REF!</v>
      </c>
      <c r="D81" s="83" t="e">
        <f>IF(ISBLANK('5. Pp (3 años)'!#REF!),"",'5. Pp (3 años)'!#REF!)</f>
        <v>#REF!</v>
      </c>
      <c r="E81" s="206" t="e">
        <f>IF(ISBLANK('5. Pp (3 años)'!#REF!),"",'5. Pp (3 años)'!#REF!)</f>
        <v>#REF!</v>
      </c>
      <c r="F81" s="206" t="e">
        <f>IF(ISBLANK('5. Pp (3 años)'!#REF!),"",'5. Pp (3 años)'!#REF!)</f>
        <v>#REF!</v>
      </c>
      <c r="G81" s="215" t="e">
        <f>IF(ISBLANK('5. Pp (3 años)'!#REF!),"",'5. Pp (3 años)'!#REF!)</f>
        <v>#REF!</v>
      </c>
      <c r="H81" s="67" t="e">
        <f>IF(ISBLANK('5. Pp (3 años)'!#REF!),"",'5. Pp (3 años)'!#REF!)</f>
        <v>#REF!</v>
      </c>
      <c r="I81" s="144" t="e">
        <f>IF(ISBLANK('9. METAS'!#REF!),"",'9. METAS'!#REF!)</f>
        <v>#REF!</v>
      </c>
      <c r="J81" s="145" t="e">
        <f>IF(ISBLANK('9. METAS'!#REF!),"",'9. METAS'!#REF!)</f>
        <v>#REF!</v>
      </c>
      <c r="K81" s="135" t="e">
        <f>IF(ISBLANK('9. METAS'!#REF!),"",'9. METAS'!#REF!)</f>
        <v>#REF!</v>
      </c>
      <c r="L81" s="135" t="e">
        <f>IF(ISBLANK('9. METAS'!#REF!),"",'9. METAS'!#REF!)</f>
        <v>#REF!</v>
      </c>
      <c r="M81" s="136" t="e">
        <f>IF(ISBLANK('9. METAS'!#REF!),"",'9. METAS'!#REF!)</f>
        <v>#REF!</v>
      </c>
      <c r="N81" s="146">
        <v>41</v>
      </c>
      <c r="O81" s="138"/>
      <c r="P81" s="138"/>
      <c r="Q81" s="139"/>
      <c r="R81" s="133" t="str">
        <f t="shared" si="12"/>
        <v>100%</v>
      </c>
      <c r="S81" s="134" t="str">
        <f t="shared" si="13"/>
        <v>100%</v>
      </c>
      <c r="T81" s="134" t="str">
        <f t="shared" si="14"/>
        <v>100%</v>
      </c>
      <c r="U81" s="157" t="str">
        <f t="shared" si="15"/>
        <v>100%</v>
      </c>
      <c r="V81" s="137" t="str">
        <f t="shared" si="16"/>
        <v>No Programado</v>
      </c>
      <c r="W81" s="134" t="str">
        <f t="shared" si="17"/>
        <v>No Programado</v>
      </c>
      <c r="X81" s="134" t="str">
        <f t="shared" si="18"/>
        <v>No Programado</v>
      </c>
      <c r="Y81" s="163" t="str">
        <f t="shared" si="19"/>
        <v>No Programado</v>
      </c>
      <c r="Z81" s="179"/>
      <c r="AA81" s="180"/>
      <c r="AB81" s="180"/>
      <c r="AC81" s="181"/>
    </row>
    <row r="82" spans="3:29" ht="17.25">
      <c r="C82" s="212" t="e">
        <f>IF(ISBLANK('5. Pp (3 años)'!#REF!),"",'5. Pp (3 años)'!#REF!)</f>
        <v>#REF!</v>
      </c>
      <c r="D82" s="60" t="e">
        <f>IF(ISBLANK('5. Pp (3 años)'!#REF!),"",'5. Pp (3 años)'!#REF!)</f>
        <v>#REF!</v>
      </c>
      <c r="E82" s="209" t="e">
        <f>IF(ISBLANK('5. Pp (3 años)'!#REF!),"",'5. Pp (3 años)'!#REF!)</f>
        <v>#REF!</v>
      </c>
      <c r="F82" s="209" t="e">
        <f>IF(ISBLANK('5. Pp (3 años)'!#REF!),"",'5. Pp (3 años)'!#REF!)</f>
        <v>#REF!</v>
      </c>
      <c r="G82" s="220" t="e">
        <f>IF(ISBLANK('5. Pp (3 años)'!#REF!),"",'5. Pp (3 años)'!#REF!)</f>
        <v>#REF!</v>
      </c>
      <c r="H82" s="66" t="e">
        <f>IF(ISBLANK('5. Pp (3 años)'!#REF!),"",'5. Pp (3 años)'!#REF!)</f>
        <v>#REF!</v>
      </c>
      <c r="I82" s="144" t="e">
        <f>IF(ISBLANK('9. METAS'!#REF!),"",'9. METAS'!#REF!)</f>
        <v>#REF!</v>
      </c>
      <c r="J82" s="145" t="e">
        <f>IF(ISBLANK('9. METAS'!#REF!),"",'9. METAS'!#REF!)</f>
        <v>#REF!</v>
      </c>
      <c r="K82" s="135" t="e">
        <f>IF(ISBLANK('9. METAS'!#REF!),"",'9. METAS'!#REF!)</f>
        <v>#REF!</v>
      </c>
      <c r="L82" s="135" t="e">
        <f>IF(ISBLANK('9. METAS'!#REF!),"",'9. METAS'!#REF!)</f>
        <v>#REF!</v>
      </c>
      <c r="M82" s="136" t="e">
        <f>IF(ISBLANK('9. METAS'!#REF!),"",'9. METAS'!#REF!)</f>
        <v>#REF!</v>
      </c>
      <c r="N82" s="146">
        <v>41</v>
      </c>
      <c r="O82" s="138"/>
      <c r="P82" s="138"/>
      <c r="Q82" s="139"/>
      <c r="R82" s="133" t="str">
        <f t="shared" si="12"/>
        <v>100%</v>
      </c>
      <c r="S82" s="134" t="str">
        <f t="shared" si="13"/>
        <v>100%</v>
      </c>
      <c r="T82" s="134" t="str">
        <f t="shared" si="14"/>
        <v>100%</v>
      </c>
      <c r="U82" s="157" t="str">
        <f t="shared" si="15"/>
        <v>100%</v>
      </c>
      <c r="V82" s="137" t="str">
        <f t="shared" si="16"/>
        <v>No Programado</v>
      </c>
      <c r="W82" s="134" t="str">
        <f t="shared" si="17"/>
        <v>No Programado</v>
      </c>
      <c r="X82" s="134" t="str">
        <f t="shared" si="18"/>
        <v>No Programado</v>
      </c>
      <c r="Y82" s="163" t="str">
        <f t="shared" si="19"/>
        <v>No Programado</v>
      </c>
      <c r="Z82" s="176"/>
      <c r="AA82" s="177"/>
      <c r="AB82" s="177"/>
      <c r="AC82" s="178"/>
    </row>
    <row r="83" spans="3:29" ht="17.25">
      <c r="C83" s="210" t="e">
        <f>IF(ISBLANK('5. Pp (3 años)'!#REF!),"",'5. Pp (3 años)'!#REF!)</f>
        <v>#REF!</v>
      </c>
      <c r="D83" s="83" t="e">
        <f>IF(ISBLANK('5. Pp (3 años)'!#REF!),"",'5. Pp (3 años)'!#REF!)</f>
        <v>#REF!</v>
      </c>
      <c r="E83" s="206" t="e">
        <f>IF(ISBLANK('5. Pp (3 años)'!#REF!),"",'5. Pp (3 años)'!#REF!)</f>
        <v>#REF!</v>
      </c>
      <c r="F83" s="206" t="e">
        <f>IF(ISBLANK('5. Pp (3 años)'!#REF!),"",'5. Pp (3 años)'!#REF!)</f>
        <v>#REF!</v>
      </c>
      <c r="G83" s="215" t="e">
        <f>IF(ISBLANK('5. Pp (3 años)'!#REF!),"",'5. Pp (3 años)'!#REF!)</f>
        <v>#REF!</v>
      </c>
      <c r="H83" s="67" t="e">
        <f>IF(ISBLANK('5. Pp (3 años)'!#REF!),"",'5. Pp (3 años)'!#REF!)</f>
        <v>#REF!</v>
      </c>
      <c r="I83" s="144" t="e">
        <f>IF(ISBLANK('9. METAS'!#REF!),"",'9. METAS'!#REF!)</f>
        <v>#REF!</v>
      </c>
      <c r="J83" s="145" t="e">
        <f>IF(ISBLANK('9. METAS'!#REF!),"",'9. METAS'!#REF!)</f>
        <v>#REF!</v>
      </c>
      <c r="K83" s="135" t="e">
        <f>IF(ISBLANK('9. METAS'!#REF!),"",'9. METAS'!#REF!)</f>
        <v>#REF!</v>
      </c>
      <c r="L83" s="135" t="e">
        <f>IF(ISBLANK('9. METAS'!#REF!),"",'9. METAS'!#REF!)</f>
        <v>#REF!</v>
      </c>
      <c r="M83" s="136" t="e">
        <f>IF(ISBLANK('9. METAS'!#REF!),"",'9. METAS'!#REF!)</f>
        <v>#REF!</v>
      </c>
      <c r="N83" s="146">
        <v>41</v>
      </c>
      <c r="O83" s="138"/>
      <c r="P83" s="138"/>
      <c r="Q83" s="139"/>
      <c r="R83" s="133" t="str">
        <f t="shared" si="12"/>
        <v>100%</v>
      </c>
      <c r="S83" s="134" t="str">
        <f t="shared" si="13"/>
        <v>100%</v>
      </c>
      <c r="T83" s="134" t="str">
        <f t="shared" si="14"/>
        <v>100%</v>
      </c>
      <c r="U83" s="157" t="str">
        <f t="shared" si="15"/>
        <v>100%</v>
      </c>
      <c r="V83" s="137" t="str">
        <f t="shared" si="16"/>
        <v>No Programado</v>
      </c>
      <c r="W83" s="134" t="str">
        <f t="shared" si="17"/>
        <v>No Programado</v>
      </c>
      <c r="X83" s="134" t="str">
        <f t="shared" si="18"/>
        <v>No Programado</v>
      </c>
      <c r="Y83" s="163" t="str">
        <f t="shared" si="19"/>
        <v>No Programado</v>
      </c>
      <c r="Z83" s="176"/>
      <c r="AA83" s="177"/>
      <c r="AB83" s="177"/>
      <c r="AC83" s="178"/>
    </row>
    <row r="84" spans="3:29" ht="17.25">
      <c r="C84" s="211" t="e">
        <f>IF(ISBLANK('5. Pp (3 años)'!#REF!),"",'5. Pp (3 años)'!#REF!)</f>
        <v>#REF!</v>
      </c>
      <c r="D84" s="83" t="e">
        <f>IF(ISBLANK('5. Pp (3 años)'!#REF!),"",'5. Pp (3 años)'!#REF!)</f>
        <v>#REF!</v>
      </c>
      <c r="E84" s="206" t="e">
        <f>IF(ISBLANK('5. Pp (3 años)'!#REF!),"",'5. Pp (3 años)'!#REF!)</f>
        <v>#REF!</v>
      </c>
      <c r="F84" s="206" t="e">
        <f>IF(ISBLANK('5. Pp (3 años)'!#REF!),"",'5. Pp (3 años)'!#REF!)</f>
        <v>#REF!</v>
      </c>
      <c r="G84" s="215" t="e">
        <f>IF(ISBLANK('5. Pp (3 años)'!#REF!),"",'5. Pp (3 años)'!#REF!)</f>
        <v>#REF!</v>
      </c>
      <c r="H84" s="67" t="e">
        <f>IF(ISBLANK('5. Pp (3 años)'!#REF!),"",'5. Pp (3 años)'!#REF!)</f>
        <v>#REF!</v>
      </c>
      <c r="I84" s="144" t="e">
        <f>IF(ISBLANK('9. METAS'!#REF!),"",'9. METAS'!#REF!)</f>
        <v>#REF!</v>
      </c>
      <c r="J84" s="145" t="e">
        <f>IF(ISBLANK('9. METAS'!#REF!),"",'9. METAS'!#REF!)</f>
        <v>#REF!</v>
      </c>
      <c r="K84" s="135" t="e">
        <f>IF(ISBLANK('9. METAS'!#REF!),"",'9. METAS'!#REF!)</f>
        <v>#REF!</v>
      </c>
      <c r="L84" s="135" t="e">
        <f>IF(ISBLANK('9. METAS'!#REF!),"",'9. METAS'!#REF!)</f>
        <v>#REF!</v>
      </c>
      <c r="M84" s="136" t="e">
        <f>IF(ISBLANK('9. METAS'!#REF!),"",'9. METAS'!#REF!)</f>
        <v>#REF!</v>
      </c>
      <c r="N84" s="146">
        <v>41</v>
      </c>
      <c r="O84" s="138"/>
      <c r="P84" s="138"/>
      <c r="Q84" s="139"/>
      <c r="R84" s="133" t="str">
        <f t="shared" si="12"/>
        <v>100%</v>
      </c>
      <c r="S84" s="134" t="str">
        <f t="shared" si="13"/>
        <v>100%</v>
      </c>
      <c r="T84" s="134" t="str">
        <f t="shared" si="14"/>
        <v>100%</v>
      </c>
      <c r="U84" s="157" t="str">
        <f t="shared" si="15"/>
        <v>100%</v>
      </c>
      <c r="V84" s="137" t="str">
        <f t="shared" si="16"/>
        <v>No Programado</v>
      </c>
      <c r="W84" s="134" t="str">
        <f t="shared" si="17"/>
        <v>No Programado</v>
      </c>
      <c r="X84" s="134" t="str">
        <f t="shared" si="18"/>
        <v>No Programado</v>
      </c>
      <c r="Y84" s="163" t="str">
        <f t="shared" si="19"/>
        <v>No Programado</v>
      </c>
      <c r="Z84" s="179"/>
      <c r="AA84" s="180"/>
      <c r="AB84" s="180"/>
      <c r="AC84" s="181"/>
    </row>
    <row r="85" spans="3:29" ht="17.25">
      <c r="C85" s="210" t="e">
        <f>IF(ISBLANK('5. Pp (3 años)'!#REF!),"",'5. Pp (3 años)'!#REF!)</f>
        <v>#REF!</v>
      </c>
      <c r="D85" s="83" t="e">
        <f>IF(ISBLANK('5. Pp (3 años)'!#REF!),"",'5. Pp (3 años)'!#REF!)</f>
        <v>#REF!</v>
      </c>
      <c r="E85" s="206" t="e">
        <f>IF(ISBLANK('5. Pp (3 años)'!#REF!),"",'5. Pp (3 años)'!#REF!)</f>
        <v>#REF!</v>
      </c>
      <c r="F85" s="206" t="e">
        <f>IF(ISBLANK('5. Pp (3 años)'!#REF!),"",'5. Pp (3 años)'!#REF!)</f>
        <v>#REF!</v>
      </c>
      <c r="G85" s="215" t="e">
        <f>IF(ISBLANK('5. Pp (3 años)'!#REF!),"",'5. Pp (3 años)'!#REF!)</f>
        <v>#REF!</v>
      </c>
      <c r="H85" s="67" t="e">
        <f>IF(ISBLANK('5. Pp (3 años)'!#REF!),"",'5. Pp (3 años)'!#REF!)</f>
        <v>#REF!</v>
      </c>
      <c r="I85" s="144" t="e">
        <f>IF(ISBLANK('9. METAS'!#REF!),"",'9. METAS'!#REF!)</f>
        <v>#REF!</v>
      </c>
      <c r="J85" s="145" t="e">
        <f>IF(ISBLANK('9. METAS'!#REF!),"",'9. METAS'!#REF!)</f>
        <v>#REF!</v>
      </c>
      <c r="K85" s="135" t="e">
        <f>IF(ISBLANK('9. METAS'!#REF!),"",'9. METAS'!#REF!)</f>
        <v>#REF!</v>
      </c>
      <c r="L85" s="135" t="e">
        <f>IF(ISBLANK('9. METAS'!#REF!),"",'9. METAS'!#REF!)</f>
        <v>#REF!</v>
      </c>
      <c r="M85" s="136" t="e">
        <f>IF(ISBLANK('9. METAS'!#REF!),"",'9. METAS'!#REF!)</f>
        <v>#REF!</v>
      </c>
      <c r="N85" s="146">
        <v>41</v>
      </c>
      <c r="O85" s="138"/>
      <c r="P85" s="138"/>
      <c r="Q85" s="139"/>
      <c r="R85" s="133" t="str">
        <f t="shared" si="12"/>
        <v>100%</v>
      </c>
      <c r="S85" s="134" t="str">
        <f t="shared" si="13"/>
        <v>100%</v>
      </c>
      <c r="T85" s="134" t="str">
        <f t="shared" si="14"/>
        <v>100%</v>
      </c>
      <c r="U85" s="157" t="str">
        <f t="shared" si="15"/>
        <v>100%</v>
      </c>
      <c r="V85" s="137" t="str">
        <f t="shared" si="16"/>
        <v>No Programado</v>
      </c>
      <c r="W85" s="134" t="str">
        <f t="shared" si="17"/>
        <v>No Programado</v>
      </c>
      <c r="X85" s="134" t="str">
        <f t="shared" si="18"/>
        <v>No Programado</v>
      </c>
      <c r="Y85" s="163" t="str">
        <f t="shared" si="19"/>
        <v>No Programado</v>
      </c>
      <c r="Z85" s="176"/>
      <c r="AA85" s="177"/>
      <c r="AB85" s="177"/>
      <c r="AC85" s="178"/>
    </row>
    <row r="86" spans="3:29" ht="17.25">
      <c r="C86" s="211" t="e">
        <f>IF(ISBLANK('5. Pp (3 años)'!#REF!),"",'5. Pp (3 años)'!#REF!)</f>
        <v>#REF!</v>
      </c>
      <c r="D86" s="83" t="e">
        <f>IF(ISBLANK('5. Pp (3 años)'!#REF!),"",'5. Pp (3 años)'!#REF!)</f>
        <v>#REF!</v>
      </c>
      <c r="E86" s="206" t="e">
        <f>IF(ISBLANK('5. Pp (3 años)'!#REF!),"",'5. Pp (3 años)'!#REF!)</f>
        <v>#REF!</v>
      </c>
      <c r="F86" s="206" t="e">
        <f>IF(ISBLANK('5. Pp (3 años)'!#REF!),"",'5. Pp (3 años)'!#REF!)</f>
        <v>#REF!</v>
      </c>
      <c r="G86" s="215" t="e">
        <f>IF(ISBLANK('5. Pp (3 años)'!#REF!),"",'5. Pp (3 años)'!#REF!)</f>
        <v>#REF!</v>
      </c>
      <c r="H86" s="67" t="e">
        <f>IF(ISBLANK('5. Pp (3 años)'!#REF!),"",'5. Pp (3 años)'!#REF!)</f>
        <v>#REF!</v>
      </c>
      <c r="I86" s="144" t="e">
        <f>IF(ISBLANK('9. METAS'!#REF!),"",'9. METAS'!#REF!)</f>
        <v>#REF!</v>
      </c>
      <c r="J86" s="145" t="e">
        <f>IF(ISBLANK('9. METAS'!#REF!),"",'9. METAS'!#REF!)</f>
        <v>#REF!</v>
      </c>
      <c r="K86" s="135" t="e">
        <f>IF(ISBLANK('9. METAS'!#REF!),"",'9. METAS'!#REF!)</f>
        <v>#REF!</v>
      </c>
      <c r="L86" s="135" t="e">
        <f>IF(ISBLANK('9. METAS'!#REF!),"",'9. METAS'!#REF!)</f>
        <v>#REF!</v>
      </c>
      <c r="M86" s="136" t="e">
        <f>IF(ISBLANK('9. METAS'!#REF!),"",'9. METAS'!#REF!)</f>
        <v>#REF!</v>
      </c>
      <c r="N86" s="146">
        <v>41</v>
      </c>
      <c r="O86" s="138"/>
      <c r="P86" s="138"/>
      <c r="Q86" s="139"/>
      <c r="R86" s="133" t="str">
        <f t="shared" si="12"/>
        <v>100%</v>
      </c>
      <c r="S86" s="134" t="str">
        <f t="shared" si="13"/>
        <v>100%</v>
      </c>
      <c r="T86" s="134" t="str">
        <f t="shared" si="14"/>
        <v>100%</v>
      </c>
      <c r="U86" s="157" t="str">
        <f t="shared" si="15"/>
        <v>100%</v>
      </c>
      <c r="V86" s="137" t="str">
        <f t="shared" si="16"/>
        <v>No Programado</v>
      </c>
      <c r="W86" s="134" t="str">
        <f t="shared" si="17"/>
        <v>No Programado</v>
      </c>
      <c r="X86" s="134" t="str">
        <f t="shared" si="18"/>
        <v>No Programado</v>
      </c>
      <c r="Y86" s="163" t="str">
        <f t="shared" si="19"/>
        <v>No Programado</v>
      </c>
      <c r="Z86" s="179"/>
      <c r="AA86" s="180"/>
      <c r="AB86" s="180"/>
      <c r="AC86" s="181"/>
    </row>
    <row r="87" spans="3:29" ht="17.25">
      <c r="C87" s="210" t="e">
        <f>IF(ISBLANK('5. Pp (3 años)'!#REF!),"",'5. Pp (3 años)'!#REF!)</f>
        <v>#REF!</v>
      </c>
      <c r="D87" s="83" t="e">
        <f>IF(ISBLANK('5. Pp (3 años)'!#REF!),"",'5. Pp (3 años)'!#REF!)</f>
        <v>#REF!</v>
      </c>
      <c r="E87" s="206" t="e">
        <f>IF(ISBLANK('5. Pp (3 años)'!#REF!),"",'5. Pp (3 años)'!#REF!)</f>
        <v>#REF!</v>
      </c>
      <c r="F87" s="206" t="e">
        <f>IF(ISBLANK('5. Pp (3 años)'!#REF!),"",'5. Pp (3 años)'!#REF!)</f>
        <v>#REF!</v>
      </c>
      <c r="G87" s="215" t="e">
        <f>IF(ISBLANK('5. Pp (3 años)'!#REF!),"",'5. Pp (3 años)'!#REF!)</f>
        <v>#REF!</v>
      </c>
      <c r="H87" s="67" t="e">
        <f>IF(ISBLANK('5. Pp (3 años)'!#REF!),"",'5. Pp (3 años)'!#REF!)</f>
        <v>#REF!</v>
      </c>
      <c r="I87" s="144" t="e">
        <f>IF(ISBLANK('9. METAS'!#REF!),"",'9. METAS'!#REF!)</f>
        <v>#REF!</v>
      </c>
      <c r="J87" s="145" t="e">
        <f>IF(ISBLANK('9. METAS'!#REF!),"",'9. METAS'!#REF!)</f>
        <v>#REF!</v>
      </c>
      <c r="K87" s="135" t="e">
        <f>IF(ISBLANK('9. METAS'!#REF!),"",'9. METAS'!#REF!)</f>
        <v>#REF!</v>
      </c>
      <c r="L87" s="135" t="e">
        <f>IF(ISBLANK('9. METAS'!#REF!),"",'9. METAS'!#REF!)</f>
        <v>#REF!</v>
      </c>
      <c r="M87" s="136" t="e">
        <f>IF(ISBLANK('9. METAS'!#REF!),"",'9. METAS'!#REF!)</f>
        <v>#REF!</v>
      </c>
      <c r="N87" s="146">
        <v>41</v>
      </c>
      <c r="O87" s="138"/>
      <c r="P87" s="138"/>
      <c r="Q87" s="139"/>
      <c r="R87" s="133" t="str">
        <f t="shared" si="12"/>
        <v>100%</v>
      </c>
      <c r="S87" s="134" t="str">
        <f t="shared" si="13"/>
        <v>100%</v>
      </c>
      <c r="T87" s="134" t="str">
        <f t="shared" si="14"/>
        <v>100%</v>
      </c>
      <c r="U87" s="157" t="str">
        <f t="shared" si="15"/>
        <v>100%</v>
      </c>
      <c r="V87" s="137" t="str">
        <f t="shared" si="16"/>
        <v>No Programado</v>
      </c>
      <c r="W87" s="134" t="str">
        <f t="shared" si="17"/>
        <v>No Programado</v>
      </c>
      <c r="X87" s="134" t="str">
        <f t="shared" si="18"/>
        <v>No Programado</v>
      </c>
      <c r="Y87" s="163" t="str">
        <f t="shared" si="19"/>
        <v>No Programado</v>
      </c>
      <c r="Z87" s="176"/>
      <c r="AA87" s="177"/>
      <c r="AB87" s="177"/>
      <c r="AC87" s="178"/>
    </row>
    <row r="88" spans="3:29" ht="17.25">
      <c r="C88" s="212" t="e">
        <f>IF(ISBLANK('5. Pp (3 años)'!#REF!),"",'5. Pp (3 años)'!#REF!)</f>
        <v>#REF!</v>
      </c>
      <c r="D88" s="60" t="e">
        <f>IF(ISBLANK('5. Pp (3 años)'!#REF!),"",'5. Pp (3 años)'!#REF!)</f>
        <v>#REF!</v>
      </c>
      <c r="E88" s="209" t="e">
        <f>IF(ISBLANK('5. Pp (3 años)'!#REF!),"",'5. Pp (3 años)'!#REF!)</f>
        <v>#REF!</v>
      </c>
      <c r="F88" s="209" t="e">
        <f>IF(ISBLANK('5. Pp (3 años)'!#REF!),"",'5. Pp (3 años)'!#REF!)</f>
        <v>#REF!</v>
      </c>
      <c r="G88" s="220" t="e">
        <f>IF(ISBLANK('5. Pp (3 años)'!#REF!),"",'5. Pp (3 años)'!#REF!)</f>
        <v>#REF!</v>
      </c>
      <c r="H88" s="66" t="e">
        <f>IF(ISBLANK('5. Pp (3 años)'!#REF!),"",'5. Pp (3 años)'!#REF!)</f>
        <v>#REF!</v>
      </c>
      <c r="I88" s="144" t="e">
        <f>IF(ISBLANK('9. METAS'!#REF!),"",'9. METAS'!#REF!)</f>
        <v>#REF!</v>
      </c>
      <c r="J88" s="145" t="e">
        <f>IF(ISBLANK('9. METAS'!#REF!),"",'9. METAS'!#REF!)</f>
        <v>#REF!</v>
      </c>
      <c r="K88" s="135" t="e">
        <f>IF(ISBLANK('9. METAS'!#REF!),"",'9. METAS'!#REF!)</f>
        <v>#REF!</v>
      </c>
      <c r="L88" s="135" t="e">
        <f>IF(ISBLANK('9. METAS'!#REF!),"",'9. METAS'!#REF!)</f>
        <v>#REF!</v>
      </c>
      <c r="M88" s="136" t="e">
        <f>IF(ISBLANK('9. METAS'!#REF!),"",'9. METAS'!#REF!)</f>
        <v>#REF!</v>
      </c>
      <c r="N88" s="146">
        <v>41</v>
      </c>
      <c r="O88" s="138"/>
      <c r="P88" s="138"/>
      <c r="Q88" s="139"/>
      <c r="R88" s="133" t="str">
        <f t="shared" si="12"/>
        <v>100%</v>
      </c>
      <c r="S88" s="134" t="str">
        <f t="shared" si="13"/>
        <v>100%</v>
      </c>
      <c r="T88" s="134" t="str">
        <f t="shared" si="14"/>
        <v>100%</v>
      </c>
      <c r="U88" s="157" t="str">
        <f t="shared" si="15"/>
        <v>100%</v>
      </c>
      <c r="V88" s="137" t="str">
        <f t="shared" si="16"/>
        <v>No Programado</v>
      </c>
      <c r="W88" s="134" t="str">
        <f t="shared" si="17"/>
        <v>No Programado</v>
      </c>
      <c r="X88" s="134" t="str">
        <f t="shared" si="18"/>
        <v>No Programado</v>
      </c>
      <c r="Y88" s="163" t="str">
        <f t="shared" si="19"/>
        <v>No Programado</v>
      </c>
      <c r="Z88" s="176"/>
      <c r="AA88" s="177"/>
      <c r="AB88" s="177"/>
      <c r="AC88" s="178"/>
    </row>
    <row r="89" spans="3:29" ht="17.25">
      <c r="C89" s="210" t="e">
        <f>IF(ISBLANK('5. Pp (3 años)'!#REF!),"",'5. Pp (3 años)'!#REF!)</f>
        <v>#REF!</v>
      </c>
      <c r="D89" s="83" t="e">
        <f>IF(ISBLANK('5. Pp (3 años)'!#REF!),"",'5. Pp (3 años)'!#REF!)</f>
        <v>#REF!</v>
      </c>
      <c r="E89" s="206" t="e">
        <f>IF(ISBLANK('5. Pp (3 años)'!#REF!),"",'5. Pp (3 años)'!#REF!)</f>
        <v>#REF!</v>
      </c>
      <c r="F89" s="206" t="e">
        <f>IF(ISBLANK('5. Pp (3 años)'!#REF!),"",'5. Pp (3 años)'!#REF!)</f>
        <v>#REF!</v>
      </c>
      <c r="G89" s="215" t="e">
        <f>IF(ISBLANK('5. Pp (3 años)'!#REF!),"",'5. Pp (3 años)'!#REF!)</f>
        <v>#REF!</v>
      </c>
      <c r="H89" s="67" t="e">
        <f>IF(ISBLANK('5. Pp (3 años)'!#REF!),"",'5. Pp (3 años)'!#REF!)</f>
        <v>#REF!</v>
      </c>
      <c r="I89" s="144" t="e">
        <f>IF(ISBLANK('9. METAS'!#REF!),"",'9. METAS'!#REF!)</f>
        <v>#REF!</v>
      </c>
      <c r="J89" s="145" t="e">
        <f>IF(ISBLANK('9. METAS'!#REF!),"",'9. METAS'!#REF!)</f>
        <v>#REF!</v>
      </c>
      <c r="K89" s="135" t="e">
        <f>IF(ISBLANK('9. METAS'!#REF!),"",'9. METAS'!#REF!)</f>
        <v>#REF!</v>
      </c>
      <c r="L89" s="135" t="e">
        <f>IF(ISBLANK('9. METAS'!#REF!),"",'9. METAS'!#REF!)</f>
        <v>#REF!</v>
      </c>
      <c r="M89" s="136" t="e">
        <f>IF(ISBLANK('9. METAS'!#REF!),"",'9. METAS'!#REF!)</f>
        <v>#REF!</v>
      </c>
      <c r="N89" s="146">
        <v>41</v>
      </c>
      <c r="O89" s="138"/>
      <c r="P89" s="138"/>
      <c r="Q89" s="139"/>
      <c r="R89" s="133" t="str">
        <f t="shared" si="12"/>
        <v>100%</v>
      </c>
      <c r="S89" s="134" t="str">
        <f t="shared" si="13"/>
        <v>100%</v>
      </c>
      <c r="T89" s="134" t="str">
        <f t="shared" si="14"/>
        <v>100%</v>
      </c>
      <c r="U89" s="157" t="str">
        <f t="shared" si="15"/>
        <v>100%</v>
      </c>
      <c r="V89" s="137" t="str">
        <f t="shared" si="16"/>
        <v>No Programado</v>
      </c>
      <c r="W89" s="134" t="str">
        <f t="shared" si="17"/>
        <v>No Programado</v>
      </c>
      <c r="X89" s="134" t="str">
        <f t="shared" si="18"/>
        <v>No Programado</v>
      </c>
      <c r="Y89" s="163" t="str">
        <f t="shared" si="19"/>
        <v>No Programado</v>
      </c>
      <c r="Z89" s="176"/>
      <c r="AA89" s="177"/>
      <c r="AB89" s="177"/>
      <c r="AC89" s="178"/>
    </row>
    <row r="90" spans="3:29" ht="17.25">
      <c r="C90" s="211" t="e">
        <f>IF(ISBLANK('5. Pp (3 años)'!#REF!),"",'5. Pp (3 años)'!#REF!)</f>
        <v>#REF!</v>
      </c>
      <c r="D90" s="83" t="e">
        <f>IF(ISBLANK('5. Pp (3 años)'!#REF!),"",'5. Pp (3 años)'!#REF!)</f>
        <v>#REF!</v>
      </c>
      <c r="E90" s="206" t="e">
        <f>IF(ISBLANK('5. Pp (3 años)'!#REF!),"",'5. Pp (3 años)'!#REF!)</f>
        <v>#REF!</v>
      </c>
      <c r="F90" s="206" t="e">
        <f>IF(ISBLANK('5. Pp (3 años)'!#REF!),"",'5. Pp (3 años)'!#REF!)</f>
        <v>#REF!</v>
      </c>
      <c r="G90" s="215" t="e">
        <f>IF(ISBLANK('5. Pp (3 años)'!#REF!),"",'5. Pp (3 años)'!#REF!)</f>
        <v>#REF!</v>
      </c>
      <c r="H90" s="67" t="e">
        <f>IF(ISBLANK('5. Pp (3 años)'!#REF!),"",'5. Pp (3 años)'!#REF!)</f>
        <v>#REF!</v>
      </c>
      <c r="I90" s="144" t="e">
        <f>IF(ISBLANK('9. METAS'!#REF!),"",'9. METAS'!#REF!)</f>
        <v>#REF!</v>
      </c>
      <c r="J90" s="145" t="e">
        <f>IF(ISBLANK('9. METAS'!#REF!),"",'9. METAS'!#REF!)</f>
        <v>#REF!</v>
      </c>
      <c r="K90" s="135" t="e">
        <f>IF(ISBLANK('9. METAS'!#REF!),"",'9. METAS'!#REF!)</f>
        <v>#REF!</v>
      </c>
      <c r="L90" s="135" t="e">
        <f>IF(ISBLANK('9. METAS'!#REF!),"",'9. METAS'!#REF!)</f>
        <v>#REF!</v>
      </c>
      <c r="M90" s="136" t="e">
        <f>IF(ISBLANK('9. METAS'!#REF!),"",'9. METAS'!#REF!)</f>
        <v>#REF!</v>
      </c>
      <c r="N90" s="146">
        <v>41</v>
      </c>
      <c r="O90" s="138"/>
      <c r="P90" s="138"/>
      <c r="Q90" s="139"/>
      <c r="R90" s="133" t="str">
        <f t="shared" si="12"/>
        <v>100%</v>
      </c>
      <c r="S90" s="134" t="str">
        <f t="shared" si="13"/>
        <v>100%</v>
      </c>
      <c r="T90" s="134" t="str">
        <f t="shared" si="14"/>
        <v>100%</v>
      </c>
      <c r="U90" s="157" t="str">
        <f t="shared" si="15"/>
        <v>100%</v>
      </c>
      <c r="V90" s="137" t="str">
        <f t="shared" si="16"/>
        <v>No Programado</v>
      </c>
      <c r="W90" s="134" t="str">
        <f t="shared" si="17"/>
        <v>No Programado</v>
      </c>
      <c r="X90" s="134" t="str">
        <f t="shared" si="18"/>
        <v>No Programado</v>
      </c>
      <c r="Y90" s="163" t="str">
        <f t="shared" si="19"/>
        <v>No Programado</v>
      </c>
      <c r="Z90" s="179"/>
      <c r="AA90" s="180"/>
      <c r="AB90" s="180"/>
      <c r="AC90" s="181"/>
    </row>
    <row r="91" spans="3:29" ht="17.25">
      <c r="C91" s="210" t="e">
        <f>IF(ISBLANK('5. Pp (3 años)'!#REF!),"",'5. Pp (3 años)'!#REF!)</f>
        <v>#REF!</v>
      </c>
      <c r="D91" s="83" t="e">
        <f>IF(ISBLANK('5. Pp (3 años)'!#REF!),"",'5. Pp (3 años)'!#REF!)</f>
        <v>#REF!</v>
      </c>
      <c r="E91" s="206" t="e">
        <f>IF(ISBLANK('5. Pp (3 años)'!#REF!),"",'5. Pp (3 años)'!#REF!)</f>
        <v>#REF!</v>
      </c>
      <c r="F91" s="206" t="e">
        <f>IF(ISBLANK('5. Pp (3 años)'!#REF!),"",'5. Pp (3 años)'!#REF!)</f>
        <v>#REF!</v>
      </c>
      <c r="G91" s="215" t="e">
        <f>IF(ISBLANK('5. Pp (3 años)'!#REF!),"",'5. Pp (3 años)'!#REF!)</f>
        <v>#REF!</v>
      </c>
      <c r="H91" s="67" t="e">
        <f>IF(ISBLANK('5. Pp (3 años)'!#REF!),"",'5. Pp (3 años)'!#REF!)</f>
        <v>#REF!</v>
      </c>
      <c r="I91" s="144" t="e">
        <f>IF(ISBLANK('9. METAS'!#REF!),"",'9. METAS'!#REF!)</f>
        <v>#REF!</v>
      </c>
      <c r="J91" s="145" t="e">
        <f>IF(ISBLANK('9. METAS'!#REF!),"",'9. METAS'!#REF!)</f>
        <v>#REF!</v>
      </c>
      <c r="K91" s="135" t="e">
        <f>IF(ISBLANK('9. METAS'!#REF!),"",'9. METAS'!#REF!)</f>
        <v>#REF!</v>
      </c>
      <c r="L91" s="135" t="e">
        <f>IF(ISBLANK('9. METAS'!#REF!),"",'9. METAS'!#REF!)</f>
        <v>#REF!</v>
      </c>
      <c r="M91" s="136" t="e">
        <f>IF(ISBLANK('9. METAS'!#REF!),"",'9. METAS'!#REF!)</f>
        <v>#REF!</v>
      </c>
      <c r="N91" s="146">
        <v>41</v>
      </c>
      <c r="O91" s="138"/>
      <c r="P91" s="138"/>
      <c r="Q91" s="139"/>
      <c r="R91" s="133" t="str">
        <f t="shared" si="12"/>
        <v>100%</v>
      </c>
      <c r="S91" s="134" t="str">
        <f t="shared" si="13"/>
        <v>100%</v>
      </c>
      <c r="T91" s="134" t="str">
        <f t="shared" si="14"/>
        <v>100%</v>
      </c>
      <c r="U91" s="157" t="str">
        <f t="shared" si="15"/>
        <v>100%</v>
      </c>
      <c r="V91" s="137" t="str">
        <f t="shared" si="16"/>
        <v>No Programado</v>
      </c>
      <c r="W91" s="134" t="str">
        <f t="shared" si="17"/>
        <v>No Programado</v>
      </c>
      <c r="X91" s="134" t="str">
        <f t="shared" si="18"/>
        <v>No Programado</v>
      </c>
      <c r="Y91" s="163" t="str">
        <f t="shared" si="19"/>
        <v>No Programado</v>
      </c>
      <c r="Z91" s="179"/>
      <c r="AA91" s="180"/>
      <c r="AB91" s="180"/>
      <c r="AC91" s="181"/>
    </row>
    <row r="92" spans="3:29" ht="17.25">
      <c r="C92" s="211" t="e">
        <f>IF(ISBLANK('5. Pp (3 años)'!#REF!),"",'5. Pp (3 años)'!#REF!)</f>
        <v>#REF!</v>
      </c>
      <c r="D92" s="83" t="e">
        <f>IF(ISBLANK('5. Pp (3 años)'!#REF!),"",'5. Pp (3 años)'!#REF!)</f>
        <v>#REF!</v>
      </c>
      <c r="E92" s="206" t="e">
        <f>IF(ISBLANK('5. Pp (3 años)'!#REF!),"",'5. Pp (3 años)'!#REF!)</f>
        <v>#REF!</v>
      </c>
      <c r="F92" s="206" t="e">
        <f>IF(ISBLANK('5. Pp (3 años)'!#REF!),"",'5. Pp (3 años)'!#REF!)</f>
        <v>#REF!</v>
      </c>
      <c r="G92" s="215" t="e">
        <f>IF(ISBLANK('5. Pp (3 años)'!#REF!),"",'5. Pp (3 años)'!#REF!)</f>
        <v>#REF!</v>
      </c>
      <c r="H92" s="67" t="e">
        <f>IF(ISBLANK('5. Pp (3 años)'!#REF!),"",'5. Pp (3 años)'!#REF!)</f>
        <v>#REF!</v>
      </c>
      <c r="I92" s="144" t="e">
        <f>IF(ISBLANK('9. METAS'!#REF!),"",'9. METAS'!#REF!)</f>
        <v>#REF!</v>
      </c>
      <c r="J92" s="145" t="e">
        <f>IF(ISBLANK('9. METAS'!#REF!),"",'9. METAS'!#REF!)</f>
        <v>#REF!</v>
      </c>
      <c r="K92" s="135" t="e">
        <f>IF(ISBLANK('9. METAS'!#REF!),"",'9. METAS'!#REF!)</f>
        <v>#REF!</v>
      </c>
      <c r="L92" s="135" t="e">
        <f>IF(ISBLANK('9. METAS'!#REF!),"",'9. METAS'!#REF!)</f>
        <v>#REF!</v>
      </c>
      <c r="M92" s="136" t="e">
        <f>IF(ISBLANK('9. METAS'!#REF!),"",'9. METAS'!#REF!)</f>
        <v>#REF!</v>
      </c>
      <c r="N92" s="146">
        <v>41</v>
      </c>
      <c r="O92" s="138"/>
      <c r="P92" s="138"/>
      <c r="Q92" s="139"/>
      <c r="R92" s="133" t="str">
        <f t="shared" si="12"/>
        <v>100%</v>
      </c>
      <c r="S92" s="134" t="str">
        <f t="shared" si="13"/>
        <v>100%</v>
      </c>
      <c r="T92" s="134" t="str">
        <f t="shared" si="14"/>
        <v>100%</v>
      </c>
      <c r="U92" s="157" t="str">
        <f t="shared" si="15"/>
        <v>100%</v>
      </c>
      <c r="V92" s="137" t="str">
        <f t="shared" si="16"/>
        <v>No Programado</v>
      </c>
      <c r="W92" s="134" t="str">
        <f t="shared" si="17"/>
        <v>No Programado</v>
      </c>
      <c r="X92" s="134" t="str">
        <f t="shared" si="18"/>
        <v>No Programado</v>
      </c>
      <c r="Y92" s="163" t="str">
        <f t="shared" si="19"/>
        <v>No Programado</v>
      </c>
      <c r="Z92" s="176"/>
      <c r="AA92" s="177"/>
      <c r="AB92" s="177"/>
      <c r="AC92" s="178"/>
    </row>
    <row r="93" spans="3:29" ht="17.25">
      <c r="C93" s="210" t="e">
        <f>IF(ISBLANK('5. Pp (3 años)'!#REF!),"",'5. Pp (3 años)'!#REF!)</f>
        <v>#REF!</v>
      </c>
      <c r="D93" s="83" t="e">
        <f>IF(ISBLANK('5. Pp (3 años)'!#REF!),"",'5. Pp (3 años)'!#REF!)</f>
        <v>#REF!</v>
      </c>
      <c r="E93" s="206" t="e">
        <f>IF(ISBLANK('5. Pp (3 años)'!#REF!),"",'5. Pp (3 años)'!#REF!)</f>
        <v>#REF!</v>
      </c>
      <c r="F93" s="206" t="e">
        <f>IF(ISBLANK('5. Pp (3 años)'!#REF!),"",'5. Pp (3 años)'!#REF!)</f>
        <v>#REF!</v>
      </c>
      <c r="G93" s="215" t="e">
        <f>IF(ISBLANK('5. Pp (3 años)'!#REF!),"",'5. Pp (3 años)'!#REF!)</f>
        <v>#REF!</v>
      </c>
      <c r="H93" s="67" t="e">
        <f>IF(ISBLANK('5. Pp (3 años)'!#REF!),"",'5. Pp (3 años)'!#REF!)</f>
        <v>#REF!</v>
      </c>
      <c r="I93" s="144" t="e">
        <f>IF(ISBLANK('9. METAS'!#REF!),"",'9. METAS'!#REF!)</f>
        <v>#REF!</v>
      </c>
      <c r="J93" s="145" t="e">
        <f>IF(ISBLANK('9. METAS'!#REF!),"",'9. METAS'!#REF!)</f>
        <v>#REF!</v>
      </c>
      <c r="K93" s="135" t="e">
        <f>IF(ISBLANK('9. METAS'!#REF!),"",'9. METAS'!#REF!)</f>
        <v>#REF!</v>
      </c>
      <c r="L93" s="135" t="e">
        <f>IF(ISBLANK('9. METAS'!#REF!),"",'9. METAS'!#REF!)</f>
        <v>#REF!</v>
      </c>
      <c r="M93" s="136" t="e">
        <f>IF(ISBLANK('9. METAS'!#REF!),"",'9. METAS'!#REF!)</f>
        <v>#REF!</v>
      </c>
      <c r="N93" s="146">
        <v>41</v>
      </c>
      <c r="O93" s="138"/>
      <c r="P93" s="138"/>
      <c r="Q93" s="139"/>
      <c r="R93" s="133" t="str">
        <f t="shared" si="12"/>
        <v>100%</v>
      </c>
      <c r="S93" s="134" t="str">
        <f t="shared" si="13"/>
        <v>100%</v>
      </c>
      <c r="T93" s="134" t="str">
        <f t="shared" si="14"/>
        <v>100%</v>
      </c>
      <c r="U93" s="157" t="str">
        <f t="shared" si="15"/>
        <v>100%</v>
      </c>
      <c r="V93" s="137" t="str">
        <f t="shared" si="16"/>
        <v>No Programado</v>
      </c>
      <c r="W93" s="134" t="str">
        <f t="shared" si="17"/>
        <v>No Programado</v>
      </c>
      <c r="X93" s="134" t="str">
        <f t="shared" si="18"/>
        <v>No Programado</v>
      </c>
      <c r="Y93" s="163" t="str">
        <f t="shared" si="19"/>
        <v>No Programado</v>
      </c>
      <c r="Z93" s="179"/>
      <c r="AA93" s="180"/>
      <c r="AB93" s="180"/>
      <c r="AC93" s="181"/>
    </row>
    <row r="94" spans="3:29" ht="17.25">
      <c r="C94" s="212" t="e">
        <f>IF(ISBLANK('5. Pp (3 años)'!#REF!),"",'5. Pp (3 años)'!#REF!)</f>
        <v>#REF!</v>
      </c>
      <c r="D94" s="60" t="e">
        <f>IF(ISBLANK('5. Pp (3 años)'!#REF!),"",'5. Pp (3 años)'!#REF!)</f>
        <v>#REF!</v>
      </c>
      <c r="E94" s="209" t="e">
        <f>IF(ISBLANK('5. Pp (3 años)'!#REF!),"",'5. Pp (3 años)'!#REF!)</f>
        <v>#REF!</v>
      </c>
      <c r="F94" s="209" t="e">
        <f>IF(ISBLANK('5. Pp (3 años)'!#REF!),"",'5. Pp (3 años)'!#REF!)</f>
        <v>#REF!</v>
      </c>
      <c r="G94" s="220" t="e">
        <f>IF(ISBLANK('5. Pp (3 años)'!#REF!),"",'5. Pp (3 años)'!#REF!)</f>
        <v>#REF!</v>
      </c>
      <c r="H94" s="66" t="e">
        <f>IF(ISBLANK('5. Pp (3 años)'!#REF!),"",'5. Pp (3 años)'!#REF!)</f>
        <v>#REF!</v>
      </c>
      <c r="I94" s="144" t="e">
        <f>IF(ISBLANK('9. METAS'!#REF!),"",'9. METAS'!#REF!)</f>
        <v>#REF!</v>
      </c>
      <c r="J94" s="145" t="e">
        <f>IF(ISBLANK('9. METAS'!#REF!),"",'9. METAS'!#REF!)</f>
        <v>#REF!</v>
      </c>
      <c r="K94" s="135" t="e">
        <f>IF(ISBLANK('9. METAS'!#REF!),"",'9. METAS'!#REF!)</f>
        <v>#REF!</v>
      </c>
      <c r="L94" s="135" t="e">
        <f>IF(ISBLANK('9. METAS'!#REF!),"",'9. METAS'!#REF!)</f>
        <v>#REF!</v>
      </c>
      <c r="M94" s="136" t="e">
        <f>IF(ISBLANK('9. METAS'!#REF!),"",'9. METAS'!#REF!)</f>
        <v>#REF!</v>
      </c>
      <c r="N94" s="146">
        <v>41</v>
      </c>
      <c r="O94" s="138"/>
      <c r="P94" s="138"/>
      <c r="Q94" s="139"/>
      <c r="R94" s="133" t="str">
        <f t="shared" si="12"/>
        <v>100%</v>
      </c>
      <c r="S94" s="134" t="str">
        <f t="shared" si="13"/>
        <v>100%</v>
      </c>
      <c r="T94" s="134" t="str">
        <f t="shared" si="14"/>
        <v>100%</v>
      </c>
      <c r="U94" s="157" t="str">
        <f t="shared" si="15"/>
        <v>100%</v>
      </c>
      <c r="V94" s="137" t="str">
        <f t="shared" si="16"/>
        <v>No Programado</v>
      </c>
      <c r="W94" s="134" t="str">
        <f t="shared" si="17"/>
        <v>No Programado</v>
      </c>
      <c r="X94" s="134" t="str">
        <f t="shared" si="18"/>
        <v>No Programado</v>
      </c>
      <c r="Y94" s="163" t="str">
        <f t="shared" si="19"/>
        <v>No Programado</v>
      </c>
      <c r="Z94" s="176"/>
      <c r="AA94" s="177"/>
      <c r="AB94" s="177"/>
      <c r="AC94" s="178"/>
    </row>
    <row r="95" spans="3:29" ht="17.25">
      <c r="C95" s="210" t="e">
        <f>IF(ISBLANK('5. Pp (3 años)'!#REF!),"",'5. Pp (3 años)'!#REF!)</f>
        <v>#REF!</v>
      </c>
      <c r="D95" s="83" t="e">
        <f>IF(ISBLANK('5. Pp (3 años)'!#REF!),"",'5. Pp (3 años)'!#REF!)</f>
        <v>#REF!</v>
      </c>
      <c r="E95" s="206" t="e">
        <f>IF(ISBLANK('5. Pp (3 años)'!#REF!),"",'5. Pp (3 años)'!#REF!)</f>
        <v>#REF!</v>
      </c>
      <c r="F95" s="206" t="e">
        <f>IF(ISBLANK('5. Pp (3 años)'!#REF!),"",'5. Pp (3 años)'!#REF!)</f>
        <v>#REF!</v>
      </c>
      <c r="G95" s="215" t="e">
        <f>IF(ISBLANK('5. Pp (3 años)'!#REF!),"",'5. Pp (3 años)'!#REF!)</f>
        <v>#REF!</v>
      </c>
      <c r="H95" s="67" t="e">
        <f>IF(ISBLANK('5. Pp (3 años)'!#REF!),"",'5. Pp (3 años)'!#REF!)</f>
        <v>#REF!</v>
      </c>
      <c r="I95" s="144" t="e">
        <f>IF(ISBLANK('9. METAS'!#REF!),"",'9. METAS'!#REF!)</f>
        <v>#REF!</v>
      </c>
      <c r="J95" s="145" t="e">
        <f>IF(ISBLANK('9. METAS'!#REF!),"",'9. METAS'!#REF!)</f>
        <v>#REF!</v>
      </c>
      <c r="K95" s="135" t="e">
        <f>IF(ISBLANK('9. METAS'!#REF!),"",'9. METAS'!#REF!)</f>
        <v>#REF!</v>
      </c>
      <c r="L95" s="135" t="e">
        <f>IF(ISBLANK('9. METAS'!#REF!),"",'9. METAS'!#REF!)</f>
        <v>#REF!</v>
      </c>
      <c r="M95" s="136" t="e">
        <f>IF(ISBLANK('9. METAS'!#REF!),"",'9. METAS'!#REF!)</f>
        <v>#REF!</v>
      </c>
      <c r="N95" s="146">
        <v>41</v>
      </c>
      <c r="O95" s="138"/>
      <c r="P95" s="138"/>
      <c r="Q95" s="139"/>
      <c r="R95" s="133" t="str">
        <f t="shared" si="12"/>
        <v>100%</v>
      </c>
      <c r="S95" s="134" t="str">
        <f t="shared" si="13"/>
        <v>100%</v>
      </c>
      <c r="T95" s="134" t="str">
        <f t="shared" si="14"/>
        <v>100%</v>
      </c>
      <c r="U95" s="157" t="str">
        <f t="shared" si="15"/>
        <v>100%</v>
      </c>
      <c r="V95" s="137" t="str">
        <f t="shared" si="16"/>
        <v>No Programado</v>
      </c>
      <c r="W95" s="134" t="str">
        <f t="shared" si="17"/>
        <v>No Programado</v>
      </c>
      <c r="X95" s="134" t="str">
        <f t="shared" si="18"/>
        <v>No Programado</v>
      </c>
      <c r="Y95" s="163" t="str">
        <f t="shared" si="19"/>
        <v>No Programado</v>
      </c>
      <c r="Z95" s="176"/>
      <c r="AA95" s="177"/>
      <c r="AB95" s="177"/>
      <c r="AC95" s="178"/>
    </row>
    <row r="96" spans="3:29" ht="17.25">
      <c r="C96" s="211" t="e">
        <f>IF(ISBLANK('5. Pp (3 años)'!#REF!),"",'5. Pp (3 años)'!#REF!)</f>
        <v>#REF!</v>
      </c>
      <c r="D96" s="83" t="e">
        <f>IF(ISBLANK('5. Pp (3 años)'!#REF!),"",'5. Pp (3 años)'!#REF!)</f>
        <v>#REF!</v>
      </c>
      <c r="E96" s="206" t="e">
        <f>IF(ISBLANK('5. Pp (3 años)'!#REF!),"",'5. Pp (3 años)'!#REF!)</f>
        <v>#REF!</v>
      </c>
      <c r="F96" s="206" t="e">
        <f>IF(ISBLANK('5. Pp (3 años)'!#REF!),"",'5. Pp (3 años)'!#REF!)</f>
        <v>#REF!</v>
      </c>
      <c r="G96" s="215" t="e">
        <f>IF(ISBLANK('5. Pp (3 años)'!#REF!),"",'5. Pp (3 años)'!#REF!)</f>
        <v>#REF!</v>
      </c>
      <c r="H96" s="67" t="e">
        <f>IF(ISBLANK('5. Pp (3 años)'!#REF!),"",'5. Pp (3 años)'!#REF!)</f>
        <v>#REF!</v>
      </c>
      <c r="I96" s="144" t="e">
        <f>IF(ISBLANK('9. METAS'!#REF!),"",'9. METAS'!#REF!)</f>
        <v>#REF!</v>
      </c>
      <c r="J96" s="145" t="e">
        <f>IF(ISBLANK('9. METAS'!#REF!),"",'9. METAS'!#REF!)</f>
        <v>#REF!</v>
      </c>
      <c r="K96" s="135" t="e">
        <f>IF(ISBLANK('9. METAS'!#REF!),"",'9. METAS'!#REF!)</f>
        <v>#REF!</v>
      </c>
      <c r="L96" s="135" t="e">
        <f>IF(ISBLANK('9. METAS'!#REF!),"",'9. METAS'!#REF!)</f>
        <v>#REF!</v>
      </c>
      <c r="M96" s="136" t="e">
        <f>IF(ISBLANK('9. METAS'!#REF!),"",'9. METAS'!#REF!)</f>
        <v>#REF!</v>
      </c>
      <c r="N96" s="146">
        <v>41</v>
      </c>
      <c r="O96" s="138"/>
      <c r="P96" s="138"/>
      <c r="Q96" s="139"/>
      <c r="R96" s="133" t="str">
        <f t="shared" si="12"/>
        <v>100%</v>
      </c>
      <c r="S96" s="134" t="str">
        <f t="shared" si="13"/>
        <v>100%</v>
      </c>
      <c r="T96" s="134" t="str">
        <f t="shared" si="14"/>
        <v>100%</v>
      </c>
      <c r="U96" s="157" t="str">
        <f t="shared" si="15"/>
        <v>100%</v>
      </c>
      <c r="V96" s="137" t="str">
        <f t="shared" si="16"/>
        <v>No Programado</v>
      </c>
      <c r="W96" s="134" t="str">
        <f t="shared" si="17"/>
        <v>No Programado</v>
      </c>
      <c r="X96" s="134" t="str">
        <f t="shared" si="18"/>
        <v>No Programado</v>
      </c>
      <c r="Y96" s="163" t="str">
        <f t="shared" si="19"/>
        <v>No Programado</v>
      </c>
      <c r="Z96" s="179"/>
      <c r="AA96" s="180"/>
      <c r="AB96" s="180"/>
      <c r="AC96" s="181"/>
    </row>
    <row r="97" spans="3:29" ht="17.25">
      <c r="C97" s="210" t="e">
        <f>IF(ISBLANK('5. Pp (3 años)'!#REF!),"",'5. Pp (3 años)'!#REF!)</f>
        <v>#REF!</v>
      </c>
      <c r="D97" s="83" t="e">
        <f>IF(ISBLANK('5. Pp (3 años)'!#REF!),"",'5. Pp (3 años)'!#REF!)</f>
        <v>#REF!</v>
      </c>
      <c r="E97" s="206" t="e">
        <f>IF(ISBLANK('5. Pp (3 años)'!#REF!),"",'5. Pp (3 años)'!#REF!)</f>
        <v>#REF!</v>
      </c>
      <c r="F97" s="206" t="e">
        <f>IF(ISBLANK('5. Pp (3 años)'!#REF!),"",'5. Pp (3 años)'!#REF!)</f>
        <v>#REF!</v>
      </c>
      <c r="G97" s="215" t="e">
        <f>IF(ISBLANK('5. Pp (3 años)'!#REF!),"",'5. Pp (3 años)'!#REF!)</f>
        <v>#REF!</v>
      </c>
      <c r="H97" s="67" t="e">
        <f>IF(ISBLANK('5. Pp (3 años)'!#REF!),"",'5. Pp (3 años)'!#REF!)</f>
        <v>#REF!</v>
      </c>
      <c r="I97" s="144" t="e">
        <f>IF(ISBLANK('9. METAS'!#REF!),"",'9. METAS'!#REF!)</f>
        <v>#REF!</v>
      </c>
      <c r="J97" s="145" t="e">
        <f>IF(ISBLANK('9. METAS'!#REF!),"",'9. METAS'!#REF!)</f>
        <v>#REF!</v>
      </c>
      <c r="K97" s="135" t="e">
        <f>IF(ISBLANK('9. METAS'!#REF!),"",'9. METAS'!#REF!)</f>
        <v>#REF!</v>
      </c>
      <c r="L97" s="135" t="e">
        <f>IF(ISBLANK('9. METAS'!#REF!),"",'9. METAS'!#REF!)</f>
        <v>#REF!</v>
      </c>
      <c r="M97" s="136" t="e">
        <f>IF(ISBLANK('9. METAS'!#REF!),"",'9. METAS'!#REF!)</f>
        <v>#REF!</v>
      </c>
      <c r="N97" s="146">
        <v>41</v>
      </c>
      <c r="O97" s="138"/>
      <c r="P97" s="138"/>
      <c r="Q97" s="139"/>
      <c r="R97" s="133" t="str">
        <f t="shared" si="12"/>
        <v>100%</v>
      </c>
      <c r="S97" s="134" t="str">
        <f t="shared" si="13"/>
        <v>100%</v>
      </c>
      <c r="T97" s="134" t="str">
        <f t="shared" si="14"/>
        <v>100%</v>
      </c>
      <c r="U97" s="157" t="str">
        <f t="shared" si="15"/>
        <v>100%</v>
      </c>
      <c r="V97" s="137" t="str">
        <f t="shared" si="16"/>
        <v>No Programado</v>
      </c>
      <c r="W97" s="134" t="str">
        <f t="shared" si="17"/>
        <v>No Programado</v>
      </c>
      <c r="X97" s="134" t="str">
        <f t="shared" si="18"/>
        <v>No Programado</v>
      </c>
      <c r="Y97" s="163" t="str">
        <f t="shared" si="19"/>
        <v>No Programado</v>
      </c>
      <c r="Z97" s="179"/>
      <c r="AA97" s="180"/>
      <c r="AB97" s="180"/>
      <c r="AC97" s="181"/>
    </row>
    <row r="98" spans="3:29" ht="17.25">
      <c r="C98" s="211" t="e">
        <f>IF(ISBLANK('5. Pp (3 años)'!#REF!),"",'5. Pp (3 años)'!#REF!)</f>
        <v>#REF!</v>
      </c>
      <c r="D98" s="83" t="e">
        <f>IF(ISBLANK('5. Pp (3 años)'!#REF!),"",'5. Pp (3 años)'!#REF!)</f>
        <v>#REF!</v>
      </c>
      <c r="E98" s="206" t="e">
        <f>IF(ISBLANK('5. Pp (3 años)'!#REF!),"",'5. Pp (3 años)'!#REF!)</f>
        <v>#REF!</v>
      </c>
      <c r="F98" s="206" t="e">
        <f>IF(ISBLANK('5. Pp (3 años)'!#REF!),"",'5. Pp (3 años)'!#REF!)</f>
        <v>#REF!</v>
      </c>
      <c r="G98" s="215" t="e">
        <f>IF(ISBLANK('5. Pp (3 años)'!#REF!),"",'5. Pp (3 años)'!#REF!)</f>
        <v>#REF!</v>
      </c>
      <c r="H98" s="67" t="e">
        <f>IF(ISBLANK('5. Pp (3 años)'!#REF!),"",'5. Pp (3 años)'!#REF!)</f>
        <v>#REF!</v>
      </c>
      <c r="I98" s="144" t="e">
        <f>IF(ISBLANK('9. METAS'!#REF!),"",'9. METAS'!#REF!)</f>
        <v>#REF!</v>
      </c>
      <c r="J98" s="145" t="e">
        <f>IF(ISBLANK('9. METAS'!#REF!),"",'9. METAS'!#REF!)</f>
        <v>#REF!</v>
      </c>
      <c r="K98" s="135" t="e">
        <f>IF(ISBLANK('9. METAS'!#REF!),"",'9. METAS'!#REF!)</f>
        <v>#REF!</v>
      </c>
      <c r="L98" s="135" t="e">
        <f>IF(ISBLANK('9. METAS'!#REF!),"",'9. METAS'!#REF!)</f>
        <v>#REF!</v>
      </c>
      <c r="M98" s="136" t="e">
        <f>IF(ISBLANK('9. METAS'!#REF!),"",'9. METAS'!#REF!)</f>
        <v>#REF!</v>
      </c>
      <c r="N98" s="146">
        <v>41</v>
      </c>
      <c r="O98" s="138"/>
      <c r="P98" s="138"/>
      <c r="Q98" s="139"/>
      <c r="R98" s="133" t="str">
        <f t="shared" si="12"/>
        <v>100%</v>
      </c>
      <c r="S98" s="134" t="str">
        <f t="shared" si="13"/>
        <v>100%</v>
      </c>
      <c r="T98" s="134" t="str">
        <f t="shared" si="14"/>
        <v>100%</v>
      </c>
      <c r="U98" s="157" t="str">
        <f t="shared" si="15"/>
        <v>100%</v>
      </c>
      <c r="V98" s="137" t="str">
        <f t="shared" si="16"/>
        <v>No Programado</v>
      </c>
      <c r="W98" s="134" t="str">
        <f t="shared" si="17"/>
        <v>No Programado</v>
      </c>
      <c r="X98" s="134" t="str">
        <f t="shared" si="18"/>
        <v>No Programado</v>
      </c>
      <c r="Y98" s="163" t="str">
        <f t="shared" si="19"/>
        <v>No Programado</v>
      </c>
      <c r="Z98" s="176"/>
      <c r="AA98" s="177"/>
      <c r="AB98" s="177"/>
      <c r="AC98" s="178"/>
    </row>
    <row r="99" spans="3:29" ht="17.25">
      <c r="C99" s="210" t="e">
        <f>IF(ISBLANK('5. Pp (3 años)'!#REF!),"",'5. Pp (3 años)'!#REF!)</f>
        <v>#REF!</v>
      </c>
      <c r="D99" s="83" t="e">
        <f>IF(ISBLANK('5. Pp (3 años)'!#REF!),"",'5. Pp (3 años)'!#REF!)</f>
        <v>#REF!</v>
      </c>
      <c r="E99" s="206" t="e">
        <f>IF(ISBLANK('5. Pp (3 años)'!#REF!),"",'5. Pp (3 años)'!#REF!)</f>
        <v>#REF!</v>
      </c>
      <c r="F99" s="206" t="e">
        <f>IF(ISBLANK('5. Pp (3 años)'!#REF!),"",'5. Pp (3 años)'!#REF!)</f>
        <v>#REF!</v>
      </c>
      <c r="G99" s="215" t="e">
        <f>IF(ISBLANK('5. Pp (3 años)'!#REF!),"",'5. Pp (3 años)'!#REF!)</f>
        <v>#REF!</v>
      </c>
      <c r="H99" s="67" t="e">
        <f>IF(ISBLANK('5. Pp (3 años)'!#REF!),"",'5. Pp (3 años)'!#REF!)</f>
        <v>#REF!</v>
      </c>
      <c r="I99" s="144" t="e">
        <f>IF(ISBLANK('9. METAS'!#REF!),"",'9. METAS'!#REF!)</f>
        <v>#REF!</v>
      </c>
      <c r="J99" s="145" t="e">
        <f>IF(ISBLANK('9. METAS'!#REF!),"",'9. METAS'!#REF!)</f>
        <v>#REF!</v>
      </c>
      <c r="K99" s="135" t="e">
        <f>IF(ISBLANK('9. METAS'!#REF!),"",'9. METAS'!#REF!)</f>
        <v>#REF!</v>
      </c>
      <c r="L99" s="135" t="e">
        <f>IF(ISBLANK('9. METAS'!#REF!),"",'9. METAS'!#REF!)</f>
        <v>#REF!</v>
      </c>
      <c r="M99" s="136" t="e">
        <f>IF(ISBLANK('9. METAS'!#REF!),"",'9. METAS'!#REF!)</f>
        <v>#REF!</v>
      </c>
      <c r="N99" s="146">
        <v>41</v>
      </c>
      <c r="O99" s="138"/>
      <c r="P99" s="138"/>
      <c r="Q99" s="139"/>
      <c r="R99" s="133" t="str">
        <f t="shared" si="12"/>
        <v>100%</v>
      </c>
      <c r="S99" s="134" t="str">
        <f t="shared" si="13"/>
        <v>100%</v>
      </c>
      <c r="T99" s="134" t="str">
        <f t="shared" si="14"/>
        <v>100%</v>
      </c>
      <c r="U99" s="157" t="str">
        <f t="shared" si="15"/>
        <v>100%</v>
      </c>
      <c r="V99" s="137" t="str">
        <f t="shared" si="16"/>
        <v>No Programado</v>
      </c>
      <c r="W99" s="134" t="str">
        <f t="shared" si="17"/>
        <v>No Programado</v>
      </c>
      <c r="X99" s="134" t="str">
        <f t="shared" si="18"/>
        <v>No Programado</v>
      </c>
      <c r="Y99" s="163" t="str">
        <f t="shared" si="19"/>
        <v>No Programado</v>
      </c>
      <c r="Z99" s="179"/>
      <c r="AA99" s="180"/>
      <c r="AB99" s="180"/>
      <c r="AC99" s="181"/>
    </row>
    <row r="100" spans="3:29" ht="17.25">
      <c r="C100" s="212" t="e">
        <f>IF(ISBLANK('5. Pp (3 años)'!#REF!),"",'5. Pp (3 años)'!#REF!)</f>
        <v>#REF!</v>
      </c>
      <c r="D100" s="60" t="e">
        <f>IF(ISBLANK('5. Pp (3 años)'!#REF!),"",'5. Pp (3 años)'!#REF!)</f>
        <v>#REF!</v>
      </c>
      <c r="E100" s="209" t="e">
        <f>IF(ISBLANK('5. Pp (3 años)'!#REF!),"",'5. Pp (3 años)'!#REF!)</f>
        <v>#REF!</v>
      </c>
      <c r="F100" s="209" t="e">
        <f>IF(ISBLANK('5. Pp (3 años)'!#REF!),"",'5. Pp (3 años)'!#REF!)</f>
        <v>#REF!</v>
      </c>
      <c r="G100" s="220" t="e">
        <f>IF(ISBLANK('5. Pp (3 años)'!#REF!),"",'5. Pp (3 años)'!#REF!)</f>
        <v>#REF!</v>
      </c>
      <c r="H100" s="66" t="e">
        <f>IF(ISBLANK('5. Pp (3 años)'!#REF!),"",'5. Pp (3 años)'!#REF!)</f>
        <v>#REF!</v>
      </c>
      <c r="I100" s="144" t="e">
        <f>IF(ISBLANK('9. METAS'!#REF!),"",'9. METAS'!#REF!)</f>
        <v>#REF!</v>
      </c>
      <c r="J100" s="145" t="e">
        <f>IF(ISBLANK('9. METAS'!#REF!),"",'9. METAS'!#REF!)</f>
        <v>#REF!</v>
      </c>
      <c r="K100" s="135" t="e">
        <f>IF(ISBLANK('9. METAS'!#REF!),"",'9. METAS'!#REF!)</f>
        <v>#REF!</v>
      </c>
      <c r="L100" s="135" t="e">
        <f>IF(ISBLANK('9. METAS'!#REF!),"",'9. METAS'!#REF!)</f>
        <v>#REF!</v>
      </c>
      <c r="M100" s="136" t="e">
        <f>IF(ISBLANK('9. METAS'!#REF!),"",'9. METAS'!#REF!)</f>
        <v>#REF!</v>
      </c>
      <c r="N100" s="146">
        <v>41</v>
      </c>
      <c r="O100" s="138"/>
      <c r="P100" s="138"/>
      <c r="Q100" s="139"/>
      <c r="R100" s="133" t="str">
        <f t="shared" si="12"/>
        <v>100%</v>
      </c>
      <c r="S100" s="134" t="str">
        <f t="shared" si="13"/>
        <v>100%</v>
      </c>
      <c r="T100" s="134" t="str">
        <f t="shared" si="14"/>
        <v>100%</v>
      </c>
      <c r="U100" s="157" t="str">
        <f t="shared" si="15"/>
        <v>100%</v>
      </c>
      <c r="V100" s="137" t="str">
        <f t="shared" si="16"/>
        <v>No Programado</v>
      </c>
      <c r="W100" s="134" t="str">
        <f t="shared" si="17"/>
        <v>No Programado</v>
      </c>
      <c r="X100" s="134" t="str">
        <f t="shared" si="18"/>
        <v>No Programado</v>
      </c>
      <c r="Y100" s="163" t="str">
        <f t="shared" si="19"/>
        <v>No Programado</v>
      </c>
      <c r="Z100" s="176"/>
      <c r="AA100" s="177"/>
      <c r="AB100" s="177"/>
      <c r="AC100" s="178"/>
    </row>
    <row r="101" spans="3:29" ht="17.25">
      <c r="C101" s="210" t="e">
        <f>IF(ISBLANK('5. Pp (3 años)'!#REF!),"",'5. Pp (3 años)'!#REF!)</f>
        <v>#REF!</v>
      </c>
      <c r="D101" s="83" t="e">
        <f>IF(ISBLANK('5. Pp (3 años)'!#REF!),"",'5. Pp (3 años)'!#REF!)</f>
        <v>#REF!</v>
      </c>
      <c r="E101" s="206" t="e">
        <f>IF(ISBLANK('5. Pp (3 años)'!#REF!),"",'5. Pp (3 años)'!#REF!)</f>
        <v>#REF!</v>
      </c>
      <c r="F101" s="206" t="e">
        <f>IF(ISBLANK('5. Pp (3 años)'!#REF!),"",'5. Pp (3 años)'!#REF!)</f>
        <v>#REF!</v>
      </c>
      <c r="G101" s="215" t="e">
        <f>IF(ISBLANK('5. Pp (3 años)'!#REF!),"",'5. Pp (3 años)'!#REF!)</f>
        <v>#REF!</v>
      </c>
      <c r="H101" s="67" t="e">
        <f>IF(ISBLANK('5. Pp (3 años)'!#REF!),"",'5. Pp (3 años)'!#REF!)</f>
        <v>#REF!</v>
      </c>
      <c r="I101" s="144" t="e">
        <f>IF(ISBLANK('9. METAS'!#REF!),"",'9. METAS'!#REF!)</f>
        <v>#REF!</v>
      </c>
      <c r="J101" s="145" t="e">
        <f>IF(ISBLANK('9. METAS'!#REF!),"",'9. METAS'!#REF!)</f>
        <v>#REF!</v>
      </c>
      <c r="K101" s="135" t="e">
        <f>IF(ISBLANK('9. METAS'!#REF!),"",'9. METAS'!#REF!)</f>
        <v>#REF!</v>
      </c>
      <c r="L101" s="135" t="e">
        <f>IF(ISBLANK('9. METAS'!#REF!),"",'9. METAS'!#REF!)</f>
        <v>#REF!</v>
      </c>
      <c r="M101" s="136" t="e">
        <f>IF(ISBLANK('9. METAS'!#REF!),"",'9. METAS'!#REF!)</f>
        <v>#REF!</v>
      </c>
      <c r="N101" s="146">
        <v>41</v>
      </c>
      <c r="O101" s="138"/>
      <c r="P101" s="138"/>
      <c r="Q101" s="139"/>
      <c r="R101" s="133" t="str">
        <f t="shared" si="12"/>
        <v>100%</v>
      </c>
      <c r="S101" s="134" t="str">
        <f t="shared" si="13"/>
        <v>100%</v>
      </c>
      <c r="T101" s="134" t="str">
        <f t="shared" si="14"/>
        <v>100%</v>
      </c>
      <c r="U101" s="157" t="str">
        <f t="shared" si="15"/>
        <v>100%</v>
      </c>
      <c r="V101" s="137" t="str">
        <f t="shared" si="16"/>
        <v>No Programado</v>
      </c>
      <c r="W101" s="134" t="str">
        <f t="shared" si="17"/>
        <v>No Programado</v>
      </c>
      <c r="X101" s="134" t="str">
        <f t="shared" si="18"/>
        <v>No Programado</v>
      </c>
      <c r="Y101" s="163" t="str">
        <f t="shared" si="19"/>
        <v>No Programado</v>
      </c>
      <c r="Z101" s="179"/>
      <c r="AA101" s="180"/>
      <c r="AB101" s="180"/>
      <c r="AC101" s="181"/>
    </row>
    <row r="102" spans="3:29" ht="17.25">
      <c r="C102" s="211" t="e">
        <f>IF(ISBLANK('5. Pp (3 años)'!#REF!),"",'5. Pp (3 años)'!#REF!)</f>
        <v>#REF!</v>
      </c>
      <c r="D102" s="83" t="e">
        <f>IF(ISBLANK('5. Pp (3 años)'!#REF!),"",'5. Pp (3 años)'!#REF!)</f>
        <v>#REF!</v>
      </c>
      <c r="E102" s="206" t="e">
        <f>IF(ISBLANK('5. Pp (3 años)'!#REF!),"",'5. Pp (3 años)'!#REF!)</f>
        <v>#REF!</v>
      </c>
      <c r="F102" s="206" t="e">
        <f>IF(ISBLANK('5. Pp (3 años)'!#REF!),"",'5. Pp (3 años)'!#REF!)</f>
        <v>#REF!</v>
      </c>
      <c r="G102" s="215" t="e">
        <f>IF(ISBLANK('5. Pp (3 años)'!#REF!),"",'5. Pp (3 años)'!#REF!)</f>
        <v>#REF!</v>
      </c>
      <c r="H102" s="67" t="e">
        <f>IF(ISBLANK('5. Pp (3 años)'!#REF!),"",'5. Pp (3 años)'!#REF!)</f>
        <v>#REF!</v>
      </c>
      <c r="I102" s="144" t="e">
        <f>IF(ISBLANK('9. METAS'!#REF!),"",'9. METAS'!#REF!)</f>
        <v>#REF!</v>
      </c>
      <c r="J102" s="145" t="e">
        <f>IF(ISBLANK('9. METAS'!#REF!),"",'9. METAS'!#REF!)</f>
        <v>#REF!</v>
      </c>
      <c r="K102" s="135" t="e">
        <f>IF(ISBLANK('9. METAS'!#REF!),"",'9. METAS'!#REF!)</f>
        <v>#REF!</v>
      </c>
      <c r="L102" s="135" t="e">
        <f>IF(ISBLANK('9. METAS'!#REF!),"",'9. METAS'!#REF!)</f>
        <v>#REF!</v>
      </c>
      <c r="M102" s="136" t="e">
        <f>IF(ISBLANK('9. METAS'!#REF!),"",'9. METAS'!#REF!)</f>
        <v>#REF!</v>
      </c>
      <c r="N102" s="146">
        <v>41</v>
      </c>
      <c r="O102" s="138"/>
      <c r="P102" s="138"/>
      <c r="Q102" s="139"/>
      <c r="R102" s="133" t="str">
        <f t="shared" si="12"/>
        <v>100%</v>
      </c>
      <c r="S102" s="134" t="str">
        <f t="shared" si="13"/>
        <v>100%</v>
      </c>
      <c r="T102" s="134" t="str">
        <f t="shared" si="14"/>
        <v>100%</v>
      </c>
      <c r="U102" s="157" t="str">
        <f t="shared" si="15"/>
        <v>100%</v>
      </c>
      <c r="V102" s="137" t="str">
        <f t="shared" si="16"/>
        <v>No Programado</v>
      </c>
      <c r="W102" s="134" t="str">
        <f t="shared" si="17"/>
        <v>No Programado</v>
      </c>
      <c r="X102" s="134" t="str">
        <f t="shared" si="18"/>
        <v>No Programado</v>
      </c>
      <c r="Y102" s="163" t="str">
        <f t="shared" si="19"/>
        <v>No Programado</v>
      </c>
      <c r="Z102" s="179"/>
      <c r="AA102" s="180"/>
      <c r="AB102" s="180"/>
      <c r="AC102" s="181"/>
    </row>
    <row r="103" spans="3:29" ht="17.25">
      <c r="C103" s="210" t="e">
        <f>IF(ISBLANK('5. Pp (3 años)'!#REF!),"",'5. Pp (3 años)'!#REF!)</f>
        <v>#REF!</v>
      </c>
      <c r="D103" s="83" t="e">
        <f>IF(ISBLANK('5. Pp (3 años)'!#REF!),"",'5. Pp (3 años)'!#REF!)</f>
        <v>#REF!</v>
      </c>
      <c r="E103" s="206" t="e">
        <f>IF(ISBLANK('5. Pp (3 años)'!#REF!),"",'5. Pp (3 años)'!#REF!)</f>
        <v>#REF!</v>
      </c>
      <c r="F103" s="206" t="e">
        <f>IF(ISBLANK('5. Pp (3 años)'!#REF!),"",'5. Pp (3 años)'!#REF!)</f>
        <v>#REF!</v>
      </c>
      <c r="G103" s="215" t="e">
        <f>IF(ISBLANK('5. Pp (3 años)'!#REF!),"",'5. Pp (3 años)'!#REF!)</f>
        <v>#REF!</v>
      </c>
      <c r="H103" s="67" t="e">
        <f>IF(ISBLANK('5. Pp (3 años)'!#REF!),"",'5. Pp (3 años)'!#REF!)</f>
        <v>#REF!</v>
      </c>
      <c r="I103" s="144" t="e">
        <f>IF(ISBLANK('9. METAS'!#REF!),"",'9. METAS'!#REF!)</f>
        <v>#REF!</v>
      </c>
      <c r="J103" s="145" t="e">
        <f>IF(ISBLANK('9. METAS'!#REF!),"",'9. METAS'!#REF!)</f>
        <v>#REF!</v>
      </c>
      <c r="K103" s="135" t="e">
        <f>IF(ISBLANK('9. METAS'!#REF!),"",'9. METAS'!#REF!)</f>
        <v>#REF!</v>
      </c>
      <c r="L103" s="135" t="e">
        <f>IF(ISBLANK('9. METAS'!#REF!),"",'9. METAS'!#REF!)</f>
        <v>#REF!</v>
      </c>
      <c r="M103" s="136" t="e">
        <f>IF(ISBLANK('9. METAS'!#REF!),"",'9. METAS'!#REF!)</f>
        <v>#REF!</v>
      </c>
      <c r="N103" s="146">
        <v>41</v>
      </c>
      <c r="O103" s="138"/>
      <c r="P103" s="138"/>
      <c r="Q103" s="139"/>
      <c r="R103" s="133" t="str">
        <f t="shared" si="12"/>
        <v>100%</v>
      </c>
      <c r="S103" s="134" t="str">
        <f t="shared" si="13"/>
        <v>100%</v>
      </c>
      <c r="T103" s="134" t="str">
        <f t="shared" si="14"/>
        <v>100%</v>
      </c>
      <c r="U103" s="157" t="str">
        <f t="shared" si="15"/>
        <v>100%</v>
      </c>
      <c r="V103" s="137" t="str">
        <f t="shared" si="16"/>
        <v>No Programado</v>
      </c>
      <c r="W103" s="134" t="str">
        <f t="shared" si="17"/>
        <v>No Programado</v>
      </c>
      <c r="X103" s="134" t="str">
        <f t="shared" si="18"/>
        <v>No Programado</v>
      </c>
      <c r="Y103" s="163" t="str">
        <f t="shared" si="19"/>
        <v>No Programado</v>
      </c>
      <c r="Z103" s="179"/>
      <c r="AA103" s="180"/>
      <c r="AB103" s="180"/>
      <c r="AC103" s="181"/>
    </row>
    <row r="104" spans="3:29" ht="17.25">
      <c r="C104" s="211" t="e">
        <f>IF(ISBLANK('5. Pp (3 años)'!#REF!),"",'5. Pp (3 años)'!#REF!)</f>
        <v>#REF!</v>
      </c>
      <c r="D104" s="83" t="e">
        <f>IF(ISBLANK('5. Pp (3 años)'!#REF!),"",'5. Pp (3 años)'!#REF!)</f>
        <v>#REF!</v>
      </c>
      <c r="E104" s="206" t="e">
        <f>IF(ISBLANK('5. Pp (3 años)'!#REF!),"",'5. Pp (3 años)'!#REF!)</f>
        <v>#REF!</v>
      </c>
      <c r="F104" s="206" t="e">
        <f>IF(ISBLANK('5. Pp (3 años)'!#REF!),"",'5. Pp (3 años)'!#REF!)</f>
        <v>#REF!</v>
      </c>
      <c r="G104" s="215" t="e">
        <f>IF(ISBLANK('5. Pp (3 años)'!#REF!),"",'5. Pp (3 años)'!#REF!)</f>
        <v>#REF!</v>
      </c>
      <c r="H104" s="67" t="e">
        <f>IF(ISBLANK('5. Pp (3 años)'!#REF!),"",'5. Pp (3 años)'!#REF!)</f>
        <v>#REF!</v>
      </c>
      <c r="I104" s="144" t="e">
        <f>IF(ISBLANK('9. METAS'!#REF!),"",'9. METAS'!#REF!)</f>
        <v>#REF!</v>
      </c>
      <c r="J104" s="145" t="e">
        <f>IF(ISBLANK('9. METAS'!#REF!),"",'9. METAS'!#REF!)</f>
        <v>#REF!</v>
      </c>
      <c r="K104" s="135" t="e">
        <f>IF(ISBLANK('9. METAS'!#REF!),"",'9. METAS'!#REF!)</f>
        <v>#REF!</v>
      </c>
      <c r="L104" s="135" t="e">
        <f>IF(ISBLANK('9. METAS'!#REF!),"",'9. METAS'!#REF!)</f>
        <v>#REF!</v>
      </c>
      <c r="M104" s="136" t="e">
        <f>IF(ISBLANK('9. METAS'!#REF!),"",'9. METAS'!#REF!)</f>
        <v>#REF!</v>
      </c>
      <c r="N104" s="146">
        <v>41</v>
      </c>
      <c r="O104" s="138"/>
      <c r="P104" s="138"/>
      <c r="Q104" s="139"/>
      <c r="R104" s="133" t="str">
        <f t="shared" si="12"/>
        <v>100%</v>
      </c>
      <c r="S104" s="134" t="str">
        <f t="shared" si="13"/>
        <v>100%</v>
      </c>
      <c r="T104" s="134" t="str">
        <f t="shared" si="14"/>
        <v>100%</v>
      </c>
      <c r="U104" s="157" t="str">
        <f t="shared" si="15"/>
        <v>100%</v>
      </c>
      <c r="V104" s="137" t="str">
        <f t="shared" si="16"/>
        <v>No Programado</v>
      </c>
      <c r="W104" s="134" t="str">
        <f t="shared" si="17"/>
        <v>No Programado</v>
      </c>
      <c r="X104" s="134" t="str">
        <f t="shared" si="18"/>
        <v>No Programado</v>
      </c>
      <c r="Y104" s="163" t="str">
        <f t="shared" si="19"/>
        <v>No Programado</v>
      </c>
      <c r="Z104" s="179"/>
      <c r="AA104" s="180"/>
      <c r="AB104" s="180"/>
      <c r="AC104" s="181"/>
    </row>
    <row r="105" spans="3:29" ht="17.25">
      <c r="C105" s="210" t="e">
        <f>IF(ISBLANK('5. Pp (3 años)'!#REF!),"",'5. Pp (3 años)'!#REF!)</f>
        <v>#REF!</v>
      </c>
      <c r="D105" s="83" t="e">
        <f>IF(ISBLANK('5. Pp (3 años)'!#REF!),"",'5. Pp (3 años)'!#REF!)</f>
        <v>#REF!</v>
      </c>
      <c r="E105" s="206" t="e">
        <f>IF(ISBLANK('5. Pp (3 años)'!#REF!),"",'5. Pp (3 años)'!#REF!)</f>
        <v>#REF!</v>
      </c>
      <c r="F105" s="206" t="e">
        <f>IF(ISBLANK('5. Pp (3 años)'!#REF!),"",'5. Pp (3 años)'!#REF!)</f>
        <v>#REF!</v>
      </c>
      <c r="G105" s="215" t="e">
        <f>IF(ISBLANK('5. Pp (3 años)'!#REF!),"",'5. Pp (3 años)'!#REF!)</f>
        <v>#REF!</v>
      </c>
      <c r="H105" s="67" t="e">
        <f>IF(ISBLANK('5. Pp (3 años)'!#REF!),"",'5. Pp (3 años)'!#REF!)</f>
        <v>#REF!</v>
      </c>
      <c r="I105" s="144" t="e">
        <f>IF(ISBLANK('9. METAS'!#REF!),"",'9. METAS'!#REF!)</f>
        <v>#REF!</v>
      </c>
      <c r="J105" s="145" t="e">
        <f>IF(ISBLANK('9. METAS'!#REF!),"",'9. METAS'!#REF!)</f>
        <v>#REF!</v>
      </c>
      <c r="K105" s="135" t="e">
        <f>IF(ISBLANK('9. METAS'!#REF!),"",'9. METAS'!#REF!)</f>
        <v>#REF!</v>
      </c>
      <c r="L105" s="135" t="e">
        <f>IF(ISBLANK('9. METAS'!#REF!),"",'9. METAS'!#REF!)</f>
        <v>#REF!</v>
      </c>
      <c r="M105" s="136" t="e">
        <f>IF(ISBLANK('9. METAS'!#REF!),"",'9. METAS'!#REF!)</f>
        <v>#REF!</v>
      </c>
      <c r="N105" s="146">
        <v>41</v>
      </c>
      <c r="O105" s="138"/>
      <c r="P105" s="138"/>
      <c r="Q105" s="139"/>
      <c r="R105" s="133" t="str">
        <f t="shared" si="12"/>
        <v>100%</v>
      </c>
      <c r="S105" s="134" t="str">
        <f t="shared" si="13"/>
        <v>100%</v>
      </c>
      <c r="T105" s="134" t="str">
        <f t="shared" si="14"/>
        <v>100%</v>
      </c>
      <c r="U105" s="157" t="str">
        <f t="shared" si="15"/>
        <v>100%</v>
      </c>
      <c r="V105" s="137" t="str">
        <f t="shared" si="16"/>
        <v>No Programado</v>
      </c>
      <c r="W105" s="134" t="str">
        <f t="shared" si="17"/>
        <v>No Programado</v>
      </c>
      <c r="X105" s="134" t="str">
        <f t="shared" si="18"/>
        <v>No Programado</v>
      </c>
      <c r="Y105" s="163" t="str">
        <f t="shared" si="19"/>
        <v>No Programado</v>
      </c>
      <c r="Z105" s="179"/>
      <c r="AA105" s="180"/>
      <c r="AB105" s="180"/>
      <c r="AC105" s="181"/>
    </row>
    <row r="106" spans="3:29" ht="17.25">
      <c r="C106" s="212" t="e">
        <f>IF(ISBLANK('5. Pp (3 años)'!#REF!),"",'5. Pp (3 años)'!#REF!)</f>
        <v>#REF!</v>
      </c>
      <c r="D106" s="60" t="e">
        <f>IF(ISBLANK('5. Pp (3 años)'!#REF!),"",'5. Pp (3 años)'!#REF!)</f>
        <v>#REF!</v>
      </c>
      <c r="E106" s="209" t="e">
        <f>IF(ISBLANK('5. Pp (3 años)'!#REF!),"",'5. Pp (3 años)'!#REF!)</f>
        <v>#REF!</v>
      </c>
      <c r="F106" s="209" t="e">
        <f>IF(ISBLANK('5. Pp (3 años)'!#REF!),"",'5. Pp (3 años)'!#REF!)</f>
        <v>#REF!</v>
      </c>
      <c r="G106" s="220" t="e">
        <f>IF(ISBLANK('5. Pp (3 años)'!#REF!),"",'5. Pp (3 años)'!#REF!)</f>
        <v>#REF!</v>
      </c>
      <c r="H106" s="66" t="e">
        <f>IF(ISBLANK('5. Pp (3 años)'!#REF!),"",'5. Pp (3 años)'!#REF!)</f>
        <v>#REF!</v>
      </c>
      <c r="I106" s="144" t="e">
        <f>IF(ISBLANK('9. METAS'!#REF!),"",'9. METAS'!#REF!)</f>
        <v>#REF!</v>
      </c>
      <c r="J106" s="145" t="e">
        <f>IF(ISBLANK('9. METAS'!#REF!),"",'9. METAS'!#REF!)</f>
        <v>#REF!</v>
      </c>
      <c r="K106" s="135" t="e">
        <f>IF(ISBLANK('9. METAS'!#REF!),"",'9. METAS'!#REF!)</f>
        <v>#REF!</v>
      </c>
      <c r="L106" s="135" t="e">
        <f>IF(ISBLANK('9. METAS'!#REF!),"",'9. METAS'!#REF!)</f>
        <v>#REF!</v>
      </c>
      <c r="M106" s="136" t="e">
        <f>IF(ISBLANK('9. METAS'!#REF!),"",'9. METAS'!#REF!)</f>
        <v>#REF!</v>
      </c>
      <c r="N106" s="146">
        <v>41</v>
      </c>
      <c r="O106" s="138"/>
      <c r="P106" s="138"/>
      <c r="Q106" s="139"/>
      <c r="R106" s="133" t="str">
        <f t="shared" si="12"/>
        <v>100%</v>
      </c>
      <c r="S106" s="134" t="str">
        <f t="shared" si="13"/>
        <v>100%</v>
      </c>
      <c r="T106" s="134" t="str">
        <f t="shared" si="14"/>
        <v>100%</v>
      </c>
      <c r="U106" s="157" t="str">
        <f t="shared" si="15"/>
        <v>100%</v>
      </c>
      <c r="V106" s="137" t="str">
        <f t="shared" si="16"/>
        <v>No Programado</v>
      </c>
      <c r="W106" s="134" t="str">
        <f t="shared" si="17"/>
        <v>No Programado</v>
      </c>
      <c r="X106" s="134" t="str">
        <f t="shared" si="18"/>
        <v>No Programado</v>
      </c>
      <c r="Y106" s="163" t="str">
        <f t="shared" si="19"/>
        <v>No Programado</v>
      </c>
      <c r="Z106" s="176"/>
      <c r="AA106" s="177"/>
      <c r="AB106" s="177"/>
      <c r="AC106" s="178"/>
    </row>
    <row r="107" spans="3:29" ht="17.25">
      <c r="C107" s="210" t="e">
        <f>IF(ISBLANK('5. Pp (3 años)'!#REF!),"",'5. Pp (3 años)'!#REF!)</f>
        <v>#REF!</v>
      </c>
      <c r="D107" s="83" t="e">
        <f>IF(ISBLANK('5. Pp (3 años)'!#REF!),"",'5. Pp (3 años)'!#REF!)</f>
        <v>#REF!</v>
      </c>
      <c r="E107" s="206" t="e">
        <f>IF(ISBLANK('5. Pp (3 años)'!#REF!),"",'5. Pp (3 años)'!#REF!)</f>
        <v>#REF!</v>
      </c>
      <c r="F107" s="206" t="e">
        <f>IF(ISBLANK('5. Pp (3 años)'!#REF!),"",'5. Pp (3 años)'!#REF!)</f>
        <v>#REF!</v>
      </c>
      <c r="G107" s="215" t="e">
        <f>IF(ISBLANK('5. Pp (3 años)'!#REF!),"",'5. Pp (3 años)'!#REF!)</f>
        <v>#REF!</v>
      </c>
      <c r="H107" s="67" t="e">
        <f>IF(ISBLANK('5. Pp (3 años)'!#REF!),"",'5. Pp (3 años)'!#REF!)</f>
        <v>#REF!</v>
      </c>
      <c r="I107" s="144" t="e">
        <f>IF(ISBLANK('9. METAS'!#REF!),"",'9. METAS'!#REF!)</f>
        <v>#REF!</v>
      </c>
      <c r="J107" s="145" t="e">
        <f>IF(ISBLANK('9. METAS'!#REF!),"",'9. METAS'!#REF!)</f>
        <v>#REF!</v>
      </c>
      <c r="K107" s="135" t="e">
        <f>IF(ISBLANK('9. METAS'!#REF!),"",'9. METAS'!#REF!)</f>
        <v>#REF!</v>
      </c>
      <c r="L107" s="135" t="e">
        <f>IF(ISBLANK('9. METAS'!#REF!),"",'9. METAS'!#REF!)</f>
        <v>#REF!</v>
      </c>
      <c r="M107" s="136" t="e">
        <f>IF(ISBLANK('9. METAS'!#REF!),"",'9. METAS'!#REF!)</f>
        <v>#REF!</v>
      </c>
      <c r="N107" s="146">
        <v>41</v>
      </c>
      <c r="O107" s="138"/>
      <c r="P107" s="138"/>
      <c r="Q107" s="139"/>
      <c r="R107" s="133" t="str">
        <f t="shared" si="12"/>
        <v>100%</v>
      </c>
      <c r="S107" s="134" t="str">
        <f t="shared" si="13"/>
        <v>100%</v>
      </c>
      <c r="T107" s="134" t="str">
        <f t="shared" si="14"/>
        <v>100%</v>
      </c>
      <c r="U107" s="157" t="str">
        <f t="shared" si="15"/>
        <v>100%</v>
      </c>
      <c r="V107" s="137" t="str">
        <f t="shared" si="16"/>
        <v>No Programado</v>
      </c>
      <c r="W107" s="134" t="str">
        <f t="shared" si="17"/>
        <v>No Programado</v>
      </c>
      <c r="X107" s="134" t="str">
        <f t="shared" si="18"/>
        <v>No Programado</v>
      </c>
      <c r="Y107" s="163" t="str">
        <f t="shared" si="19"/>
        <v>No Programado</v>
      </c>
      <c r="Z107" s="179"/>
      <c r="AA107" s="180"/>
      <c r="AB107" s="180"/>
      <c r="AC107" s="181"/>
    </row>
    <row r="108" spans="3:29" ht="17.25">
      <c r="C108" s="211" t="e">
        <f>IF(ISBLANK('5. Pp (3 años)'!#REF!),"",'5. Pp (3 años)'!#REF!)</f>
        <v>#REF!</v>
      </c>
      <c r="D108" s="83" t="e">
        <f>IF(ISBLANK('5. Pp (3 años)'!#REF!),"",'5. Pp (3 años)'!#REF!)</f>
        <v>#REF!</v>
      </c>
      <c r="E108" s="206" t="e">
        <f>IF(ISBLANK('5. Pp (3 años)'!#REF!),"",'5. Pp (3 años)'!#REF!)</f>
        <v>#REF!</v>
      </c>
      <c r="F108" s="206" t="e">
        <f>IF(ISBLANK('5. Pp (3 años)'!#REF!),"",'5. Pp (3 años)'!#REF!)</f>
        <v>#REF!</v>
      </c>
      <c r="G108" s="215" t="e">
        <f>IF(ISBLANK('5. Pp (3 años)'!#REF!),"",'5. Pp (3 años)'!#REF!)</f>
        <v>#REF!</v>
      </c>
      <c r="H108" s="67" t="e">
        <f>IF(ISBLANK('5. Pp (3 años)'!#REF!),"",'5. Pp (3 años)'!#REF!)</f>
        <v>#REF!</v>
      </c>
      <c r="I108" s="144" t="e">
        <f>IF(ISBLANK('9. METAS'!#REF!),"",'9. METAS'!#REF!)</f>
        <v>#REF!</v>
      </c>
      <c r="J108" s="145" t="e">
        <f>IF(ISBLANK('9. METAS'!#REF!),"",'9. METAS'!#REF!)</f>
        <v>#REF!</v>
      </c>
      <c r="K108" s="135" t="e">
        <f>IF(ISBLANK('9. METAS'!#REF!),"",'9. METAS'!#REF!)</f>
        <v>#REF!</v>
      </c>
      <c r="L108" s="135" t="e">
        <f>IF(ISBLANK('9. METAS'!#REF!),"",'9. METAS'!#REF!)</f>
        <v>#REF!</v>
      </c>
      <c r="M108" s="136" t="e">
        <f>IF(ISBLANK('9. METAS'!#REF!),"",'9. METAS'!#REF!)</f>
        <v>#REF!</v>
      </c>
      <c r="N108" s="146">
        <v>41</v>
      </c>
      <c r="O108" s="138"/>
      <c r="P108" s="138"/>
      <c r="Q108" s="139"/>
      <c r="R108" s="133" t="str">
        <f t="shared" si="12"/>
        <v>100%</v>
      </c>
      <c r="S108" s="134" t="str">
        <f t="shared" si="13"/>
        <v>100%</v>
      </c>
      <c r="T108" s="134" t="str">
        <f t="shared" si="14"/>
        <v>100%</v>
      </c>
      <c r="U108" s="157" t="str">
        <f t="shared" si="15"/>
        <v>100%</v>
      </c>
      <c r="V108" s="137" t="str">
        <f t="shared" si="16"/>
        <v>No Programado</v>
      </c>
      <c r="W108" s="134" t="str">
        <f t="shared" si="17"/>
        <v>No Programado</v>
      </c>
      <c r="X108" s="134" t="str">
        <f t="shared" si="18"/>
        <v>No Programado</v>
      </c>
      <c r="Y108" s="163" t="str">
        <f t="shared" si="19"/>
        <v>No Programado</v>
      </c>
      <c r="Z108" s="179"/>
      <c r="AA108" s="180"/>
      <c r="AB108" s="180"/>
      <c r="AC108" s="181"/>
    </row>
    <row r="109" spans="3:29" ht="17.25">
      <c r="C109" s="210" t="e">
        <f>IF(ISBLANK('5. Pp (3 años)'!#REF!),"",'5. Pp (3 años)'!#REF!)</f>
        <v>#REF!</v>
      </c>
      <c r="D109" s="83" t="e">
        <f>IF(ISBLANK('5. Pp (3 años)'!#REF!),"",'5. Pp (3 años)'!#REF!)</f>
        <v>#REF!</v>
      </c>
      <c r="E109" s="206" t="e">
        <f>IF(ISBLANK('5. Pp (3 años)'!#REF!),"",'5. Pp (3 años)'!#REF!)</f>
        <v>#REF!</v>
      </c>
      <c r="F109" s="206" t="e">
        <f>IF(ISBLANK('5. Pp (3 años)'!#REF!),"",'5. Pp (3 años)'!#REF!)</f>
        <v>#REF!</v>
      </c>
      <c r="G109" s="215" t="e">
        <f>IF(ISBLANK('5. Pp (3 años)'!#REF!),"",'5. Pp (3 años)'!#REF!)</f>
        <v>#REF!</v>
      </c>
      <c r="H109" s="67" t="e">
        <f>IF(ISBLANK('5. Pp (3 años)'!#REF!),"",'5. Pp (3 años)'!#REF!)</f>
        <v>#REF!</v>
      </c>
      <c r="I109" s="144" t="e">
        <f>IF(ISBLANK('9. METAS'!#REF!),"",'9. METAS'!#REF!)</f>
        <v>#REF!</v>
      </c>
      <c r="J109" s="145" t="e">
        <f>IF(ISBLANK('9. METAS'!#REF!),"",'9. METAS'!#REF!)</f>
        <v>#REF!</v>
      </c>
      <c r="K109" s="135" t="e">
        <f>IF(ISBLANK('9. METAS'!#REF!),"",'9. METAS'!#REF!)</f>
        <v>#REF!</v>
      </c>
      <c r="L109" s="135" t="e">
        <f>IF(ISBLANK('9. METAS'!#REF!),"",'9. METAS'!#REF!)</f>
        <v>#REF!</v>
      </c>
      <c r="M109" s="136" t="e">
        <f>IF(ISBLANK('9. METAS'!#REF!),"",'9. METAS'!#REF!)</f>
        <v>#REF!</v>
      </c>
      <c r="N109" s="146">
        <v>41</v>
      </c>
      <c r="O109" s="138"/>
      <c r="P109" s="138"/>
      <c r="Q109" s="139"/>
      <c r="R109" s="133" t="str">
        <f t="shared" si="12"/>
        <v>100%</v>
      </c>
      <c r="S109" s="134" t="str">
        <f t="shared" si="13"/>
        <v>100%</v>
      </c>
      <c r="T109" s="134" t="str">
        <f t="shared" si="14"/>
        <v>100%</v>
      </c>
      <c r="U109" s="157" t="str">
        <f t="shared" si="15"/>
        <v>100%</v>
      </c>
      <c r="V109" s="137" t="str">
        <f t="shared" si="16"/>
        <v>No Programado</v>
      </c>
      <c r="W109" s="134" t="str">
        <f t="shared" si="17"/>
        <v>No Programado</v>
      </c>
      <c r="X109" s="134" t="str">
        <f t="shared" si="18"/>
        <v>No Programado</v>
      </c>
      <c r="Y109" s="163" t="str">
        <f t="shared" si="19"/>
        <v>No Programado</v>
      </c>
      <c r="Z109" s="179"/>
      <c r="AA109" s="180"/>
      <c r="AB109" s="180"/>
      <c r="AC109" s="181"/>
    </row>
    <row r="110" spans="3:29" ht="17.25">
      <c r="C110" s="211" t="e">
        <f>IF(ISBLANK('5. Pp (3 años)'!#REF!),"",'5. Pp (3 años)'!#REF!)</f>
        <v>#REF!</v>
      </c>
      <c r="D110" s="83" t="e">
        <f>IF(ISBLANK('5. Pp (3 años)'!#REF!),"",'5. Pp (3 años)'!#REF!)</f>
        <v>#REF!</v>
      </c>
      <c r="E110" s="206" t="e">
        <f>IF(ISBLANK('5. Pp (3 años)'!#REF!),"",'5. Pp (3 años)'!#REF!)</f>
        <v>#REF!</v>
      </c>
      <c r="F110" s="206" t="e">
        <f>IF(ISBLANK('5. Pp (3 años)'!#REF!),"",'5. Pp (3 años)'!#REF!)</f>
        <v>#REF!</v>
      </c>
      <c r="G110" s="215" t="e">
        <f>IF(ISBLANK('5. Pp (3 años)'!#REF!),"",'5. Pp (3 años)'!#REF!)</f>
        <v>#REF!</v>
      </c>
      <c r="H110" s="67" t="e">
        <f>IF(ISBLANK('5. Pp (3 años)'!#REF!),"",'5. Pp (3 años)'!#REF!)</f>
        <v>#REF!</v>
      </c>
      <c r="I110" s="144" t="e">
        <f>IF(ISBLANK('9. METAS'!#REF!),"",'9. METAS'!#REF!)</f>
        <v>#REF!</v>
      </c>
      <c r="J110" s="145" t="e">
        <f>IF(ISBLANK('9. METAS'!#REF!),"",'9. METAS'!#REF!)</f>
        <v>#REF!</v>
      </c>
      <c r="K110" s="135" t="e">
        <f>IF(ISBLANK('9. METAS'!#REF!),"",'9. METAS'!#REF!)</f>
        <v>#REF!</v>
      </c>
      <c r="L110" s="135" t="e">
        <f>IF(ISBLANK('9. METAS'!#REF!),"",'9. METAS'!#REF!)</f>
        <v>#REF!</v>
      </c>
      <c r="M110" s="136" t="e">
        <f>IF(ISBLANK('9. METAS'!#REF!),"",'9. METAS'!#REF!)</f>
        <v>#REF!</v>
      </c>
      <c r="N110" s="146">
        <v>41</v>
      </c>
      <c r="O110" s="138"/>
      <c r="P110" s="138"/>
      <c r="Q110" s="139"/>
      <c r="R110" s="133" t="str">
        <f t="shared" si="12"/>
        <v>100%</v>
      </c>
      <c r="S110" s="134" t="str">
        <f t="shared" si="13"/>
        <v>100%</v>
      </c>
      <c r="T110" s="134" t="str">
        <f t="shared" si="14"/>
        <v>100%</v>
      </c>
      <c r="U110" s="157" t="str">
        <f t="shared" si="15"/>
        <v>100%</v>
      </c>
      <c r="V110" s="137" t="str">
        <f t="shared" si="16"/>
        <v>No Programado</v>
      </c>
      <c r="W110" s="134" t="str">
        <f t="shared" si="17"/>
        <v>No Programado</v>
      </c>
      <c r="X110" s="134" t="str">
        <f t="shared" si="18"/>
        <v>No Programado</v>
      </c>
      <c r="Y110" s="163" t="str">
        <f t="shared" si="19"/>
        <v>No Programado</v>
      </c>
      <c r="Z110" s="176"/>
      <c r="AA110" s="177"/>
      <c r="AB110" s="177"/>
      <c r="AC110" s="178"/>
    </row>
    <row r="111" spans="3:29" ht="17.25">
      <c r="C111" s="210" t="e">
        <f>IF(ISBLANK('5. Pp (3 años)'!#REF!),"",'5. Pp (3 años)'!#REF!)</f>
        <v>#REF!</v>
      </c>
      <c r="D111" s="83" t="e">
        <f>IF(ISBLANK('5. Pp (3 años)'!#REF!),"",'5. Pp (3 años)'!#REF!)</f>
        <v>#REF!</v>
      </c>
      <c r="E111" s="206" t="e">
        <f>IF(ISBLANK('5. Pp (3 años)'!#REF!),"",'5. Pp (3 años)'!#REF!)</f>
        <v>#REF!</v>
      </c>
      <c r="F111" s="206" t="e">
        <f>IF(ISBLANK('5. Pp (3 años)'!#REF!),"",'5. Pp (3 años)'!#REF!)</f>
        <v>#REF!</v>
      </c>
      <c r="G111" s="215" t="e">
        <f>IF(ISBLANK('5. Pp (3 años)'!#REF!),"",'5. Pp (3 años)'!#REF!)</f>
        <v>#REF!</v>
      </c>
      <c r="H111" s="67" t="e">
        <f>IF(ISBLANK('5. Pp (3 años)'!#REF!),"",'5. Pp (3 años)'!#REF!)</f>
        <v>#REF!</v>
      </c>
      <c r="I111" s="144" t="e">
        <f>IF(ISBLANK('9. METAS'!#REF!),"",'9. METAS'!#REF!)</f>
        <v>#REF!</v>
      </c>
      <c r="J111" s="145" t="e">
        <f>IF(ISBLANK('9. METAS'!#REF!),"",'9. METAS'!#REF!)</f>
        <v>#REF!</v>
      </c>
      <c r="K111" s="135" t="e">
        <f>IF(ISBLANK('9. METAS'!#REF!),"",'9. METAS'!#REF!)</f>
        <v>#REF!</v>
      </c>
      <c r="L111" s="135" t="e">
        <f>IF(ISBLANK('9. METAS'!#REF!),"",'9. METAS'!#REF!)</f>
        <v>#REF!</v>
      </c>
      <c r="M111" s="136" t="e">
        <f>IF(ISBLANK('9. METAS'!#REF!),"",'9. METAS'!#REF!)</f>
        <v>#REF!</v>
      </c>
      <c r="N111" s="146">
        <v>41</v>
      </c>
      <c r="O111" s="138"/>
      <c r="P111" s="138"/>
      <c r="Q111" s="139"/>
      <c r="R111" s="133" t="str">
        <f t="shared" si="12"/>
        <v>100%</v>
      </c>
      <c r="S111" s="134" t="str">
        <f t="shared" si="13"/>
        <v>100%</v>
      </c>
      <c r="T111" s="134" t="str">
        <f t="shared" si="14"/>
        <v>100%</v>
      </c>
      <c r="U111" s="157" t="str">
        <f t="shared" si="15"/>
        <v>100%</v>
      </c>
      <c r="V111" s="137" t="str">
        <f t="shared" si="16"/>
        <v>No Programado</v>
      </c>
      <c r="W111" s="134" t="str">
        <f t="shared" si="17"/>
        <v>No Programado</v>
      </c>
      <c r="X111" s="134" t="str">
        <f t="shared" si="18"/>
        <v>No Programado</v>
      </c>
      <c r="Y111" s="163" t="str">
        <f t="shared" si="19"/>
        <v>No Programado</v>
      </c>
      <c r="Z111" s="179"/>
      <c r="AA111" s="180"/>
      <c r="AB111" s="180"/>
      <c r="AC111" s="181"/>
    </row>
    <row r="112" spans="3:29" ht="17.25">
      <c r="C112" s="212" t="e">
        <f>IF(ISBLANK('5. Pp (3 años)'!#REF!),"",'5. Pp (3 años)'!#REF!)</f>
        <v>#REF!</v>
      </c>
      <c r="D112" s="60" t="e">
        <f>IF(ISBLANK('5. Pp (3 años)'!#REF!),"",'5. Pp (3 años)'!#REF!)</f>
        <v>#REF!</v>
      </c>
      <c r="E112" s="209" t="e">
        <f>IF(ISBLANK('5. Pp (3 años)'!#REF!),"",'5. Pp (3 años)'!#REF!)</f>
        <v>#REF!</v>
      </c>
      <c r="F112" s="209" t="e">
        <f>IF(ISBLANK('5. Pp (3 años)'!#REF!),"",'5. Pp (3 años)'!#REF!)</f>
        <v>#REF!</v>
      </c>
      <c r="G112" s="220" t="e">
        <f>IF(ISBLANK('5. Pp (3 años)'!#REF!),"",'5. Pp (3 años)'!#REF!)</f>
        <v>#REF!</v>
      </c>
      <c r="H112" s="66" t="e">
        <f>IF(ISBLANK('5. Pp (3 años)'!#REF!),"",'5. Pp (3 años)'!#REF!)</f>
        <v>#REF!</v>
      </c>
      <c r="I112" s="144" t="e">
        <f>IF(ISBLANK('9. METAS'!#REF!),"",'9. METAS'!#REF!)</f>
        <v>#REF!</v>
      </c>
      <c r="J112" s="145" t="e">
        <f>IF(ISBLANK('9. METAS'!#REF!),"",'9. METAS'!#REF!)</f>
        <v>#REF!</v>
      </c>
      <c r="K112" s="135" t="e">
        <f>IF(ISBLANK('9. METAS'!#REF!),"",'9. METAS'!#REF!)</f>
        <v>#REF!</v>
      </c>
      <c r="L112" s="135" t="e">
        <f>IF(ISBLANK('9. METAS'!#REF!),"",'9. METAS'!#REF!)</f>
        <v>#REF!</v>
      </c>
      <c r="M112" s="136" t="e">
        <f>IF(ISBLANK('9. METAS'!#REF!),"",'9. METAS'!#REF!)</f>
        <v>#REF!</v>
      </c>
      <c r="N112" s="146">
        <v>41</v>
      </c>
      <c r="O112" s="138"/>
      <c r="P112" s="138"/>
      <c r="Q112" s="139"/>
      <c r="R112" s="133" t="str">
        <f t="shared" si="12"/>
        <v>100%</v>
      </c>
      <c r="S112" s="134" t="str">
        <f t="shared" si="13"/>
        <v>100%</v>
      </c>
      <c r="T112" s="134" t="str">
        <f t="shared" si="14"/>
        <v>100%</v>
      </c>
      <c r="U112" s="157" t="str">
        <f t="shared" si="15"/>
        <v>100%</v>
      </c>
      <c r="V112" s="137" t="str">
        <f t="shared" si="16"/>
        <v>No Programado</v>
      </c>
      <c r="W112" s="134" t="str">
        <f t="shared" si="17"/>
        <v>No Programado</v>
      </c>
      <c r="X112" s="134" t="str">
        <f t="shared" si="18"/>
        <v>No Programado</v>
      </c>
      <c r="Y112" s="163" t="str">
        <f t="shared" si="19"/>
        <v>No Programado</v>
      </c>
      <c r="Z112" s="176"/>
      <c r="AA112" s="177"/>
      <c r="AB112" s="177"/>
      <c r="AC112" s="178"/>
    </row>
    <row r="113" spans="3:29" ht="17.25">
      <c r="C113" s="210" t="e">
        <f>IF(ISBLANK('5. Pp (3 años)'!#REF!),"",'5. Pp (3 años)'!#REF!)</f>
        <v>#REF!</v>
      </c>
      <c r="D113" s="83" t="e">
        <f>IF(ISBLANK('5. Pp (3 años)'!#REF!),"",'5. Pp (3 años)'!#REF!)</f>
        <v>#REF!</v>
      </c>
      <c r="E113" s="206" t="e">
        <f>IF(ISBLANK('5. Pp (3 años)'!#REF!),"",'5. Pp (3 años)'!#REF!)</f>
        <v>#REF!</v>
      </c>
      <c r="F113" s="206" t="e">
        <f>IF(ISBLANK('5. Pp (3 años)'!#REF!),"",'5. Pp (3 años)'!#REF!)</f>
        <v>#REF!</v>
      </c>
      <c r="G113" s="215" t="e">
        <f>IF(ISBLANK('5. Pp (3 años)'!#REF!),"",'5. Pp (3 años)'!#REF!)</f>
        <v>#REF!</v>
      </c>
      <c r="H113" s="67" t="e">
        <f>IF(ISBLANK('5. Pp (3 años)'!#REF!),"",'5. Pp (3 años)'!#REF!)</f>
        <v>#REF!</v>
      </c>
      <c r="I113" s="144" t="e">
        <f>IF(ISBLANK('9. METAS'!#REF!),"",'9. METAS'!#REF!)</f>
        <v>#REF!</v>
      </c>
      <c r="J113" s="145" t="e">
        <f>IF(ISBLANK('9. METAS'!#REF!),"",'9. METAS'!#REF!)</f>
        <v>#REF!</v>
      </c>
      <c r="K113" s="135" t="e">
        <f>IF(ISBLANK('9. METAS'!#REF!),"",'9. METAS'!#REF!)</f>
        <v>#REF!</v>
      </c>
      <c r="L113" s="135" t="e">
        <f>IF(ISBLANK('9. METAS'!#REF!),"",'9. METAS'!#REF!)</f>
        <v>#REF!</v>
      </c>
      <c r="M113" s="136" t="e">
        <f>IF(ISBLANK('9. METAS'!#REF!),"",'9. METAS'!#REF!)</f>
        <v>#REF!</v>
      </c>
      <c r="N113" s="146">
        <v>41</v>
      </c>
      <c r="O113" s="138"/>
      <c r="P113" s="138"/>
      <c r="Q113" s="139"/>
      <c r="R113" s="133" t="str">
        <f t="shared" si="12"/>
        <v>100%</v>
      </c>
      <c r="S113" s="134" t="str">
        <f t="shared" si="13"/>
        <v>100%</v>
      </c>
      <c r="T113" s="134" t="str">
        <f t="shared" si="14"/>
        <v>100%</v>
      </c>
      <c r="U113" s="157" t="str">
        <f t="shared" si="15"/>
        <v>100%</v>
      </c>
      <c r="V113" s="137" t="str">
        <f t="shared" si="16"/>
        <v>No Programado</v>
      </c>
      <c r="W113" s="134" t="str">
        <f t="shared" si="17"/>
        <v>No Programado</v>
      </c>
      <c r="X113" s="134" t="str">
        <f t="shared" si="18"/>
        <v>No Programado</v>
      </c>
      <c r="Y113" s="163" t="str">
        <f t="shared" si="19"/>
        <v>No Programado</v>
      </c>
      <c r="Z113" s="179"/>
      <c r="AA113" s="180"/>
      <c r="AB113" s="180"/>
      <c r="AC113" s="181"/>
    </row>
    <row r="114" spans="3:29" ht="17.25">
      <c r="C114" s="211" t="e">
        <f>IF(ISBLANK('5. Pp (3 años)'!#REF!),"",'5. Pp (3 años)'!#REF!)</f>
        <v>#REF!</v>
      </c>
      <c r="D114" s="83" t="e">
        <f>IF(ISBLANK('5. Pp (3 años)'!#REF!),"",'5. Pp (3 años)'!#REF!)</f>
        <v>#REF!</v>
      </c>
      <c r="E114" s="206" t="e">
        <f>IF(ISBLANK('5. Pp (3 años)'!#REF!),"",'5. Pp (3 años)'!#REF!)</f>
        <v>#REF!</v>
      </c>
      <c r="F114" s="206" t="e">
        <f>IF(ISBLANK('5. Pp (3 años)'!#REF!),"",'5. Pp (3 años)'!#REF!)</f>
        <v>#REF!</v>
      </c>
      <c r="G114" s="215" t="e">
        <f>IF(ISBLANK('5. Pp (3 años)'!#REF!),"",'5. Pp (3 años)'!#REF!)</f>
        <v>#REF!</v>
      </c>
      <c r="H114" s="67" t="e">
        <f>IF(ISBLANK('5. Pp (3 años)'!#REF!),"",'5. Pp (3 años)'!#REF!)</f>
        <v>#REF!</v>
      </c>
      <c r="I114" s="144" t="e">
        <f>IF(ISBLANK('9. METAS'!#REF!),"",'9. METAS'!#REF!)</f>
        <v>#REF!</v>
      </c>
      <c r="J114" s="145" t="e">
        <f>IF(ISBLANK('9. METAS'!#REF!),"",'9. METAS'!#REF!)</f>
        <v>#REF!</v>
      </c>
      <c r="K114" s="135" t="e">
        <f>IF(ISBLANK('9. METAS'!#REF!),"",'9. METAS'!#REF!)</f>
        <v>#REF!</v>
      </c>
      <c r="L114" s="135" t="e">
        <f>IF(ISBLANK('9. METAS'!#REF!),"",'9. METAS'!#REF!)</f>
        <v>#REF!</v>
      </c>
      <c r="M114" s="136" t="e">
        <f>IF(ISBLANK('9. METAS'!#REF!),"",'9. METAS'!#REF!)</f>
        <v>#REF!</v>
      </c>
      <c r="N114" s="146">
        <v>41</v>
      </c>
      <c r="O114" s="138"/>
      <c r="P114" s="138"/>
      <c r="Q114" s="139"/>
      <c r="R114" s="133" t="str">
        <f t="shared" si="12"/>
        <v>100%</v>
      </c>
      <c r="S114" s="134" t="str">
        <f t="shared" si="13"/>
        <v>100%</v>
      </c>
      <c r="T114" s="134" t="str">
        <f t="shared" si="14"/>
        <v>100%</v>
      </c>
      <c r="U114" s="157" t="str">
        <f t="shared" si="15"/>
        <v>100%</v>
      </c>
      <c r="V114" s="137" t="str">
        <f t="shared" si="16"/>
        <v>No Programado</v>
      </c>
      <c r="W114" s="134" t="str">
        <f t="shared" si="17"/>
        <v>No Programado</v>
      </c>
      <c r="X114" s="134" t="str">
        <f t="shared" si="18"/>
        <v>No Programado</v>
      </c>
      <c r="Y114" s="163" t="str">
        <f t="shared" si="19"/>
        <v>No Programado</v>
      </c>
      <c r="Z114" s="179"/>
      <c r="AA114" s="180"/>
      <c r="AB114" s="180"/>
      <c r="AC114" s="181"/>
    </row>
    <row r="115" spans="3:29" ht="17.25">
      <c r="C115" s="210" t="e">
        <f>IF(ISBLANK('5. Pp (3 años)'!#REF!),"",'5. Pp (3 años)'!#REF!)</f>
        <v>#REF!</v>
      </c>
      <c r="D115" s="83" t="e">
        <f>IF(ISBLANK('5. Pp (3 años)'!#REF!),"",'5. Pp (3 años)'!#REF!)</f>
        <v>#REF!</v>
      </c>
      <c r="E115" s="206" t="e">
        <f>IF(ISBLANK('5. Pp (3 años)'!#REF!),"",'5. Pp (3 años)'!#REF!)</f>
        <v>#REF!</v>
      </c>
      <c r="F115" s="206" t="e">
        <f>IF(ISBLANK('5. Pp (3 años)'!#REF!),"",'5. Pp (3 años)'!#REF!)</f>
        <v>#REF!</v>
      </c>
      <c r="G115" s="215" t="e">
        <f>IF(ISBLANK('5. Pp (3 años)'!#REF!),"",'5. Pp (3 años)'!#REF!)</f>
        <v>#REF!</v>
      </c>
      <c r="H115" s="67" t="e">
        <f>IF(ISBLANK('5. Pp (3 años)'!#REF!),"",'5. Pp (3 años)'!#REF!)</f>
        <v>#REF!</v>
      </c>
      <c r="I115" s="144" t="e">
        <f>IF(ISBLANK('9. METAS'!#REF!),"",'9. METAS'!#REF!)</f>
        <v>#REF!</v>
      </c>
      <c r="J115" s="145" t="e">
        <f>IF(ISBLANK('9. METAS'!#REF!),"",'9. METAS'!#REF!)</f>
        <v>#REF!</v>
      </c>
      <c r="K115" s="135" t="e">
        <f>IF(ISBLANK('9. METAS'!#REF!),"",'9. METAS'!#REF!)</f>
        <v>#REF!</v>
      </c>
      <c r="L115" s="135" t="e">
        <f>IF(ISBLANK('9. METAS'!#REF!),"",'9. METAS'!#REF!)</f>
        <v>#REF!</v>
      </c>
      <c r="M115" s="136" t="e">
        <f>IF(ISBLANK('9. METAS'!#REF!),"",'9. METAS'!#REF!)</f>
        <v>#REF!</v>
      </c>
      <c r="N115" s="146">
        <v>41</v>
      </c>
      <c r="O115" s="138"/>
      <c r="P115" s="138"/>
      <c r="Q115" s="139"/>
      <c r="R115" s="133" t="str">
        <f t="shared" si="12"/>
        <v>100%</v>
      </c>
      <c r="S115" s="134" t="str">
        <f t="shared" si="13"/>
        <v>100%</v>
      </c>
      <c r="T115" s="134" t="str">
        <f t="shared" si="14"/>
        <v>100%</v>
      </c>
      <c r="U115" s="157" t="str">
        <f t="shared" si="15"/>
        <v>100%</v>
      </c>
      <c r="V115" s="137" t="str">
        <f t="shared" si="16"/>
        <v>No Programado</v>
      </c>
      <c r="W115" s="134" t="str">
        <f t="shared" si="17"/>
        <v>No Programado</v>
      </c>
      <c r="X115" s="134" t="str">
        <f t="shared" si="18"/>
        <v>No Programado</v>
      </c>
      <c r="Y115" s="163" t="str">
        <f t="shared" si="19"/>
        <v>No Programado</v>
      </c>
      <c r="Z115" s="179"/>
      <c r="AA115" s="180"/>
      <c r="AB115" s="180"/>
      <c r="AC115" s="181"/>
    </row>
    <row r="116" spans="3:29" ht="17.25">
      <c r="C116" s="211" t="e">
        <f>IF(ISBLANK('5. Pp (3 años)'!#REF!),"",'5. Pp (3 años)'!#REF!)</f>
        <v>#REF!</v>
      </c>
      <c r="D116" s="83" t="e">
        <f>IF(ISBLANK('5. Pp (3 años)'!#REF!),"",'5. Pp (3 años)'!#REF!)</f>
        <v>#REF!</v>
      </c>
      <c r="E116" s="206" t="e">
        <f>IF(ISBLANK('5. Pp (3 años)'!#REF!),"",'5. Pp (3 años)'!#REF!)</f>
        <v>#REF!</v>
      </c>
      <c r="F116" s="206" t="e">
        <f>IF(ISBLANK('5. Pp (3 años)'!#REF!),"",'5. Pp (3 años)'!#REF!)</f>
        <v>#REF!</v>
      </c>
      <c r="G116" s="215" t="e">
        <f>IF(ISBLANK('5. Pp (3 años)'!#REF!),"",'5. Pp (3 años)'!#REF!)</f>
        <v>#REF!</v>
      </c>
      <c r="H116" s="67" t="e">
        <f>IF(ISBLANK('5. Pp (3 años)'!#REF!),"",'5. Pp (3 años)'!#REF!)</f>
        <v>#REF!</v>
      </c>
      <c r="I116" s="144" t="e">
        <f>IF(ISBLANK('9. METAS'!#REF!),"",'9. METAS'!#REF!)</f>
        <v>#REF!</v>
      </c>
      <c r="J116" s="145" t="e">
        <f>IF(ISBLANK('9. METAS'!#REF!),"",'9. METAS'!#REF!)</f>
        <v>#REF!</v>
      </c>
      <c r="K116" s="135" t="e">
        <f>IF(ISBLANK('9. METAS'!#REF!),"",'9. METAS'!#REF!)</f>
        <v>#REF!</v>
      </c>
      <c r="L116" s="135" t="e">
        <f>IF(ISBLANK('9. METAS'!#REF!),"",'9. METAS'!#REF!)</f>
        <v>#REF!</v>
      </c>
      <c r="M116" s="136" t="e">
        <f>IF(ISBLANK('9. METAS'!#REF!),"",'9. METAS'!#REF!)</f>
        <v>#REF!</v>
      </c>
      <c r="N116" s="146">
        <v>41</v>
      </c>
      <c r="O116" s="138"/>
      <c r="P116" s="138"/>
      <c r="Q116" s="139"/>
      <c r="R116" s="133" t="str">
        <f t="shared" si="12"/>
        <v>100%</v>
      </c>
      <c r="S116" s="134" t="str">
        <f t="shared" si="13"/>
        <v>100%</v>
      </c>
      <c r="T116" s="134" t="str">
        <f t="shared" si="14"/>
        <v>100%</v>
      </c>
      <c r="U116" s="157" t="str">
        <f t="shared" si="15"/>
        <v>100%</v>
      </c>
      <c r="V116" s="137" t="str">
        <f t="shared" si="16"/>
        <v>No Programado</v>
      </c>
      <c r="W116" s="134" t="str">
        <f t="shared" si="17"/>
        <v>No Programado</v>
      </c>
      <c r="X116" s="134" t="str">
        <f t="shared" si="18"/>
        <v>No Programado</v>
      </c>
      <c r="Y116" s="163" t="str">
        <f t="shared" si="19"/>
        <v>No Programado</v>
      </c>
      <c r="Z116" s="176"/>
      <c r="AA116" s="177"/>
      <c r="AB116" s="177"/>
      <c r="AC116" s="178"/>
    </row>
    <row r="117" spans="3:29" ht="17.25">
      <c r="C117" s="210" t="e">
        <f>IF(ISBLANK('5. Pp (3 años)'!#REF!),"",'5. Pp (3 años)'!#REF!)</f>
        <v>#REF!</v>
      </c>
      <c r="D117" s="83" t="e">
        <f>IF(ISBLANK('5. Pp (3 años)'!#REF!),"",'5. Pp (3 años)'!#REF!)</f>
        <v>#REF!</v>
      </c>
      <c r="E117" s="206" t="e">
        <f>IF(ISBLANK('5. Pp (3 años)'!#REF!),"",'5. Pp (3 años)'!#REF!)</f>
        <v>#REF!</v>
      </c>
      <c r="F117" s="206" t="e">
        <f>IF(ISBLANK('5. Pp (3 años)'!#REF!),"",'5. Pp (3 años)'!#REF!)</f>
        <v>#REF!</v>
      </c>
      <c r="G117" s="215" t="e">
        <f>IF(ISBLANK('5. Pp (3 años)'!#REF!),"",'5. Pp (3 años)'!#REF!)</f>
        <v>#REF!</v>
      </c>
      <c r="H117" s="67" t="e">
        <f>IF(ISBLANK('5. Pp (3 años)'!#REF!),"",'5. Pp (3 años)'!#REF!)</f>
        <v>#REF!</v>
      </c>
      <c r="I117" s="144" t="e">
        <f>IF(ISBLANK('9. METAS'!#REF!),"",'9. METAS'!#REF!)</f>
        <v>#REF!</v>
      </c>
      <c r="J117" s="145" t="e">
        <f>IF(ISBLANK('9. METAS'!#REF!),"",'9. METAS'!#REF!)</f>
        <v>#REF!</v>
      </c>
      <c r="K117" s="135" t="e">
        <f>IF(ISBLANK('9. METAS'!#REF!),"",'9. METAS'!#REF!)</f>
        <v>#REF!</v>
      </c>
      <c r="L117" s="135" t="e">
        <f>IF(ISBLANK('9. METAS'!#REF!),"",'9. METAS'!#REF!)</f>
        <v>#REF!</v>
      </c>
      <c r="M117" s="136" t="e">
        <f>IF(ISBLANK('9. METAS'!#REF!),"",'9. METAS'!#REF!)</f>
        <v>#REF!</v>
      </c>
      <c r="N117" s="146">
        <v>41</v>
      </c>
      <c r="O117" s="138"/>
      <c r="P117" s="138"/>
      <c r="Q117" s="139"/>
      <c r="R117" s="133" t="str">
        <f t="shared" si="12"/>
        <v>100%</v>
      </c>
      <c r="S117" s="134" t="str">
        <f t="shared" si="13"/>
        <v>100%</v>
      </c>
      <c r="T117" s="134" t="str">
        <f t="shared" si="14"/>
        <v>100%</v>
      </c>
      <c r="U117" s="157" t="str">
        <f t="shared" si="15"/>
        <v>100%</v>
      </c>
      <c r="V117" s="137" t="str">
        <f t="shared" si="16"/>
        <v>No Programado</v>
      </c>
      <c r="W117" s="134" t="str">
        <f t="shared" si="17"/>
        <v>No Programado</v>
      </c>
      <c r="X117" s="134" t="str">
        <f t="shared" si="18"/>
        <v>No Programado</v>
      </c>
      <c r="Y117" s="163" t="str">
        <f t="shared" si="19"/>
        <v>No Programado</v>
      </c>
      <c r="Z117" s="179"/>
      <c r="AA117" s="180"/>
      <c r="AB117" s="180"/>
      <c r="AC117" s="181"/>
    </row>
    <row r="118" spans="3:29" ht="17.25">
      <c r="C118" s="212" t="e">
        <f>IF(ISBLANK('5. Pp (3 años)'!#REF!),"",'5. Pp (3 años)'!#REF!)</f>
        <v>#REF!</v>
      </c>
      <c r="D118" s="60" t="e">
        <f>IF(ISBLANK('5. Pp (3 años)'!#REF!),"",'5. Pp (3 años)'!#REF!)</f>
        <v>#REF!</v>
      </c>
      <c r="E118" s="209" t="e">
        <f>IF(ISBLANK('5. Pp (3 años)'!#REF!),"",'5. Pp (3 años)'!#REF!)</f>
        <v>#REF!</v>
      </c>
      <c r="F118" s="209" t="e">
        <f>IF(ISBLANK('5. Pp (3 años)'!#REF!),"",'5. Pp (3 años)'!#REF!)</f>
        <v>#REF!</v>
      </c>
      <c r="G118" s="220" t="e">
        <f>IF(ISBLANK('5. Pp (3 años)'!#REF!),"",'5. Pp (3 años)'!#REF!)</f>
        <v>#REF!</v>
      </c>
      <c r="H118" s="66" t="e">
        <f>IF(ISBLANK('5. Pp (3 años)'!#REF!),"",'5. Pp (3 años)'!#REF!)</f>
        <v>#REF!</v>
      </c>
      <c r="I118" s="144" t="e">
        <f>IF(ISBLANK('9. METAS'!#REF!),"",'9. METAS'!#REF!)</f>
        <v>#REF!</v>
      </c>
      <c r="J118" s="145" t="e">
        <f>IF(ISBLANK('9. METAS'!#REF!),"",'9. METAS'!#REF!)</f>
        <v>#REF!</v>
      </c>
      <c r="K118" s="135" t="e">
        <f>IF(ISBLANK('9. METAS'!#REF!),"",'9. METAS'!#REF!)</f>
        <v>#REF!</v>
      </c>
      <c r="L118" s="135" t="e">
        <f>IF(ISBLANK('9. METAS'!#REF!),"",'9. METAS'!#REF!)</f>
        <v>#REF!</v>
      </c>
      <c r="M118" s="136" t="e">
        <f>IF(ISBLANK('9. METAS'!#REF!),"",'9. METAS'!#REF!)</f>
        <v>#REF!</v>
      </c>
      <c r="N118" s="146">
        <v>41</v>
      </c>
      <c r="O118" s="138"/>
      <c r="P118" s="138"/>
      <c r="Q118" s="139"/>
      <c r="R118" s="133" t="str">
        <f t="shared" si="12"/>
        <v>100%</v>
      </c>
      <c r="S118" s="134" t="str">
        <f t="shared" si="13"/>
        <v>100%</v>
      </c>
      <c r="T118" s="134" t="str">
        <f t="shared" si="14"/>
        <v>100%</v>
      </c>
      <c r="U118" s="157" t="str">
        <f t="shared" si="15"/>
        <v>100%</v>
      </c>
      <c r="V118" s="137" t="str">
        <f t="shared" si="16"/>
        <v>No Programado</v>
      </c>
      <c r="W118" s="134" t="str">
        <f t="shared" si="17"/>
        <v>No Programado</v>
      </c>
      <c r="X118" s="134" t="str">
        <f t="shared" si="18"/>
        <v>No Programado</v>
      </c>
      <c r="Y118" s="163" t="str">
        <f t="shared" si="19"/>
        <v>No Programado</v>
      </c>
      <c r="Z118" s="176"/>
      <c r="AA118" s="177"/>
      <c r="AB118" s="177"/>
      <c r="AC118" s="178"/>
    </row>
    <row r="119" spans="3:29" ht="17.25">
      <c r="C119" s="210" t="e">
        <f>IF(ISBLANK('5. Pp (3 años)'!#REF!),"",'5. Pp (3 años)'!#REF!)</f>
        <v>#REF!</v>
      </c>
      <c r="D119" s="83" t="e">
        <f>IF(ISBLANK('5. Pp (3 años)'!#REF!),"",'5. Pp (3 años)'!#REF!)</f>
        <v>#REF!</v>
      </c>
      <c r="E119" s="206" t="e">
        <f>IF(ISBLANK('5. Pp (3 años)'!#REF!),"",'5. Pp (3 años)'!#REF!)</f>
        <v>#REF!</v>
      </c>
      <c r="F119" s="206" t="e">
        <f>IF(ISBLANK('5. Pp (3 años)'!#REF!),"",'5. Pp (3 años)'!#REF!)</f>
        <v>#REF!</v>
      </c>
      <c r="G119" s="215" t="e">
        <f>IF(ISBLANK('5. Pp (3 años)'!#REF!),"",'5. Pp (3 años)'!#REF!)</f>
        <v>#REF!</v>
      </c>
      <c r="H119" s="67" t="e">
        <f>IF(ISBLANK('5. Pp (3 años)'!#REF!),"",'5. Pp (3 años)'!#REF!)</f>
        <v>#REF!</v>
      </c>
      <c r="I119" s="144" t="e">
        <f>IF(ISBLANK('9. METAS'!#REF!),"",'9. METAS'!#REF!)</f>
        <v>#REF!</v>
      </c>
      <c r="J119" s="145" t="e">
        <f>IF(ISBLANK('9. METAS'!#REF!),"",'9. METAS'!#REF!)</f>
        <v>#REF!</v>
      </c>
      <c r="K119" s="135" t="e">
        <f>IF(ISBLANK('9. METAS'!#REF!),"",'9. METAS'!#REF!)</f>
        <v>#REF!</v>
      </c>
      <c r="L119" s="135" t="e">
        <f>IF(ISBLANK('9. METAS'!#REF!),"",'9. METAS'!#REF!)</f>
        <v>#REF!</v>
      </c>
      <c r="M119" s="136" t="e">
        <f>IF(ISBLANK('9. METAS'!#REF!),"",'9. METAS'!#REF!)</f>
        <v>#REF!</v>
      </c>
      <c r="N119" s="146">
        <v>41</v>
      </c>
      <c r="O119" s="138"/>
      <c r="P119" s="138"/>
      <c r="Q119" s="139"/>
      <c r="R119" s="133" t="str">
        <f t="shared" si="12"/>
        <v>100%</v>
      </c>
      <c r="S119" s="134" t="str">
        <f t="shared" si="13"/>
        <v>100%</v>
      </c>
      <c r="T119" s="134" t="str">
        <f t="shared" si="14"/>
        <v>100%</v>
      </c>
      <c r="U119" s="157" t="str">
        <f t="shared" si="15"/>
        <v>100%</v>
      </c>
      <c r="V119" s="137" t="str">
        <f t="shared" si="16"/>
        <v>No Programado</v>
      </c>
      <c r="W119" s="134" t="str">
        <f t="shared" si="17"/>
        <v>No Programado</v>
      </c>
      <c r="X119" s="134" t="str">
        <f t="shared" si="18"/>
        <v>No Programado</v>
      </c>
      <c r="Y119" s="163" t="str">
        <f t="shared" si="19"/>
        <v>No Programado</v>
      </c>
      <c r="Z119" s="179"/>
      <c r="AA119" s="180"/>
      <c r="AB119" s="180"/>
      <c r="AC119" s="181"/>
    </row>
    <row r="120" spans="3:29" ht="17.25">
      <c r="C120" s="211" t="e">
        <f>IF(ISBLANK('5. Pp (3 años)'!#REF!),"",'5. Pp (3 años)'!#REF!)</f>
        <v>#REF!</v>
      </c>
      <c r="D120" s="83" t="e">
        <f>IF(ISBLANK('5. Pp (3 años)'!#REF!),"",'5. Pp (3 años)'!#REF!)</f>
        <v>#REF!</v>
      </c>
      <c r="E120" s="206" t="e">
        <f>IF(ISBLANK('5. Pp (3 años)'!#REF!),"",'5. Pp (3 años)'!#REF!)</f>
        <v>#REF!</v>
      </c>
      <c r="F120" s="206" t="e">
        <f>IF(ISBLANK('5. Pp (3 años)'!#REF!),"",'5. Pp (3 años)'!#REF!)</f>
        <v>#REF!</v>
      </c>
      <c r="G120" s="215" t="e">
        <f>IF(ISBLANK('5. Pp (3 años)'!#REF!),"",'5. Pp (3 años)'!#REF!)</f>
        <v>#REF!</v>
      </c>
      <c r="H120" s="67" t="e">
        <f>IF(ISBLANK('5. Pp (3 años)'!#REF!),"",'5. Pp (3 años)'!#REF!)</f>
        <v>#REF!</v>
      </c>
      <c r="I120" s="144" t="e">
        <f>IF(ISBLANK('9. METAS'!#REF!),"",'9. METAS'!#REF!)</f>
        <v>#REF!</v>
      </c>
      <c r="J120" s="145" t="e">
        <f>IF(ISBLANK('9. METAS'!#REF!),"",'9. METAS'!#REF!)</f>
        <v>#REF!</v>
      </c>
      <c r="K120" s="135" t="e">
        <f>IF(ISBLANK('9. METAS'!#REF!),"",'9. METAS'!#REF!)</f>
        <v>#REF!</v>
      </c>
      <c r="L120" s="135" t="e">
        <f>IF(ISBLANK('9. METAS'!#REF!),"",'9. METAS'!#REF!)</f>
        <v>#REF!</v>
      </c>
      <c r="M120" s="136" t="e">
        <f>IF(ISBLANK('9. METAS'!#REF!),"",'9. METAS'!#REF!)</f>
        <v>#REF!</v>
      </c>
      <c r="N120" s="146">
        <v>41</v>
      </c>
      <c r="O120" s="138"/>
      <c r="P120" s="138"/>
      <c r="Q120" s="139"/>
      <c r="R120" s="133" t="str">
        <f t="shared" si="12"/>
        <v>100%</v>
      </c>
      <c r="S120" s="134" t="str">
        <f t="shared" si="13"/>
        <v>100%</v>
      </c>
      <c r="T120" s="134" t="str">
        <f t="shared" si="14"/>
        <v>100%</v>
      </c>
      <c r="U120" s="157" t="str">
        <f t="shared" si="15"/>
        <v>100%</v>
      </c>
      <c r="V120" s="137" t="str">
        <f t="shared" si="16"/>
        <v>No Programado</v>
      </c>
      <c r="W120" s="134" t="str">
        <f t="shared" si="17"/>
        <v>No Programado</v>
      </c>
      <c r="X120" s="134" t="str">
        <f t="shared" si="18"/>
        <v>No Programado</v>
      </c>
      <c r="Y120" s="163" t="str">
        <f t="shared" si="19"/>
        <v>No Programado</v>
      </c>
      <c r="Z120" s="179"/>
      <c r="AA120" s="180"/>
      <c r="AB120" s="180"/>
      <c r="AC120" s="181"/>
    </row>
    <row r="121" spans="3:29" ht="17.25">
      <c r="C121" s="210" t="e">
        <f>IF(ISBLANK('5. Pp (3 años)'!#REF!),"",'5. Pp (3 años)'!#REF!)</f>
        <v>#REF!</v>
      </c>
      <c r="D121" s="83" t="e">
        <f>IF(ISBLANK('5. Pp (3 años)'!#REF!),"",'5. Pp (3 años)'!#REF!)</f>
        <v>#REF!</v>
      </c>
      <c r="E121" s="206" t="e">
        <f>IF(ISBLANK('5. Pp (3 años)'!#REF!),"",'5. Pp (3 años)'!#REF!)</f>
        <v>#REF!</v>
      </c>
      <c r="F121" s="206" t="e">
        <f>IF(ISBLANK('5. Pp (3 años)'!#REF!),"",'5. Pp (3 años)'!#REF!)</f>
        <v>#REF!</v>
      </c>
      <c r="G121" s="215" t="e">
        <f>IF(ISBLANK('5. Pp (3 años)'!#REF!),"",'5. Pp (3 años)'!#REF!)</f>
        <v>#REF!</v>
      </c>
      <c r="H121" s="67" t="e">
        <f>IF(ISBLANK('5. Pp (3 años)'!#REF!),"",'5. Pp (3 años)'!#REF!)</f>
        <v>#REF!</v>
      </c>
      <c r="I121" s="144" t="e">
        <f>IF(ISBLANK('9. METAS'!#REF!),"",'9. METAS'!#REF!)</f>
        <v>#REF!</v>
      </c>
      <c r="J121" s="145" t="e">
        <f>IF(ISBLANK('9. METAS'!#REF!),"",'9. METAS'!#REF!)</f>
        <v>#REF!</v>
      </c>
      <c r="K121" s="135" t="e">
        <f>IF(ISBLANK('9. METAS'!#REF!),"",'9. METAS'!#REF!)</f>
        <v>#REF!</v>
      </c>
      <c r="L121" s="135" t="e">
        <f>IF(ISBLANK('9. METAS'!#REF!),"",'9. METAS'!#REF!)</f>
        <v>#REF!</v>
      </c>
      <c r="M121" s="136" t="e">
        <f>IF(ISBLANK('9. METAS'!#REF!),"",'9. METAS'!#REF!)</f>
        <v>#REF!</v>
      </c>
      <c r="N121" s="146">
        <v>41</v>
      </c>
      <c r="O121" s="138"/>
      <c r="P121" s="138"/>
      <c r="Q121" s="139"/>
      <c r="R121" s="133" t="str">
        <f t="shared" ref="R121:R184" si="20">IFERROR((N121/J121),"100%")</f>
        <v>100%</v>
      </c>
      <c r="S121" s="134" t="str">
        <f t="shared" ref="S121:S184" si="21">IFERROR((O121/K121),"100%")</f>
        <v>100%</v>
      </c>
      <c r="T121" s="134" t="str">
        <f t="shared" ref="T121:T184" si="22">IFERROR((P121/L121),"100%")</f>
        <v>100%</v>
      </c>
      <c r="U121" s="157" t="str">
        <f t="shared" ref="U121:U184" si="23">IFERROR((Q121/M121),"100%")</f>
        <v>100%</v>
      </c>
      <c r="V121" s="137" t="str">
        <f t="shared" ref="V121:V184" si="24">IFERROR((N121/I121),"No Programado")</f>
        <v>No Programado</v>
      </c>
      <c r="W121" s="134" t="str">
        <f t="shared" ref="W121:W184" si="25">IFERROR((N121+O121)/I121, "No Programado")</f>
        <v>No Programado</v>
      </c>
      <c r="X121" s="134" t="str">
        <f t="shared" ref="X121:X184" si="26">IFERROR((O121+P121)/I121, "No Programado")</f>
        <v>No Programado</v>
      </c>
      <c r="Y121" s="163" t="str">
        <f t="shared" ref="Y121:Y184" si="27">IFERROR((P121+Q121)/I121, "No Programado")</f>
        <v>No Programado</v>
      </c>
      <c r="Z121" s="179"/>
      <c r="AA121" s="180"/>
      <c r="AB121" s="180"/>
      <c r="AC121" s="181"/>
    </row>
    <row r="122" spans="3:29" ht="17.25">
      <c r="C122" s="211" t="e">
        <f>IF(ISBLANK('5. Pp (3 años)'!#REF!),"",'5. Pp (3 años)'!#REF!)</f>
        <v>#REF!</v>
      </c>
      <c r="D122" s="83" t="e">
        <f>IF(ISBLANK('5. Pp (3 años)'!#REF!),"",'5. Pp (3 años)'!#REF!)</f>
        <v>#REF!</v>
      </c>
      <c r="E122" s="206" t="e">
        <f>IF(ISBLANK('5. Pp (3 años)'!#REF!),"",'5. Pp (3 años)'!#REF!)</f>
        <v>#REF!</v>
      </c>
      <c r="F122" s="206" t="e">
        <f>IF(ISBLANK('5. Pp (3 años)'!#REF!),"",'5. Pp (3 años)'!#REF!)</f>
        <v>#REF!</v>
      </c>
      <c r="G122" s="215" t="e">
        <f>IF(ISBLANK('5. Pp (3 años)'!#REF!),"",'5. Pp (3 años)'!#REF!)</f>
        <v>#REF!</v>
      </c>
      <c r="H122" s="67" t="e">
        <f>IF(ISBLANK('5. Pp (3 años)'!#REF!),"",'5. Pp (3 años)'!#REF!)</f>
        <v>#REF!</v>
      </c>
      <c r="I122" s="144" t="e">
        <f>IF(ISBLANK('9. METAS'!#REF!),"",'9. METAS'!#REF!)</f>
        <v>#REF!</v>
      </c>
      <c r="J122" s="145" t="e">
        <f>IF(ISBLANK('9. METAS'!#REF!),"",'9. METAS'!#REF!)</f>
        <v>#REF!</v>
      </c>
      <c r="K122" s="135" t="e">
        <f>IF(ISBLANK('9. METAS'!#REF!),"",'9. METAS'!#REF!)</f>
        <v>#REF!</v>
      </c>
      <c r="L122" s="135" t="e">
        <f>IF(ISBLANK('9. METAS'!#REF!),"",'9. METAS'!#REF!)</f>
        <v>#REF!</v>
      </c>
      <c r="M122" s="136" t="e">
        <f>IF(ISBLANK('9. METAS'!#REF!),"",'9. METAS'!#REF!)</f>
        <v>#REF!</v>
      </c>
      <c r="N122" s="146">
        <v>41</v>
      </c>
      <c r="O122" s="138"/>
      <c r="P122" s="138"/>
      <c r="Q122" s="139"/>
      <c r="R122" s="133" t="str">
        <f t="shared" si="20"/>
        <v>100%</v>
      </c>
      <c r="S122" s="134" t="str">
        <f t="shared" si="21"/>
        <v>100%</v>
      </c>
      <c r="T122" s="134" t="str">
        <f t="shared" si="22"/>
        <v>100%</v>
      </c>
      <c r="U122" s="157" t="str">
        <f t="shared" si="23"/>
        <v>100%</v>
      </c>
      <c r="V122" s="137" t="str">
        <f t="shared" si="24"/>
        <v>No Programado</v>
      </c>
      <c r="W122" s="134" t="str">
        <f t="shared" si="25"/>
        <v>No Programado</v>
      </c>
      <c r="X122" s="134" t="str">
        <f t="shared" si="26"/>
        <v>No Programado</v>
      </c>
      <c r="Y122" s="163" t="str">
        <f t="shared" si="27"/>
        <v>No Programado</v>
      </c>
      <c r="Z122" s="179"/>
      <c r="AA122" s="180"/>
      <c r="AB122" s="180"/>
      <c r="AC122" s="181"/>
    </row>
    <row r="123" spans="3:29" ht="17.25">
      <c r="C123" s="210" t="e">
        <f>IF(ISBLANK('5. Pp (3 años)'!#REF!),"",'5. Pp (3 años)'!#REF!)</f>
        <v>#REF!</v>
      </c>
      <c r="D123" s="83" t="e">
        <f>IF(ISBLANK('5. Pp (3 años)'!#REF!),"",'5. Pp (3 años)'!#REF!)</f>
        <v>#REF!</v>
      </c>
      <c r="E123" s="206" t="e">
        <f>IF(ISBLANK('5. Pp (3 años)'!#REF!),"",'5. Pp (3 años)'!#REF!)</f>
        <v>#REF!</v>
      </c>
      <c r="F123" s="206" t="e">
        <f>IF(ISBLANK('5. Pp (3 años)'!#REF!),"",'5. Pp (3 años)'!#REF!)</f>
        <v>#REF!</v>
      </c>
      <c r="G123" s="215" t="e">
        <f>IF(ISBLANK('5. Pp (3 años)'!#REF!),"",'5. Pp (3 años)'!#REF!)</f>
        <v>#REF!</v>
      </c>
      <c r="H123" s="67" t="e">
        <f>IF(ISBLANK('5. Pp (3 años)'!#REF!),"",'5. Pp (3 años)'!#REF!)</f>
        <v>#REF!</v>
      </c>
      <c r="I123" s="144" t="e">
        <f>IF(ISBLANK('9. METAS'!#REF!),"",'9. METAS'!#REF!)</f>
        <v>#REF!</v>
      </c>
      <c r="J123" s="145" t="e">
        <f>IF(ISBLANK('9. METAS'!#REF!),"",'9. METAS'!#REF!)</f>
        <v>#REF!</v>
      </c>
      <c r="K123" s="135" t="e">
        <f>IF(ISBLANK('9. METAS'!#REF!),"",'9. METAS'!#REF!)</f>
        <v>#REF!</v>
      </c>
      <c r="L123" s="135" t="e">
        <f>IF(ISBLANK('9. METAS'!#REF!),"",'9. METAS'!#REF!)</f>
        <v>#REF!</v>
      </c>
      <c r="M123" s="136" t="e">
        <f>IF(ISBLANK('9. METAS'!#REF!),"",'9. METAS'!#REF!)</f>
        <v>#REF!</v>
      </c>
      <c r="N123" s="146">
        <v>41</v>
      </c>
      <c r="O123" s="138"/>
      <c r="P123" s="138"/>
      <c r="Q123" s="139"/>
      <c r="R123" s="133" t="str">
        <f t="shared" si="20"/>
        <v>100%</v>
      </c>
      <c r="S123" s="134" t="str">
        <f t="shared" si="21"/>
        <v>100%</v>
      </c>
      <c r="T123" s="134" t="str">
        <f t="shared" si="22"/>
        <v>100%</v>
      </c>
      <c r="U123" s="157" t="str">
        <f t="shared" si="23"/>
        <v>100%</v>
      </c>
      <c r="V123" s="137" t="str">
        <f t="shared" si="24"/>
        <v>No Programado</v>
      </c>
      <c r="W123" s="134" t="str">
        <f t="shared" si="25"/>
        <v>No Programado</v>
      </c>
      <c r="X123" s="134" t="str">
        <f t="shared" si="26"/>
        <v>No Programado</v>
      </c>
      <c r="Y123" s="163" t="str">
        <f t="shared" si="27"/>
        <v>No Programado</v>
      </c>
      <c r="Z123" s="179"/>
      <c r="AA123" s="180"/>
      <c r="AB123" s="180"/>
      <c r="AC123" s="181"/>
    </row>
    <row r="124" spans="3:29" ht="17.25">
      <c r="C124" s="212" t="e">
        <f>IF(ISBLANK('5. Pp (3 años)'!#REF!),"",'5. Pp (3 años)'!#REF!)</f>
        <v>#REF!</v>
      </c>
      <c r="D124" s="60" t="e">
        <f>IF(ISBLANK('5. Pp (3 años)'!#REF!),"",'5. Pp (3 años)'!#REF!)</f>
        <v>#REF!</v>
      </c>
      <c r="E124" s="209" t="e">
        <f>IF(ISBLANK('5. Pp (3 años)'!#REF!),"",'5. Pp (3 años)'!#REF!)</f>
        <v>#REF!</v>
      </c>
      <c r="F124" s="209" t="e">
        <f>IF(ISBLANK('5. Pp (3 años)'!#REF!),"",'5. Pp (3 años)'!#REF!)</f>
        <v>#REF!</v>
      </c>
      <c r="G124" s="220" t="e">
        <f>IF(ISBLANK('5. Pp (3 años)'!#REF!),"",'5. Pp (3 años)'!#REF!)</f>
        <v>#REF!</v>
      </c>
      <c r="H124" s="66" t="e">
        <f>IF(ISBLANK('5. Pp (3 años)'!#REF!),"",'5. Pp (3 años)'!#REF!)</f>
        <v>#REF!</v>
      </c>
      <c r="I124" s="144" t="e">
        <f>IF(ISBLANK('9. METAS'!#REF!),"",'9. METAS'!#REF!)</f>
        <v>#REF!</v>
      </c>
      <c r="J124" s="145" t="e">
        <f>IF(ISBLANK('9. METAS'!#REF!),"",'9. METAS'!#REF!)</f>
        <v>#REF!</v>
      </c>
      <c r="K124" s="135" t="e">
        <f>IF(ISBLANK('9. METAS'!#REF!),"",'9. METAS'!#REF!)</f>
        <v>#REF!</v>
      </c>
      <c r="L124" s="135" t="e">
        <f>IF(ISBLANK('9. METAS'!#REF!),"",'9. METAS'!#REF!)</f>
        <v>#REF!</v>
      </c>
      <c r="M124" s="136" t="e">
        <f>IF(ISBLANK('9. METAS'!#REF!),"",'9. METAS'!#REF!)</f>
        <v>#REF!</v>
      </c>
      <c r="N124" s="146">
        <v>41</v>
      </c>
      <c r="O124" s="138"/>
      <c r="P124" s="138"/>
      <c r="Q124" s="139"/>
      <c r="R124" s="133" t="str">
        <f t="shared" si="20"/>
        <v>100%</v>
      </c>
      <c r="S124" s="134" t="str">
        <f t="shared" si="21"/>
        <v>100%</v>
      </c>
      <c r="T124" s="134" t="str">
        <f t="shared" si="22"/>
        <v>100%</v>
      </c>
      <c r="U124" s="157" t="str">
        <f t="shared" si="23"/>
        <v>100%</v>
      </c>
      <c r="V124" s="137" t="str">
        <f t="shared" si="24"/>
        <v>No Programado</v>
      </c>
      <c r="W124" s="134" t="str">
        <f t="shared" si="25"/>
        <v>No Programado</v>
      </c>
      <c r="X124" s="134" t="str">
        <f t="shared" si="26"/>
        <v>No Programado</v>
      </c>
      <c r="Y124" s="163" t="str">
        <f t="shared" si="27"/>
        <v>No Programado</v>
      </c>
      <c r="Z124" s="176"/>
      <c r="AA124" s="177"/>
      <c r="AB124" s="177"/>
      <c r="AC124" s="178"/>
    </row>
    <row r="125" spans="3:29" ht="17.25">
      <c r="C125" s="210" t="e">
        <f>IF(ISBLANK('5. Pp (3 años)'!#REF!),"",'5. Pp (3 años)'!#REF!)</f>
        <v>#REF!</v>
      </c>
      <c r="D125" s="83" t="e">
        <f>IF(ISBLANK('5. Pp (3 años)'!#REF!),"",'5. Pp (3 años)'!#REF!)</f>
        <v>#REF!</v>
      </c>
      <c r="E125" s="206" t="e">
        <f>IF(ISBLANK('5. Pp (3 años)'!#REF!),"",'5. Pp (3 años)'!#REF!)</f>
        <v>#REF!</v>
      </c>
      <c r="F125" s="206" t="e">
        <f>IF(ISBLANK('5. Pp (3 años)'!#REF!),"",'5. Pp (3 años)'!#REF!)</f>
        <v>#REF!</v>
      </c>
      <c r="G125" s="215" t="e">
        <f>IF(ISBLANK('5. Pp (3 años)'!#REF!),"",'5. Pp (3 años)'!#REF!)</f>
        <v>#REF!</v>
      </c>
      <c r="H125" s="67" t="e">
        <f>IF(ISBLANK('5. Pp (3 años)'!#REF!),"",'5. Pp (3 años)'!#REF!)</f>
        <v>#REF!</v>
      </c>
      <c r="I125" s="144" t="e">
        <f>IF(ISBLANK('9. METAS'!#REF!),"",'9. METAS'!#REF!)</f>
        <v>#REF!</v>
      </c>
      <c r="J125" s="145" t="e">
        <f>IF(ISBLANK('9. METAS'!#REF!),"",'9. METAS'!#REF!)</f>
        <v>#REF!</v>
      </c>
      <c r="K125" s="135" t="e">
        <f>IF(ISBLANK('9. METAS'!#REF!),"",'9. METAS'!#REF!)</f>
        <v>#REF!</v>
      </c>
      <c r="L125" s="135" t="e">
        <f>IF(ISBLANK('9. METAS'!#REF!),"",'9. METAS'!#REF!)</f>
        <v>#REF!</v>
      </c>
      <c r="M125" s="136" t="e">
        <f>IF(ISBLANK('9. METAS'!#REF!),"",'9. METAS'!#REF!)</f>
        <v>#REF!</v>
      </c>
      <c r="N125" s="146">
        <v>41</v>
      </c>
      <c r="O125" s="138"/>
      <c r="P125" s="138"/>
      <c r="Q125" s="139"/>
      <c r="R125" s="133" t="str">
        <f t="shared" si="20"/>
        <v>100%</v>
      </c>
      <c r="S125" s="134" t="str">
        <f t="shared" si="21"/>
        <v>100%</v>
      </c>
      <c r="T125" s="134" t="str">
        <f t="shared" si="22"/>
        <v>100%</v>
      </c>
      <c r="U125" s="157" t="str">
        <f t="shared" si="23"/>
        <v>100%</v>
      </c>
      <c r="V125" s="137" t="str">
        <f t="shared" si="24"/>
        <v>No Programado</v>
      </c>
      <c r="W125" s="134" t="str">
        <f t="shared" si="25"/>
        <v>No Programado</v>
      </c>
      <c r="X125" s="134" t="str">
        <f t="shared" si="26"/>
        <v>No Programado</v>
      </c>
      <c r="Y125" s="163" t="str">
        <f t="shared" si="27"/>
        <v>No Programado</v>
      </c>
      <c r="Z125" s="179"/>
      <c r="AA125" s="180"/>
      <c r="AB125" s="180"/>
      <c r="AC125" s="181"/>
    </row>
    <row r="126" spans="3:29" ht="17.25">
      <c r="C126" s="211" t="e">
        <f>IF(ISBLANK('5. Pp (3 años)'!#REF!),"",'5. Pp (3 años)'!#REF!)</f>
        <v>#REF!</v>
      </c>
      <c r="D126" s="83" t="e">
        <f>IF(ISBLANK('5. Pp (3 años)'!#REF!),"",'5. Pp (3 años)'!#REF!)</f>
        <v>#REF!</v>
      </c>
      <c r="E126" s="206" t="e">
        <f>IF(ISBLANK('5. Pp (3 años)'!#REF!),"",'5. Pp (3 años)'!#REF!)</f>
        <v>#REF!</v>
      </c>
      <c r="F126" s="206" t="e">
        <f>IF(ISBLANK('5. Pp (3 años)'!#REF!),"",'5. Pp (3 años)'!#REF!)</f>
        <v>#REF!</v>
      </c>
      <c r="G126" s="215" t="e">
        <f>IF(ISBLANK('5. Pp (3 años)'!#REF!),"",'5. Pp (3 años)'!#REF!)</f>
        <v>#REF!</v>
      </c>
      <c r="H126" s="67" t="e">
        <f>IF(ISBLANK('5. Pp (3 años)'!#REF!),"",'5. Pp (3 años)'!#REF!)</f>
        <v>#REF!</v>
      </c>
      <c r="I126" s="144" t="e">
        <f>IF(ISBLANK('9. METAS'!#REF!),"",'9. METAS'!#REF!)</f>
        <v>#REF!</v>
      </c>
      <c r="J126" s="145" t="e">
        <f>IF(ISBLANK('9. METAS'!#REF!),"",'9. METAS'!#REF!)</f>
        <v>#REF!</v>
      </c>
      <c r="K126" s="135" t="e">
        <f>IF(ISBLANK('9. METAS'!#REF!),"",'9. METAS'!#REF!)</f>
        <v>#REF!</v>
      </c>
      <c r="L126" s="135" t="e">
        <f>IF(ISBLANK('9. METAS'!#REF!),"",'9. METAS'!#REF!)</f>
        <v>#REF!</v>
      </c>
      <c r="M126" s="136" t="e">
        <f>IF(ISBLANK('9. METAS'!#REF!),"",'9. METAS'!#REF!)</f>
        <v>#REF!</v>
      </c>
      <c r="N126" s="146">
        <v>41</v>
      </c>
      <c r="O126" s="138"/>
      <c r="P126" s="138"/>
      <c r="Q126" s="139"/>
      <c r="R126" s="133" t="str">
        <f t="shared" si="20"/>
        <v>100%</v>
      </c>
      <c r="S126" s="134" t="str">
        <f t="shared" si="21"/>
        <v>100%</v>
      </c>
      <c r="T126" s="134" t="str">
        <f t="shared" si="22"/>
        <v>100%</v>
      </c>
      <c r="U126" s="157" t="str">
        <f t="shared" si="23"/>
        <v>100%</v>
      </c>
      <c r="V126" s="137" t="str">
        <f t="shared" si="24"/>
        <v>No Programado</v>
      </c>
      <c r="W126" s="134" t="str">
        <f t="shared" si="25"/>
        <v>No Programado</v>
      </c>
      <c r="X126" s="134" t="str">
        <f t="shared" si="26"/>
        <v>No Programado</v>
      </c>
      <c r="Y126" s="163" t="str">
        <f t="shared" si="27"/>
        <v>No Programado</v>
      </c>
      <c r="Z126" s="179"/>
      <c r="AA126" s="180"/>
      <c r="AB126" s="180"/>
      <c r="AC126" s="181"/>
    </row>
    <row r="127" spans="3:29" ht="17.25">
      <c r="C127" s="210" t="e">
        <f>IF(ISBLANK('5. Pp (3 años)'!#REF!),"",'5. Pp (3 años)'!#REF!)</f>
        <v>#REF!</v>
      </c>
      <c r="D127" s="83" t="e">
        <f>IF(ISBLANK('5. Pp (3 años)'!#REF!),"",'5. Pp (3 años)'!#REF!)</f>
        <v>#REF!</v>
      </c>
      <c r="E127" s="206" t="e">
        <f>IF(ISBLANK('5. Pp (3 años)'!#REF!),"",'5. Pp (3 años)'!#REF!)</f>
        <v>#REF!</v>
      </c>
      <c r="F127" s="206" t="e">
        <f>IF(ISBLANK('5. Pp (3 años)'!#REF!),"",'5. Pp (3 años)'!#REF!)</f>
        <v>#REF!</v>
      </c>
      <c r="G127" s="215" t="e">
        <f>IF(ISBLANK('5. Pp (3 años)'!#REF!),"",'5. Pp (3 años)'!#REF!)</f>
        <v>#REF!</v>
      </c>
      <c r="H127" s="67" t="e">
        <f>IF(ISBLANK('5. Pp (3 años)'!#REF!),"",'5. Pp (3 años)'!#REF!)</f>
        <v>#REF!</v>
      </c>
      <c r="I127" s="144" t="e">
        <f>IF(ISBLANK('9. METAS'!#REF!),"",'9. METAS'!#REF!)</f>
        <v>#REF!</v>
      </c>
      <c r="J127" s="145" t="e">
        <f>IF(ISBLANK('9. METAS'!#REF!),"",'9. METAS'!#REF!)</f>
        <v>#REF!</v>
      </c>
      <c r="K127" s="135" t="e">
        <f>IF(ISBLANK('9. METAS'!#REF!),"",'9. METAS'!#REF!)</f>
        <v>#REF!</v>
      </c>
      <c r="L127" s="135" t="e">
        <f>IF(ISBLANK('9. METAS'!#REF!),"",'9. METAS'!#REF!)</f>
        <v>#REF!</v>
      </c>
      <c r="M127" s="136" t="e">
        <f>IF(ISBLANK('9. METAS'!#REF!),"",'9. METAS'!#REF!)</f>
        <v>#REF!</v>
      </c>
      <c r="N127" s="146">
        <v>41</v>
      </c>
      <c r="O127" s="138"/>
      <c r="P127" s="138"/>
      <c r="Q127" s="139"/>
      <c r="R127" s="133" t="str">
        <f t="shared" si="20"/>
        <v>100%</v>
      </c>
      <c r="S127" s="134" t="str">
        <f t="shared" si="21"/>
        <v>100%</v>
      </c>
      <c r="T127" s="134" t="str">
        <f t="shared" si="22"/>
        <v>100%</v>
      </c>
      <c r="U127" s="157" t="str">
        <f t="shared" si="23"/>
        <v>100%</v>
      </c>
      <c r="V127" s="137" t="str">
        <f t="shared" si="24"/>
        <v>No Programado</v>
      </c>
      <c r="W127" s="134" t="str">
        <f t="shared" si="25"/>
        <v>No Programado</v>
      </c>
      <c r="X127" s="134" t="str">
        <f t="shared" si="26"/>
        <v>No Programado</v>
      </c>
      <c r="Y127" s="163" t="str">
        <f t="shared" si="27"/>
        <v>No Programado</v>
      </c>
      <c r="Z127" s="179"/>
      <c r="AA127" s="180"/>
      <c r="AB127" s="180"/>
      <c r="AC127" s="181"/>
    </row>
    <row r="128" spans="3:29" ht="17.25">
      <c r="C128" s="211" t="e">
        <f>IF(ISBLANK('5. Pp (3 años)'!#REF!),"",'5. Pp (3 años)'!#REF!)</f>
        <v>#REF!</v>
      </c>
      <c r="D128" s="83" t="e">
        <f>IF(ISBLANK('5. Pp (3 años)'!#REF!),"",'5. Pp (3 años)'!#REF!)</f>
        <v>#REF!</v>
      </c>
      <c r="E128" s="206" t="e">
        <f>IF(ISBLANK('5. Pp (3 años)'!#REF!),"",'5. Pp (3 años)'!#REF!)</f>
        <v>#REF!</v>
      </c>
      <c r="F128" s="206" t="e">
        <f>IF(ISBLANK('5. Pp (3 años)'!#REF!),"",'5. Pp (3 años)'!#REF!)</f>
        <v>#REF!</v>
      </c>
      <c r="G128" s="215" t="e">
        <f>IF(ISBLANK('5. Pp (3 años)'!#REF!),"",'5. Pp (3 años)'!#REF!)</f>
        <v>#REF!</v>
      </c>
      <c r="H128" s="67" t="e">
        <f>IF(ISBLANK('5. Pp (3 años)'!#REF!),"",'5. Pp (3 años)'!#REF!)</f>
        <v>#REF!</v>
      </c>
      <c r="I128" s="144" t="e">
        <f>IF(ISBLANK('9. METAS'!#REF!),"",'9. METAS'!#REF!)</f>
        <v>#REF!</v>
      </c>
      <c r="J128" s="145" t="e">
        <f>IF(ISBLANK('9. METAS'!#REF!),"",'9. METAS'!#REF!)</f>
        <v>#REF!</v>
      </c>
      <c r="K128" s="135" t="e">
        <f>IF(ISBLANK('9. METAS'!#REF!),"",'9. METAS'!#REF!)</f>
        <v>#REF!</v>
      </c>
      <c r="L128" s="135" t="e">
        <f>IF(ISBLANK('9. METAS'!#REF!),"",'9. METAS'!#REF!)</f>
        <v>#REF!</v>
      </c>
      <c r="M128" s="136" t="e">
        <f>IF(ISBLANK('9. METAS'!#REF!),"",'9. METAS'!#REF!)</f>
        <v>#REF!</v>
      </c>
      <c r="N128" s="146">
        <v>41</v>
      </c>
      <c r="O128" s="138"/>
      <c r="P128" s="138"/>
      <c r="Q128" s="139"/>
      <c r="R128" s="133" t="str">
        <f t="shared" si="20"/>
        <v>100%</v>
      </c>
      <c r="S128" s="134" t="str">
        <f t="shared" si="21"/>
        <v>100%</v>
      </c>
      <c r="T128" s="134" t="str">
        <f t="shared" si="22"/>
        <v>100%</v>
      </c>
      <c r="U128" s="157" t="str">
        <f t="shared" si="23"/>
        <v>100%</v>
      </c>
      <c r="V128" s="137" t="str">
        <f t="shared" si="24"/>
        <v>No Programado</v>
      </c>
      <c r="W128" s="134" t="str">
        <f t="shared" si="25"/>
        <v>No Programado</v>
      </c>
      <c r="X128" s="134" t="str">
        <f t="shared" si="26"/>
        <v>No Programado</v>
      </c>
      <c r="Y128" s="163" t="str">
        <f t="shared" si="27"/>
        <v>No Programado</v>
      </c>
      <c r="Z128" s="179"/>
      <c r="AA128" s="180"/>
      <c r="AB128" s="180"/>
      <c r="AC128" s="181"/>
    </row>
    <row r="129" spans="3:29" ht="17.25">
      <c r="C129" s="210" t="e">
        <f>IF(ISBLANK('5. Pp (3 años)'!#REF!),"",'5. Pp (3 años)'!#REF!)</f>
        <v>#REF!</v>
      </c>
      <c r="D129" s="83" t="e">
        <f>IF(ISBLANK('5. Pp (3 años)'!#REF!),"",'5. Pp (3 años)'!#REF!)</f>
        <v>#REF!</v>
      </c>
      <c r="E129" s="206" t="e">
        <f>IF(ISBLANK('5. Pp (3 años)'!#REF!),"",'5. Pp (3 años)'!#REF!)</f>
        <v>#REF!</v>
      </c>
      <c r="F129" s="206" t="e">
        <f>IF(ISBLANK('5. Pp (3 años)'!#REF!),"",'5. Pp (3 años)'!#REF!)</f>
        <v>#REF!</v>
      </c>
      <c r="G129" s="215" t="e">
        <f>IF(ISBLANK('5. Pp (3 años)'!#REF!),"",'5. Pp (3 años)'!#REF!)</f>
        <v>#REF!</v>
      </c>
      <c r="H129" s="67" t="e">
        <f>IF(ISBLANK('5. Pp (3 años)'!#REF!),"",'5. Pp (3 años)'!#REF!)</f>
        <v>#REF!</v>
      </c>
      <c r="I129" s="144" t="e">
        <f>IF(ISBLANK('9. METAS'!#REF!),"",'9. METAS'!#REF!)</f>
        <v>#REF!</v>
      </c>
      <c r="J129" s="145" t="e">
        <f>IF(ISBLANK('9. METAS'!#REF!),"",'9. METAS'!#REF!)</f>
        <v>#REF!</v>
      </c>
      <c r="K129" s="135" t="e">
        <f>IF(ISBLANK('9. METAS'!#REF!),"",'9. METAS'!#REF!)</f>
        <v>#REF!</v>
      </c>
      <c r="L129" s="135" t="e">
        <f>IF(ISBLANK('9. METAS'!#REF!),"",'9. METAS'!#REF!)</f>
        <v>#REF!</v>
      </c>
      <c r="M129" s="136" t="e">
        <f>IF(ISBLANK('9. METAS'!#REF!),"",'9. METAS'!#REF!)</f>
        <v>#REF!</v>
      </c>
      <c r="N129" s="146">
        <v>41</v>
      </c>
      <c r="O129" s="138"/>
      <c r="P129" s="138"/>
      <c r="Q129" s="139"/>
      <c r="R129" s="133" t="str">
        <f t="shared" si="20"/>
        <v>100%</v>
      </c>
      <c r="S129" s="134" t="str">
        <f t="shared" si="21"/>
        <v>100%</v>
      </c>
      <c r="T129" s="134" t="str">
        <f t="shared" si="22"/>
        <v>100%</v>
      </c>
      <c r="U129" s="157" t="str">
        <f t="shared" si="23"/>
        <v>100%</v>
      </c>
      <c r="V129" s="137" t="str">
        <f t="shared" si="24"/>
        <v>No Programado</v>
      </c>
      <c r="W129" s="134" t="str">
        <f t="shared" si="25"/>
        <v>No Programado</v>
      </c>
      <c r="X129" s="134" t="str">
        <f t="shared" si="26"/>
        <v>No Programado</v>
      </c>
      <c r="Y129" s="163" t="str">
        <f t="shared" si="27"/>
        <v>No Programado</v>
      </c>
      <c r="Z129" s="179"/>
      <c r="AA129" s="180"/>
      <c r="AB129" s="180"/>
      <c r="AC129" s="181"/>
    </row>
    <row r="130" spans="3:29" ht="17.25">
      <c r="C130" s="212" t="e">
        <f>IF(ISBLANK('5. Pp (3 años)'!#REF!),"",'5. Pp (3 años)'!#REF!)</f>
        <v>#REF!</v>
      </c>
      <c r="D130" s="60" t="e">
        <f>IF(ISBLANK('5. Pp (3 años)'!#REF!),"",'5. Pp (3 años)'!#REF!)</f>
        <v>#REF!</v>
      </c>
      <c r="E130" s="209" t="e">
        <f>IF(ISBLANK('5. Pp (3 años)'!#REF!),"",'5. Pp (3 años)'!#REF!)</f>
        <v>#REF!</v>
      </c>
      <c r="F130" s="209" t="e">
        <f>IF(ISBLANK('5. Pp (3 años)'!#REF!),"",'5. Pp (3 años)'!#REF!)</f>
        <v>#REF!</v>
      </c>
      <c r="G130" s="220" t="e">
        <f>IF(ISBLANK('5. Pp (3 años)'!#REF!),"",'5. Pp (3 años)'!#REF!)</f>
        <v>#REF!</v>
      </c>
      <c r="H130" s="66" t="e">
        <f>IF(ISBLANK('5. Pp (3 años)'!#REF!),"",'5. Pp (3 años)'!#REF!)</f>
        <v>#REF!</v>
      </c>
      <c r="I130" s="144" t="e">
        <f>IF(ISBLANK('9. METAS'!#REF!),"",'9. METAS'!#REF!)</f>
        <v>#REF!</v>
      </c>
      <c r="J130" s="145" t="e">
        <f>IF(ISBLANK('9. METAS'!#REF!),"",'9. METAS'!#REF!)</f>
        <v>#REF!</v>
      </c>
      <c r="K130" s="135" t="e">
        <f>IF(ISBLANK('9. METAS'!#REF!),"",'9. METAS'!#REF!)</f>
        <v>#REF!</v>
      </c>
      <c r="L130" s="135" t="e">
        <f>IF(ISBLANK('9. METAS'!#REF!),"",'9. METAS'!#REF!)</f>
        <v>#REF!</v>
      </c>
      <c r="M130" s="136" t="e">
        <f>IF(ISBLANK('9. METAS'!#REF!),"",'9. METAS'!#REF!)</f>
        <v>#REF!</v>
      </c>
      <c r="N130" s="146">
        <v>41</v>
      </c>
      <c r="O130" s="138"/>
      <c r="P130" s="138"/>
      <c r="Q130" s="139"/>
      <c r="R130" s="133" t="str">
        <f t="shared" si="20"/>
        <v>100%</v>
      </c>
      <c r="S130" s="134" t="str">
        <f t="shared" si="21"/>
        <v>100%</v>
      </c>
      <c r="T130" s="134" t="str">
        <f t="shared" si="22"/>
        <v>100%</v>
      </c>
      <c r="U130" s="157" t="str">
        <f t="shared" si="23"/>
        <v>100%</v>
      </c>
      <c r="V130" s="137" t="str">
        <f t="shared" si="24"/>
        <v>No Programado</v>
      </c>
      <c r="W130" s="134" t="str">
        <f t="shared" si="25"/>
        <v>No Programado</v>
      </c>
      <c r="X130" s="134" t="str">
        <f t="shared" si="26"/>
        <v>No Programado</v>
      </c>
      <c r="Y130" s="163" t="str">
        <f t="shared" si="27"/>
        <v>No Programado</v>
      </c>
      <c r="Z130" s="176"/>
      <c r="AA130" s="177"/>
      <c r="AB130" s="177"/>
      <c r="AC130" s="178"/>
    </row>
    <row r="131" spans="3:29" ht="17.25">
      <c r="C131" s="210" t="e">
        <f>IF(ISBLANK('5. Pp (3 años)'!#REF!),"",'5. Pp (3 años)'!#REF!)</f>
        <v>#REF!</v>
      </c>
      <c r="D131" s="83" t="e">
        <f>IF(ISBLANK('5. Pp (3 años)'!#REF!),"",'5. Pp (3 años)'!#REF!)</f>
        <v>#REF!</v>
      </c>
      <c r="E131" s="206" t="e">
        <f>IF(ISBLANK('5. Pp (3 años)'!#REF!),"",'5. Pp (3 años)'!#REF!)</f>
        <v>#REF!</v>
      </c>
      <c r="F131" s="206" t="e">
        <f>IF(ISBLANK('5. Pp (3 años)'!#REF!),"",'5. Pp (3 años)'!#REF!)</f>
        <v>#REF!</v>
      </c>
      <c r="G131" s="215" t="e">
        <f>IF(ISBLANK('5. Pp (3 años)'!#REF!),"",'5. Pp (3 años)'!#REF!)</f>
        <v>#REF!</v>
      </c>
      <c r="H131" s="67" t="e">
        <f>IF(ISBLANK('5. Pp (3 años)'!#REF!),"",'5. Pp (3 años)'!#REF!)</f>
        <v>#REF!</v>
      </c>
      <c r="I131" s="144" t="e">
        <f>IF(ISBLANK('9. METAS'!#REF!),"",'9. METAS'!#REF!)</f>
        <v>#REF!</v>
      </c>
      <c r="J131" s="145" t="e">
        <f>IF(ISBLANK('9. METAS'!#REF!),"",'9. METAS'!#REF!)</f>
        <v>#REF!</v>
      </c>
      <c r="K131" s="135" t="e">
        <f>IF(ISBLANK('9. METAS'!#REF!),"",'9. METAS'!#REF!)</f>
        <v>#REF!</v>
      </c>
      <c r="L131" s="135" t="e">
        <f>IF(ISBLANK('9. METAS'!#REF!),"",'9. METAS'!#REF!)</f>
        <v>#REF!</v>
      </c>
      <c r="M131" s="136" t="e">
        <f>IF(ISBLANK('9. METAS'!#REF!),"",'9. METAS'!#REF!)</f>
        <v>#REF!</v>
      </c>
      <c r="N131" s="146">
        <v>41</v>
      </c>
      <c r="O131" s="138"/>
      <c r="P131" s="138"/>
      <c r="Q131" s="139"/>
      <c r="R131" s="133" t="str">
        <f t="shared" si="20"/>
        <v>100%</v>
      </c>
      <c r="S131" s="134" t="str">
        <f t="shared" si="21"/>
        <v>100%</v>
      </c>
      <c r="T131" s="134" t="str">
        <f t="shared" si="22"/>
        <v>100%</v>
      </c>
      <c r="U131" s="157" t="str">
        <f t="shared" si="23"/>
        <v>100%</v>
      </c>
      <c r="V131" s="137" t="str">
        <f t="shared" si="24"/>
        <v>No Programado</v>
      </c>
      <c r="W131" s="134" t="str">
        <f t="shared" si="25"/>
        <v>No Programado</v>
      </c>
      <c r="X131" s="134" t="str">
        <f t="shared" si="26"/>
        <v>No Programado</v>
      </c>
      <c r="Y131" s="163" t="str">
        <f t="shared" si="27"/>
        <v>No Programado</v>
      </c>
      <c r="Z131" s="179"/>
      <c r="AA131" s="180"/>
      <c r="AB131" s="180"/>
      <c r="AC131" s="181"/>
    </row>
    <row r="132" spans="3:29" ht="17.25">
      <c r="C132" s="211" t="e">
        <f>IF(ISBLANK('5. Pp (3 años)'!#REF!),"",'5. Pp (3 años)'!#REF!)</f>
        <v>#REF!</v>
      </c>
      <c r="D132" s="83" t="e">
        <f>IF(ISBLANK('5. Pp (3 años)'!#REF!),"",'5. Pp (3 años)'!#REF!)</f>
        <v>#REF!</v>
      </c>
      <c r="E132" s="206" t="e">
        <f>IF(ISBLANK('5. Pp (3 años)'!#REF!),"",'5. Pp (3 años)'!#REF!)</f>
        <v>#REF!</v>
      </c>
      <c r="F132" s="206" t="e">
        <f>IF(ISBLANK('5. Pp (3 años)'!#REF!),"",'5. Pp (3 años)'!#REF!)</f>
        <v>#REF!</v>
      </c>
      <c r="G132" s="215" t="e">
        <f>IF(ISBLANK('5. Pp (3 años)'!#REF!),"",'5. Pp (3 años)'!#REF!)</f>
        <v>#REF!</v>
      </c>
      <c r="H132" s="67" t="e">
        <f>IF(ISBLANK('5. Pp (3 años)'!#REF!),"",'5. Pp (3 años)'!#REF!)</f>
        <v>#REF!</v>
      </c>
      <c r="I132" s="144" t="e">
        <f>IF(ISBLANK('9. METAS'!#REF!),"",'9. METAS'!#REF!)</f>
        <v>#REF!</v>
      </c>
      <c r="J132" s="145" t="e">
        <f>IF(ISBLANK('9. METAS'!#REF!),"",'9. METAS'!#REF!)</f>
        <v>#REF!</v>
      </c>
      <c r="K132" s="135" t="e">
        <f>IF(ISBLANK('9. METAS'!#REF!),"",'9. METAS'!#REF!)</f>
        <v>#REF!</v>
      </c>
      <c r="L132" s="135" t="e">
        <f>IF(ISBLANK('9. METAS'!#REF!),"",'9. METAS'!#REF!)</f>
        <v>#REF!</v>
      </c>
      <c r="M132" s="136" t="e">
        <f>IF(ISBLANK('9. METAS'!#REF!),"",'9. METAS'!#REF!)</f>
        <v>#REF!</v>
      </c>
      <c r="N132" s="146">
        <v>41</v>
      </c>
      <c r="O132" s="138"/>
      <c r="P132" s="138"/>
      <c r="Q132" s="139"/>
      <c r="R132" s="133" t="str">
        <f t="shared" si="20"/>
        <v>100%</v>
      </c>
      <c r="S132" s="134" t="str">
        <f t="shared" si="21"/>
        <v>100%</v>
      </c>
      <c r="T132" s="134" t="str">
        <f t="shared" si="22"/>
        <v>100%</v>
      </c>
      <c r="U132" s="157" t="str">
        <f t="shared" si="23"/>
        <v>100%</v>
      </c>
      <c r="V132" s="137" t="str">
        <f t="shared" si="24"/>
        <v>No Programado</v>
      </c>
      <c r="W132" s="134" t="str">
        <f t="shared" si="25"/>
        <v>No Programado</v>
      </c>
      <c r="X132" s="134" t="str">
        <f t="shared" si="26"/>
        <v>No Programado</v>
      </c>
      <c r="Y132" s="163" t="str">
        <f t="shared" si="27"/>
        <v>No Programado</v>
      </c>
      <c r="Z132" s="179"/>
      <c r="AA132" s="180"/>
      <c r="AB132" s="180"/>
      <c r="AC132" s="181"/>
    </row>
    <row r="133" spans="3:29" ht="17.25">
      <c r="C133" s="210" t="e">
        <f>IF(ISBLANK('5. Pp (3 años)'!#REF!),"",'5. Pp (3 años)'!#REF!)</f>
        <v>#REF!</v>
      </c>
      <c r="D133" s="83" t="e">
        <f>IF(ISBLANK('5. Pp (3 años)'!#REF!),"",'5. Pp (3 años)'!#REF!)</f>
        <v>#REF!</v>
      </c>
      <c r="E133" s="206" t="e">
        <f>IF(ISBLANK('5. Pp (3 años)'!#REF!),"",'5. Pp (3 años)'!#REF!)</f>
        <v>#REF!</v>
      </c>
      <c r="F133" s="206" t="e">
        <f>IF(ISBLANK('5. Pp (3 años)'!#REF!),"",'5. Pp (3 años)'!#REF!)</f>
        <v>#REF!</v>
      </c>
      <c r="G133" s="215" t="e">
        <f>IF(ISBLANK('5. Pp (3 años)'!#REF!),"",'5. Pp (3 años)'!#REF!)</f>
        <v>#REF!</v>
      </c>
      <c r="H133" s="67" t="e">
        <f>IF(ISBLANK('5. Pp (3 años)'!#REF!),"",'5. Pp (3 años)'!#REF!)</f>
        <v>#REF!</v>
      </c>
      <c r="I133" s="144" t="e">
        <f>IF(ISBLANK('9. METAS'!#REF!),"",'9. METAS'!#REF!)</f>
        <v>#REF!</v>
      </c>
      <c r="J133" s="145" t="e">
        <f>IF(ISBLANK('9. METAS'!#REF!),"",'9. METAS'!#REF!)</f>
        <v>#REF!</v>
      </c>
      <c r="K133" s="135" t="e">
        <f>IF(ISBLANK('9. METAS'!#REF!),"",'9. METAS'!#REF!)</f>
        <v>#REF!</v>
      </c>
      <c r="L133" s="135" t="e">
        <f>IF(ISBLANK('9. METAS'!#REF!),"",'9. METAS'!#REF!)</f>
        <v>#REF!</v>
      </c>
      <c r="M133" s="136" t="e">
        <f>IF(ISBLANK('9. METAS'!#REF!),"",'9. METAS'!#REF!)</f>
        <v>#REF!</v>
      </c>
      <c r="N133" s="146">
        <v>41</v>
      </c>
      <c r="O133" s="138"/>
      <c r="P133" s="138"/>
      <c r="Q133" s="139"/>
      <c r="R133" s="133" t="str">
        <f t="shared" si="20"/>
        <v>100%</v>
      </c>
      <c r="S133" s="134" t="str">
        <f t="shared" si="21"/>
        <v>100%</v>
      </c>
      <c r="T133" s="134" t="str">
        <f t="shared" si="22"/>
        <v>100%</v>
      </c>
      <c r="U133" s="157" t="str">
        <f t="shared" si="23"/>
        <v>100%</v>
      </c>
      <c r="V133" s="137" t="str">
        <f t="shared" si="24"/>
        <v>No Programado</v>
      </c>
      <c r="W133" s="134" t="str">
        <f t="shared" si="25"/>
        <v>No Programado</v>
      </c>
      <c r="X133" s="134" t="str">
        <f t="shared" si="26"/>
        <v>No Programado</v>
      </c>
      <c r="Y133" s="163" t="str">
        <f t="shared" si="27"/>
        <v>No Programado</v>
      </c>
      <c r="Z133" s="179"/>
      <c r="AA133" s="180"/>
      <c r="AB133" s="180"/>
      <c r="AC133" s="181"/>
    </row>
    <row r="134" spans="3:29" ht="17.25">
      <c r="C134" s="211" t="e">
        <f>IF(ISBLANK('5. Pp (3 años)'!#REF!),"",'5. Pp (3 años)'!#REF!)</f>
        <v>#REF!</v>
      </c>
      <c r="D134" s="83" t="e">
        <f>IF(ISBLANK('5. Pp (3 años)'!#REF!),"",'5. Pp (3 años)'!#REF!)</f>
        <v>#REF!</v>
      </c>
      <c r="E134" s="206" t="e">
        <f>IF(ISBLANK('5. Pp (3 años)'!#REF!),"",'5. Pp (3 años)'!#REF!)</f>
        <v>#REF!</v>
      </c>
      <c r="F134" s="206" t="e">
        <f>IF(ISBLANK('5. Pp (3 años)'!#REF!),"",'5. Pp (3 años)'!#REF!)</f>
        <v>#REF!</v>
      </c>
      <c r="G134" s="215" t="e">
        <f>IF(ISBLANK('5. Pp (3 años)'!#REF!),"",'5. Pp (3 años)'!#REF!)</f>
        <v>#REF!</v>
      </c>
      <c r="H134" s="67" t="e">
        <f>IF(ISBLANK('5. Pp (3 años)'!#REF!),"",'5. Pp (3 años)'!#REF!)</f>
        <v>#REF!</v>
      </c>
      <c r="I134" s="144" t="e">
        <f>IF(ISBLANK('9. METAS'!#REF!),"",'9. METAS'!#REF!)</f>
        <v>#REF!</v>
      </c>
      <c r="J134" s="145" t="e">
        <f>IF(ISBLANK('9. METAS'!#REF!),"",'9. METAS'!#REF!)</f>
        <v>#REF!</v>
      </c>
      <c r="K134" s="135" t="e">
        <f>IF(ISBLANK('9. METAS'!#REF!),"",'9. METAS'!#REF!)</f>
        <v>#REF!</v>
      </c>
      <c r="L134" s="135" t="e">
        <f>IF(ISBLANK('9. METAS'!#REF!),"",'9. METAS'!#REF!)</f>
        <v>#REF!</v>
      </c>
      <c r="M134" s="136" t="e">
        <f>IF(ISBLANK('9. METAS'!#REF!),"",'9. METAS'!#REF!)</f>
        <v>#REF!</v>
      </c>
      <c r="N134" s="146">
        <v>41</v>
      </c>
      <c r="O134" s="138"/>
      <c r="P134" s="138"/>
      <c r="Q134" s="139"/>
      <c r="R134" s="133" t="str">
        <f t="shared" si="20"/>
        <v>100%</v>
      </c>
      <c r="S134" s="134" t="str">
        <f t="shared" si="21"/>
        <v>100%</v>
      </c>
      <c r="T134" s="134" t="str">
        <f t="shared" si="22"/>
        <v>100%</v>
      </c>
      <c r="U134" s="157" t="str">
        <f t="shared" si="23"/>
        <v>100%</v>
      </c>
      <c r="V134" s="137" t="str">
        <f t="shared" si="24"/>
        <v>No Programado</v>
      </c>
      <c r="W134" s="134" t="str">
        <f t="shared" si="25"/>
        <v>No Programado</v>
      </c>
      <c r="X134" s="134" t="str">
        <f t="shared" si="26"/>
        <v>No Programado</v>
      </c>
      <c r="Y134" s="163" t="str">
        <f t="shared" si="27"/>
        <v>No Programado</v>
      </c>
      <c r="Z134" s="179"/>
      <c r="AA134" s="180"/>
      <c r="AB134" s="180"/>
      <c r="AC134" s="181"/>
    </row>
    <row r="135" spans="3:29" ht="17.25">
      <c r="C135" s="210" t="e">
        <f>IF(ISBLANK('5. Pp (3 años)'!#REF!),"",'5. Pp (3 años)'!#REF!)</f>
        <v>#REF!</v>
      </c>
      <c r="D135" s="83" t="e">
        <f>IF(ISBLANK('5. Pp (3 años)'!#REF!),"",'5. Pp (3 años)'!#REF!)</f>
        <v>#REF!</v>
      </c>
      <c r="E135" s="206" t="e">
        <f>IF(ISBLANK('5. Pp (3 años)'!#REF!),"",'5. Pp (3 años)'!#REF!)</f>
        <v>#REF!</v>
      </c>
      <c r="F135" s="206" t="e">
        <f>IF(ISBLANK('5. Pp (3 años)'!#REF!),"",'5. Pp (3 años)'!#REF!)</f>
        <v>#REF!</v>
      </c>
      <c r="G135" s="215" t="e">
        <f>IF(ISBLANK('5. Pp (3 años)'!#REF!),"",'5. Pp (3 años)'!#REF!)</f>
        <v>#REF!</v>
      </c>
      <c r="H135" s="67" t="e">
        <f>IF(ISBLANK('5. Pp (3 años)'!#REF!),"",'5. Pp (3 años)'!#REF!)</f>
        <v>#REF!</v>
      </c>
      <c r="I135" s="144" t="e">
        <f>IF(ISBLANK('9. METAS'!#REF!),"",'9. METAS'!#REF!)</f>
        <v>#REF!</v>
      </c>
      <c r="J135" s="145" t="e">
        <f>IF(ISBLANK('9. METAS'!#REF!),"",'9. METAS'!#REF!)</f>
        <v>#REF!</v>
      </c>
      <c r="K135" s="135" t="e">
        <f>IF(ISBLANK('9. METAS'!#REF!),"",'9. METAS'!#REF!)</f>
        <v>#REF!</v>
      </c>
      <c r="L135" s="135" t="e">
        <f>IF(ISBLANK('9. METAS'!#REF!),"",'9. METAS'!#REF!)</f>
        <v>#REF!</v>
      </c>
      <c r="M135" s="136" t="e">
        <f>IF(ISBLANK('9. METAS'!#REF!),"",'9. METAS'!#REF!)</f>
        <v>#REF!</v>
      </c>
      <c r="N135" s="146">
        <v>41</v>
      </c>
      <c r="O135" s="138"/>
      <c r="P135" s="138"/>
      <c r="Q135" s="139"/>
      <c r="R135" s="133" t="str">
        <f t="shared" si="20"/>
        <v>100%</v>
      </c>
      <c r="S135" s="134" t="str">
        <f t="shared" si="21"/>
        <v>100%</v>
      </c>
      <c r="T135" s="134" t="str">
        <f t="shared" si="22"/>
        <v>100%</v>
      </c>
      <c r="U135" s="157" t="str">
        <f t="shared" si="23"/>
        <v>100%</v>
      </c>
      <c r="V135" s="137" t="str">
        <f t="shared" si="24"/>
        <v>No Programado</v>
      </c>
      <c r="W135" s="134" t="str">
        <f t="shared" si="25"/>
        <v>No Programado</v>
      </c>
      <c r="X135" s="134" t="str">
        <f t="shared" si="26"/>
        <v>No Programado</v>
      </c>
      <c r="Y135" s="163" t="str">
        <f t="shared" si="27"/>
        <v>No Programado</v>
      </c>
      <c r="Z135" s="179"/>
      <c r="AA135" s="180"/>
      <c r="AB135" s="180"/>
      <c r="AC135" s="181"/>
    </row>
    <row r="136" spans="3:29" ht="17.25">
      <c r="C136" s="212" t="e">
        <f>IF(ISBLANK('5. Pp (3 años)'!#REF!),"",'5. Pp (3 años)'!#REF!)</f>
        <v>#REF!</v>
      </c>
      <c r="D136" s="60" t="e">
        <f>IF(ISBLANK('5. Pp (3 años)'!#REF!),"",'5. Pp (3 años)'!#REF!)</f>
        <v>#REF!</v>
      </c>
      <c r="E136" s="209" t="e">
        <f>IF(ISBLANK('5. Pp (3 años)'!#REF!),"",'5. Pp (3 años)'!#REF!)</f>
        <v>#REF!</v>
      </c>
      <c r="F136" s="209" t="e">
        <f>IF(ISBLANK('5. Pp (3 años)'!#REF!),"",'5. Pp (3 años)'!#REF!)</f>
        <v>#REF!</v>
      </c>
      <c r="G136" s="220" t="e">
        <f>IF(ISBLANK('5. Pp (3 años)'!#REF!),"",'5. Pp (3 años)'!#REF!)</f>
        <v>#REF!</v>
      </c>
      <c r="H136" s="66" t="e">
        <f>IF(ISBLANK('5. Pp (3 años)'!#REF!),"",'5. Pp (3 años)'!#REF!)</f>
        <v>#REF!</v>
      </c>
      <c r="I136" s="144" t="e">
        <f>IF(ISBLANK('9. METAS'!#REF!),"",'9. METAS'!#REF!)</f>
        <v>#REF!</v>
      </c>
      <c r="J136" s="145" t="e">
        <f>IF(ISBLANK('9. METAS'!#REF!),"",'9. METAS'!#REF!)</f>
        <v>#REF!</v>
      </c>
      <c r="K136" s="135" t="e">
        <f>IF(ISBLANK('9. METAS'!#REF!),"",'9. METAS'!#REF!)</f>
        <v>#REF!</v>
      </c>
      <c r="L136" s="135" t="e">
        <f>IF(ISBLANK('9. METAS'!#REF!),"",'9. METAS'!#REF!)</f>
        <v>#REF!</v>
      </c>
      <c r="M136" s="136" t="e">
        <f>IF(ISBLANK('9. METAS'!#REF!),"",'9. METAS'!#REF!)</f>
        <v>#REF!</v>
      </c>
      <c r="N136" s="146">
        <v>41</v>
      </c>
      <c r="O136" s="138"/>
      <c r="P136" s="138"/>
      <c r="Q136" s="139"/>
      <c r="R136" s="133" t="str">
        <f t="shared" si="20"/>
        <v>100%</v>
      </c>
      <c r="S136" s="134" t="str">
        <f t="shared" si="21"/>
        <v>100%</v>
      </c>
      <c r="T136" s="134" t="str">
        <f t="shared" si="22"/>
        <v>100%</v>
      </c>
      <c r="U136" s="157" t="str">
        <f t="shared" si="23"/>
        <v>100%</v>
      </c>
      <c r="V136" s="137" t="str">
        <f t="shared" si="24"/>
        <v>No Programado</v>
      </c>
      <c r="W136" s="134" t="str">
        <f t="shared" si="25"/>
        <v>No Programado</v>
      </c>
      <c r="X136" s="134" t="str">
        <f t="shared" si="26"/>
        <v>No Programado</v>
      </c>
      <c r="Y136" s="163" t="str">
        <f t="shared" si="27"/>
        <v>No Programado</v>
      </c>
      <c r="Z136" s="176"/>
      <c r="AA136" s="177"/>
      <c r="AB136" s="177"/>
      <c r="AC136" s="178"/>
    </row>
    <row r="137" spans="3:29" ht="17.25">
      <c r="C137" s="210" t="e">
        <f>IF(ISBLANK('5. Pp (3 años)'!#REF!),"",'5. Pp (3 años)'!#REF!)</f>
        <v>#REF!</v>
      </c>
      <c r="D137" s="83" t="e">
        <f>IF(ISBLANK('5. Pp (3 años)'!#REF!),"",'5. Pp (3 años)'!#REF!)</f>
        <v>#REF!</v>
      </c>
      <c r="E137" s="206" t="e">
        <f>IF(ISBLANK('5. Pp (3 años)'!#REF!),"",'5. Pp (3 años)'!#REF!)</f>
        <v>#REF!</v>
      </c>
      <c r="F137" s="206" t="e">
        <f>IF(ISBLANK('5. Pp (3 años)'!#REF!),"",'5. Pp (3 años)'!#REF!)</f>
        <v>#REF!</v>
      </c>
      <c r="G137" s="215" t="e">
        <f>IF(ISBLANK('5. Pp (3 años)'!#REF!),"",'5. Pp (3 años)'!#REF!)</f>
        <v>#REF!</v>
      </c>
      <c r="H137" s="67" t="e">
        <f>IF(ISBLANK('5. Pp (3 años)'!#REF!),"",'5. Pp (3 años)'!#REF!)</f>
        <v>#REF!</v>
      </c>
      <c r="I137" s="144" t="e">
        <f>IF(ISBLANK('9. METAS'!#REF!),"",'9. METAS'!#REF!)</f>
        <v>#REF!</v>
      </c>
      <c r="J137" s="145" t="e">
        <f>IF(ISBLANK('9. METAS'!#REF!),"",'9. METAS'!#REF!)</f>
        <v>#REF!</v>
      </c>
      <c r="K137" s="135" t="e">
        <f>IF(ISBLANK('9. METAS'!#REF!),"",'9. METAS'!#REF!)</f>
        <v>#REF!</v>
      </c>
      <c r="L137" s="135" t="e">
        <f>IF(ISBLANK('9. METAS'!#REF!),"",'9. METAS'!#REF!)</f>
        <v>#REF!</v>
      </c>
      <c r="M137" s="136" t="e">
        <f>IF(ISBLANK('9. METAS'!#REF!),"",'9. METAS'!#REF!)</f>
        <v>#REF!</v>
      </c>
      <c r="N137" s="146">
        <v>41</v>
      </c>
      <c r="O137" s="138"/>
      <c r="P137" s="138"/>
      <c r="Q137" s="139"/>
      <c r="R137" s="133" t="str">
        <f t="shared" si="20"/>
        <v>100%</v>
      </c>
      <c r="S137" s="134" t="str">
        <f t="shared" si="21"/>
        <v>100%</v>
      </c>
      <c r="T137" s="134" t="str">
        <f t="shared" si="22"/>
        <v>100%</v>
      </c>
      <c r="U137" s="157" t="str">
        <f t="shared" si="23"/>
        <v>100%</v>
      </c>
      <c r="V137" s="137" t="str">
        <f t="shared" si="24"/>
        <v>No Programado</v>
      </c>
      <c r="W137" s="134" t="str">
        <f t="shared" si="25"/>
        <v>No Programado</v>
      </c>
      <c r="X137" s="134" t="str">
        <f t="shared" si="26"/>
        <v>No Programado</v>
      </c>
      <c r="Y137" s="163" t="str">
        <f t="shared" si="27"/>
        <v>No Programado</v>
      </c>
      <c r="Z137" s="179"/>
      <c r="AA137" s="180"/>
      <c r="AB137" s="180"/>
      <c r="AC137" s="181"/>
    </row>
    <row r="138" spans="3:29" ht="17.25">
      <c r="C138" s="211" t="e">
        <f>IF(ISBLANK('5. Pp (3 años)'!#REF!),"",'5. Pp (3 años)'!#REF!)</f>
        <v>#REF!</v>
      </c>
      <c r="D138" s="83" t="e">
        <f>IF(ISBLANK('5. Pp (3 años)'!#REF!),"",'5. Pp (3 años)'!#REF!)</f>
        <v>#REF!</v>
      </c>
      <c r="E138" s="206" t="e">
        <f>IF(ISBLANK('5. Pp (3 años)'!#REF!),"",'5. Pp (3 años)'!#REF!)</f>
        <v>#REF!</v>
      </c>
      <c r="F138" s="206" t="e">
        <f>IF(ISBLANK('5. Pp (3 años)'!#REF!),"",'5. Pp (3 años)'!#REF!)</f>
        <v>#REF!</v>
      </c>
      <c r="G138" s="215" t="e">
        <f>IF(ISBLANK('5. Pp (3 años)'!#REF!),"",'5. Pp (3 años)'!#REF!)</f>
        <v>#REF!</v>
      </c>
      <c r="H138" s="67" t="e">
        <f>IF(ISBLANK('5. Pp (3 años)'!#REF!),"",'5. Pp (3 años)'!#REF!)</f>
        <v>#REF!</v>
      </c>
      <c r="I138" s="144" t="e">
        <f>IF(ISBLANK('9. METAS'!#REF!),"",'9. METAS'!#REF!)</f>
        <v>#REF!</v>
      </c>
      <c r="J138" s="145" t="e">
        <f>IF(ISBLANK('9. METAS'!#REF!),"",'9. METAS'!#REF!)</f>
        <v>#REF!</v>
      </c>
      <c r="K138" s="135" t="e">
        <f>IF(ISBLANK('9. METAS'!#REF!),"",'9. METAS'!#REF!)</f>
        <v>#REF!</v>
      </c>
      <c r="L138" s="135" t="e">
        <f>IF(ISBLANK('9. METAS'!#REF!),"",'9. METAS'!#REF!)</f>
        <v>#REF!</v>
      </c>
      <c r="M138" s="136" t="e">
        <f>IF(ISBLANK('9. METAS'!#REF!),"",'9. METAS'!#REF!)</f>
        <v>#REF!</v>
      </c>
      <c r="N138" s="146">
        <v>41</v>
      </c>
      <c r="O138" s="138"/>
      <c r="P138" s="138"/>
      <c r="Q138" s="139"/>
      <c r="R138" s="133" t="str">
        <f t="shared" si="20"/>
        <v>100%</v>
      </c>
      <c r="S138" s="134" t="str">
        <f t="shared" si="21"/>
        <v>100%</v>
      </c>
      <c r="T138" s="134" t="str">
        <f t="shared" si="22"/>
        <v>100%</v>
      </c>
      <c r="U138" s="157" t="str">
        <f t="shared" si="23"/>
        <v>100%</v>
      </c>
      <c r="V138" s="137" t="str">
        <f t="shared" si="24"/>
        <v>No Programado</v>
      </c>
      <c r="W138" s="134" t="str">
        <f t="shared" si="25"/>
        <v>No Programado</v>
      </c>
      <c r="X138" s="134" t="str">
        <f t="shared" si="26"/>
        <v>No Programado</v>
      </c>
      <c r="Y138" s="163" t="str">
        <f t="shared" si="27"/>
        <v>No Programado</v>
      </c>
      <c r="Z138" s="179"/>
      <c r="AA138" s="180"/>
      <c r="AB138" s="180"/>
      <c r="AC138" s="181"/>
    </row>
    <row r="139" spans="3:29" ht="17.25">
      <c r="C139" s="210" t="e">
        <f>IF(ISBLANK('5. Pp (3 años)'!#REF!),"",'5. Pp (3 años)'!#REF!)</f>
        <v>#REF!</v>
      </c>
      <c r="D139" s="83" t="e">
        <f>IF(ISBLANK('5. Pp (3 años)'!#REF!),"",'5. Pp (3 años)'!#REF!)</f>
        <v>#REF!</v>
      </c>
      <c r="E139" s="206" t="e">
        <f>IF(ISBLANK('5. Pp (3 años)'!#REF!),"",'5. Pp (3 años)'!#REF!)</f>
        <v>#REF!</v>
      </c>
      <c r="F139" s="206" t="e">
        <f>IF(ISBLANK('5. Pp (3 años)'!#REF!),"",'5. Pp (3 años)'!#REF!)</f>
        <v>#REF!</v>
      </c>
      <c r="G139" s="215" t="e">
        <f>IF(ISBLANK('5. Pp (3 años)'!#REF!),"",'5. Pp (3 años)'!#REF!)</f>
        <v>#REF!</v>
      </c>
      <c r="H139" s="67" t="e">
        <f>IF(ISBLANK('5. Pp (3 años)'!#REF!),"",'5. Pp (3 años)'!#REF!)</f>
        <v>#REF!</v>
      </c>
      <c r="I139" s="144" t="e">
        <f>IF(ISBLANK('9. METAS'!#REF!),"",'9. METAS'!#REF!)</f>
        <v>#REF!</v>
      </c>
      <c r="J139" s="145" t="e">
        <f>IF(ISBLANK('9. METAS'!#REF!),"",'9. METAS'!#REF!)</f>
        <v>#REF!</v>
      </c>
      <c r="K139" s="135" t="e">
        <f>IF(ISBLANK('9. METAS'!#REF!),"",'9. METAS'!#REF!)</f>
        <v>#REF!</v>
      </c>
      <c r="L139" s="135" t="e">
        <f>IF(ISBLANK('9. METAS'!#REF!),"",'9. METAS'!#REF!)</f>
        <v>#REF!</v>
      </c>
      <c r="M139" s="136" t="e">
        <f>IF(ISBLANK('9. METAS'!#REF!),"",'9. METAS'!#REF!)</f>
        <v>#REF!</v>
      </c>
      <c r="N139" s="146">
        <v>41</v>
      </c>
      <c r="O139" s="138"/>
      <c r="P139" s="138"/>
      <c r="Q139" s="139"/>
      <c r="R139" s="133" t="str">
        <f t="shared" si="20"/>
        <v>100%</v>
      </c>
      <c r="S139" s="134" t="str">
        <f t="shared" si="21"/>
        <v>100%</v>
      </c>
      <c r="T139" s="134" t="str">
        <f t="shared" si="22"/>
        <v>100%</v>
      </c>
      <c r="U139" s="157" t="str">
        <f t="shared" si="23"/>
        <v>100%</v>
      </c>
      <c r="V139" s="137" t="str">
        <f t="shared" si="24"/>
        <v>No Programado</v>
      </c>
      <c r="W139" s="134" t="str">
        <f t="shared" si="25"/>
        <v>No Programado</v>
      </c>
      <c r="X139" s="134" t="str">
        <f t="shared" si="26"/>
        <v>No Programado</v>
      </c>
      <c r="Y139" s="163" t="str">
        <f t="shared" si="27"/>
        <v>No Programado</v>
      </c>
      <c r="Z139" s="179"/>
      <c r="AA139" s="180"/>
      <c r="AB139" s="180"/>
      <c r="AC139" s="181"/>
    </row>
    <row r="140" spans="3:29" ht="17.25">
      <c r="C140" s="211" t="e">
        <f>IF(ISBLANK('5. Pp (3 años)'!#REF!),"",'5. Pp (3 años)'!#REF!)</f>
        <v>#REF!</v>
      </c>
      <c r="D140" s="83" t="e">
        <f>IF(ISBLANK('5. Pp (3 años)'!#REF!),"",'5. Pp (3 años)'!#REF!)</f>
        <v>#REF!</v>
      </c>
      <c r="E140" s="206" t="e">
        <f>IF(ISBLANK('5. Pp (3 años)'!#REF!),"",'5. Pp (3 años)'!#REF!)</f>
        <v>#REF!</v>
      </c>
      <c r="F140" s="206" t="e">
        <f>IF(ISBLANK('5. Pp (3 años)'!#REF!),"",'5. Pp (3 años)'!#REF!)</f>
        <v>#REF!</v>
      </c>
      <c r="G140" s="215" t="e">
        <f>IF(ISBLANK('5. Pp (3 años)'!#REF!),"",'5. Pp (3 años)'!#REF!)</f>
        <v>#REF!</v>
      </c>
      <c r="H140" s="67" t="e">
        <f>IF(ISBLANK('5. Pp (3 años)'!#REF!),"",'5. Pp (3 años)'!#REF!)</f>
        <v>#REF!</v>
      </c>
      <c r="I140" s="144" t="e">
        <f>IF(ISBLANK('9. METAS'!#REF!),"",'9. METAS'!#REF!)</f>
        <v>#REF!</v>
      </c>
      <c r="J140" s="145" t="e">
        <f>IF(ISBLANK('9. METAS'!#REF!),"",'9. METAS'!#REF!)</f>
        <v>#REF!</v>
      </c>
      <c r="K140" s="135" t="e">
        <f>IF(ISBLANK('9. METAS'!#REF!),"",'9. METAS'!#REF!)</f>
        <v>#REF!</v>
      </c>
      <c r="L140" s="135" t="e">
        <f>IF(ISBLANK('9. METAS'!#REF!),"",'9. METAS'!#REF!)</f>
        <v>#REF!</v>
      </c>
      <c r="M140" s="136" t="e">
        <f>IF(ISBLANK('9. METAS'!#REF!),"",'9. METAS'!#REF!)</f>
        <v>#REF!</v>
      </c>
      <c r="N140" s="146">
        <v>41</v>
      </c>
      <c r="O140" s="138"/>
      <c r="P140" s="138"/>
      <c r="Q140" s="139"/>
      <c r="R140" s="133" t="str">
        <f t="shared" si="20"/>
        <v>100%</v>
      </c>
      <c r="S140" s="134" t="str">
        <f t="shared" si="21"/>
        <v>100%</v>
      </c>
      <c r="T140" s="134" t="str">
        <f t="shared" si="22"/>
        <v>100%</v>
      </c>
      <c r="U140" s="157" t="str">
        <f t="shared" si="23"/>
        <v>100%</v>
      </c>
      <c r="V140" s="137" t="str">
        <f t="shared" si="24"/>
        <v>No Programado</v>
      </c>
      <c r="W140" s="134" t="str">
        <f t="shared" si="25"/>
        <v>No Programado</v>
      </c>
      <c r="X140" s="134" t="str">
        <f t="shared" si="26"/>
        <v>No Programado</v>
      </c>
      <c r="Y140" s="163" t="str">
        <f t="shared" si="27"/>
        <v>No Programado</v>
      </c>
      <c r="Z140" s="179"/>
      <c r="AA140" s="180"/>
      <c r="AB140" s="180"/>
      <c r="AC140" s="181"/>
    </row>
    <row r="141" spans="3:29" ht="17.25">
      <c r="C141" s="210" t="e">
        <f>IF(ISBLANK('5. Pp (3 años)'!#REF!),"",'5. Pp (3 años)'!#REF!)</f>
        <v>#REF!</v>
      </c>
      <c r="D141" s="83" t="e">
        <f>IF(ISBLANK('5. Pp (3 años)'!#REF!),"",'5. Pp (3 años)'!#REF!)</f>
        <v>#REF!</v>
      </c>
      <c r="E141" s="206" t="e">
        <f>IF(ISBLANK('5. Pp (3 años)'!#REF!),"",'5. Pp (3 años)'!#REF!)</f>
        <v>#REF!</v>
      </c>
      <c r="F141" s="206" t="e">
        <f>IF(ISBLANK('5. Pp (3 años)'!#REF!),"",'5. Pp (3 años)'!#REF!)</f>
        <v>#REF!</v>
      </c>
      <c r="G141" s="215" t="e">
        <f>IF(ISBLANK('5. Pp (3 años)'!#REF!),"",'5. Pp (3 años)'!#REF!)</f>
        <v>#REF!</v>
      </c>
      <c r="H141" s="67" t="e">
        <f>IF(ISBLANK('5. Pp (3 años)'!#REF!),"",'5. Pp (3 años)'!#REF!)</f>
        <v>#REF!</v>
      </c>
      <c r="I141" s="144" t="e">
        <f>IF(ISBLANK('9. METAS'!#REF!),"",'9. METAS'!#REF!)</f>
        <v>#REF!</v>
      </c>
      <c r="J141" s="145" t="e">
        <f>IF(ISBLANK('9. METAS'!#REF!),"",'9. METAS'!#REF!)</f>
        <v>#REF!</v>
      </c>
      <c r="K141" s="135" t="e">
        <f>IF(ISBLANK('9. METAS'!#REF!),"",'9. METAS'!#REF!)</f>
        <v>#REF!</v>
      </c>
      <c r="L141" s="135" t="e">
        <f>IF(ISBLANK('9. METAS'!#REF!),"",'9. METAS'!#REF!)</f>
        <v>#REF!</v>
      </c>
      <c r="M141" s="136" t="e">
        <f>IF(ISBLANK('9. METAS'!#REF!),"",'9. METAS'!#REF!)</f>
        <v>#REF!</v>
      </c>
      <c r="N141" s="146">
        <v>41</v>
      </c>
      <c r="O141" s="138"/>
      <c r="P141" s="138"/>
      <c r="Q141" s="139"/>
      <c r="R141" s="133" t="str">
        <f t="shared" si="20"/>
        <v>100%</v>
      </c>
      <c r="S141" s="134" t="str">
        <f t="shared" si="21"/>
        <v>100%</v>
      </c>
      <c r="T141" s="134" t="str">
        <f t="shared" si="22"/>
        <v>100%</v>
      </c>
      <c r="U141" s="157" t="str">
        <f t="shared" si="23"/>
        <v>100%</v>
      </c>
      <c r="V141" s="137" t="str">
        <f t="shared" si="24"/>
        <v>No Programado</v>
      </c>
      <c r="W141" s="134" t="str">
        <f t="shared" si="25"/>
        <v>No Programado</v>
      </c>
      <c r="X141" s="134" t="str">
        <f t="shared" si="26"/>
        <v>No Programado</v>
      </c>
      <c r="Y141" s="163" t="str">
        <f t="shared" si="27"/>
        <v>No Programado</v>
      </c>
      <c r="Z141" s="179"/>
      <c r="AA141" s="180"/>
      <c r="AB141" s="180"/>
      <c r="AC141" s="181"/>
    </row>
    <row r="142" spans="3:29" ht="17.25">
      <c r="C142" s="212" t="e">
        <f>IF(ISBLANK('5. Pp (3 años)'!#REF!),"",'5. Pp (3 años)'!#REF!)</f>
        <v>#REF!</v>
      </c>
      <c r="D142" s="60" t="e">
        <f>IF(ISBLANK('5. Pp (3 años)'!#REF!),"",'5. Pp (3 años)'!#REF!)</f>
        <v>#REF!</v>
      </c>
      <c r="E142" s="209" t="e">
        <f>IF(ISBLANK('5. Pp (3 años)'!#REF!),"",'5. Pp (3 años)'!#REF!)</f>
        <v>#REF!</v>
      </c>
      <c r="F142" s="209" t="e">
        <f>IF(ISBLANK('5. Pp (3 años)'!#REF!),"",'5. Pp (3 años)'!#REF!)</f>
        <v>#REF!</v>
      </c>
      <c r="G142" s="220" t="e">
        <f>IF(ISBLANK('5. Pp (3 años)'!#REF!),"",'5. Pp (3 años)'!#REF!)</f>
        <v>#REF!</v>
      </c>
      <c r="H142" s="66" t="e">
        <f>IF(ISBLANK('5. Pp (3 años)'!#REF!),"",'5. Pp (3 años)'!#REF!)</f>
        <v>#REF!</v>
      </c>
      <c r="I142" s="144" t="e">
        <f>IF(ISBLANK('9. METAS'!#REF!),"",'9. METAS'!#REF!)</f>
        <v>#REF!</v>
      </c>
      <c r="J142" s="145" t="e">
        <f>IF(ISBLANK('9. METAS'!#REF!),"",'9. METAS'!#REF!)</f>
        <v>#REF!</v>
      </c>
      <c r="K142" s="135" t="e">
        <f>IF(ISBLANK('9. METAS'!#REF!),"",'9. METAS'!#REF!)</f>
        <v>#REF!</v>
      </c>
      <c r="L142" s="135" t="e">
        <f>IF(ISBLANK('9. METAS'!#REF!),"",'9. METAS'!#REF!)</f>
        <v>#REF!</v>
      </c>
      <c r="M142" s="136" t="e">
        <f>IF(ISBLANK('9. METAS'!#REF!),"",'9. METAS'!#REF!)</f>
        <v>#REF!</v>
      </c>
      <c r="N142" s="146">
        <v>41</v>
      </c>
      <c r="O142" s="138"/>
      <c r="P142" s="138"/>
      <c r="Q142" s="139"/>
      <c r="R142" s="133" t="str">
        <f t="shared" si="20"/>
        <v>100%</v>
      </c>
      <c r="S142" s="134" t="str">
        <f t="shared" si="21"/>
        <v>100%</v>
      </c>
      <c r="T142" s="134" t="str">
        <f t="shared" si="22"/>
        <v>100%</v>
      </c>
      <c r="U142" s="157" t="str">
        <f t="shared" si="23"/>
        <v>100%</v>
      </c>
      <c r="V142" s="137" t="str">
        <f t="shared" si="24"/>
        <v>No Programado</v>
      </c>
      <c r="W142" s="134" t="str">
        <f t="shared" si="25"/>
        <v>No Programado</v>
      </c>
      <c r="X142" s="134" t="str">
        <f t="shared" si="26"/>
        <v>No Programado</v>
      </c>
      <c r="Y142" s="163" t="str">
        <f t="shared" si="27"/>
        <v>No Programado</v>
      </c>
      <c r="Z142" s="176"/>
      <c r="AA142" s="177"/>
      <c r="AB142" s="177"/>
      <c r="AC142" s="178"/>
    </row>
    <row r="143" spans="3:29" ht="17.25">
      <c r="C143" s="210" t="e">
        <f>IF(ISBLANK('5. Pp (3 años)'!#REF!),"",'5. Pp (3 años)'!#REF!)</f>
        <v>#REF!</v>
      </c>
      <c r="D143" s="83" t="e">
        <f>IF(ISBLANK('5. Pp (3 años)'!#REF!),"",'5. Pp (3 años)'!#REF!)</f>
        <v>#REF!</v>
      </c>
      <c r="E143" s="206" t="e">
        <f>IF(ISBLANK('5. Pp (3 años)'!#REF!),"",'5. Pp (3 años)'!#REF!)</f>
        <v>#REF!</v>
      </c>
      <c r="F143" s="206" t="e">
        <f>IF(ISBLANK('5. Pp (3 años)'!#REF!),"",'5. Pp (3 años)'!#REF!)</f>
        <v>#REF!</v>
      </c>
      <c r="G143" s="215" t="e">
        <f>IF(ISBLANK('5. Pp (3 años)'!#REF!),"",'5. Pp (3 años)'!#REF!)</f>
        <v>#REF!</v>
      </c>
      <c r="H143" s="67" t="e">
        <f>IF(ISBLANK('5. Pp (3 años)'!#REF!),"",'5. Pp (3 años)'!#REF!)</f>
        <v>#REF!</v>
      </c>
      <c r="I143" s="144" t="e">
        <f>IF(ISBLANK('9. METAS'!#REF!),"",'9. METAS'!#REF!)</f>
        <v>#REF!</v>
      </c>
      <c r="J143" s="145" t="e">
        <f>IF(ISBLANK('9. METAS'!#REF!),"",'9. METAS'!#REF!)</f>
        <v>#REF!</v>
      </c>
      <c r="K143" s="135" t="e">
        <f>IF(ISBLANK('9. METAS'!#REF!),"",'9. METAS'!#REF!)</f>
        <v>#REF!</v>
      </c>
      <c r="L143" s="135" t="e">
        <f>IF(ISBLANK('9. METAS'!#REF!),"",'9. METAS'!#REF!)</f>
        <v>#REF!</v>
      </c>
      <c r="M143" s="136" t="e">
        <f>IF(ISBLANK('9. METAS'!#REF!),"",'9. METAS'!#REF!)</f>
        <v>#REF!</v>
      </c>
      <c r="N143" s="146">
        <v>41</v>
      </c>
      <c r="O143" s="138"/>
      <c r="P143" s="138"/>
      <c r="Q143" s="139"/>
      <c r="R143" s="133" t="str">
        <f t="shared" si="20"/>
        <v>100%</v>
      </c>
      <c r="S143" s="134" t="str">
        <f t="shared" si="21"/>
        <v>100%</v>
      </c>
      <c r="T143" s="134" t="str">
        <f t="shared" si="22"/>
        <v>100%</v>
      </c>
      <c r="U143" s="157" t="str">
        <f t="shared" si="23"/>
        <v>100%</v>
      </c>
      <c r="V143" s="137" t="str">
        <f t="shared" si="24"/>
        <v>No Programado</v>
      </c>
      <c r="W143" s="134" t="str">
        <f t="shared" si="25"/>
        <v>No Programado</v>
      </c>
      <c r="X143" s="134" t="str">
        <f t="shared" si="26"/>
        <v>No Programado</v>
      </c>
      <c r="Y143" s="163" t="str">
        <f t="shared" si="27"/>
        <v>No Programado</v>
      </c>
      <c r="Z143" s="179"/>
      <c r="AA143" s="180"/>
      <c r="AB143" s="180"/>
      <c r="AC143" s="181"/>
    </row>
    <row r="144" spans="3:29" ht="17.25">
      <c r="C144" s="211" t="e">
        <f>IF(ISBLANK('5. Pp (3 años)'!#REF!),"",'5. Pp (3 años)'!#REF!)</f>
        <v>#REF!</v>
      </c>
      <c r="D144" s="83" t="e">
        <f>IF(ISBLANK('5. Pp (3 años)'!#REF!),"",'5. Pp (3 años)'!#REF!)</f>
        <v>#REF!</v>
      </c>
      <c r="E144" s="206" t="e">
        <f>IF(ISBLANK('5. Pp (3 años)'!#REF!),"",'5. Pp (3 años)'!#REF!)</f>
        <v>#REF!</v>
      </c>
      <c r="F144" s="206" t="e">
        <f>IF(ISBLANK('5. Pp (3 años)'!#REF!),"",'5. Pp (3 años)'!#REF!)</f>
        <v>#REF!</v>
      </c>
      <c r="G144" s="215" t="e">
        <f>IF(ISBLANK('5. Pp (3 años)'!#REF!),"",'5. Pp (3 años)'!#REF!)</f>
        <v>#REF!</v>
      </c>
      <c r="H144" s="67" t="e">
        <f>IF(ISBLANK('5. Pp (3 años)'!#REF!),"",'5. Pp (3 años)'!#REF!)</f>
        <v>#REF!</v>
      </c>
      <c r="I144" s="144" t="e">
        <f>IF(ISBLANK('9. METAS'!#REF!),"",'9. METAS'!#REF!)</f>
        <v>#REF!</v>
      </c>
      <c r="J144" s="145" t="e">
        <f>IF(ISBLANK('9. METAS'!#REF!),"",'9. METAS'!#REF!)</f>
        <v>#REF!</v>
      </c>
      <c r="K144" s="135" t="e">
        <f>IF(ISBLANK('9. METAS'!#REF!),"",'9. METAS'!#REF!)</f>
        <v>#REF!</v>
      </c>
      <c r="L144" s="135" t="e">
        <f>IF(ISBLANK('9. METAS'!#REF!),"",'9. METAS'!#REF!)</f>
        <v>#REF!</v>
      </c>
      <c r="M144" s="136" t="e">
        <f>IF(ISBLANK('9. METAS'!#REF!),"",'9. METAS'!#REF!)</f>
        <v>#REF!</v>
      </c>
      <c r="N144" s="146">
        <v>41</v>
      </c>
      <c r="O144" s="138"/>
      <c r="P144" s="138"/>
      <c r="Q144" s="139"/>
      <c r="R144" s="133" t="str">
        <f t="shared" si="20"/>
        <v>100%</v>
      </c>
      <c r="S144" s="134" t="str">
        <f t="shared" si="21"/>
        <v>100%</v>
      </c>
      <c r="T144" s="134" t="str">
        <f t="shared" si="22"/>
        <v>100%</v>
      </c>
      <c r="U144" s="157" t="str">
        <f t="shared" si="23"/>
        <v>100%</v>
      </c>
      <c r="V144" s="137" t="str">
        <f t="shared" si="24"/>
        <v>No Programado</v>
      </c>
      <c r="W144" s="134" t="str">
        <f t="shared" si="25"/>
        <v>No Programado</v>
      </c>
      <c r="X144" s="134" t="str">
        <f t="shared" si="26"/>
        <v>No Programado</v>
      </c>
      <c r="Y144" s="163" t="str">
        <f t="shared" si="27"/>
        <v>No Programado</v>
      </c>
      <c r="Z144" s="179"/>
      <c r="AA144" s="180"/>
      <c r="AB144" s="180"/>
      <c r="AC144" s="181"/>
    </row>
    <row r="145" spans="3:29" ht="17.25">
      <c r="C145" s="210" t="e">
        <f>IF(ISBLANK('5. Pp (3 años)'!#REF!),"",'5. Pp (3 años)'!#REF!)</f>
        <v>#REF!</v>
      </c>
      <c r="D145" s="83" t="e">
        <f>IF(ISBLANK('5. Pp (3 años)'!#REF!),"",'5. Pp (3 años)'!#REF!)</f>
        <v>#REF!</v>
      </c>
      <c r="E145" s="206" t="e">
        <f>IF(ISBLANK('5. Pp (3 años)'!#REF!),"",'5. Pp (3 años)'!#REF!)</f>
        <v>#REF!</v>
      </c>
      <c r="F145" s="206" t="e">
        <f>IF(ISBLANK('5. Pp (3 años)'!#REF!),"",'5. Pp (3 años)'!#REF!)</f>
        <v>#REF!</v>
      </c>
      <c r="G145" s="215" t="e">
        <f>IF(ISBLANK('5. Pp (3 años)'!#REF!),"",'5. Pp (3 años)'!#REF!)</f>
        <v>#REF!</v>
      </c>
      <c r="H145" s="67" t="e">
        <f>IF(ISBLANK('5. Pp (3 años)'!#REF!),"",'5. Pp (3 años)'!#REF!)</f>
        <v>#REF!</v>
      </c>
      <c r="I145" s="144" t="e">
        <f>IF(ISBLANK('9. METAS'!#REF!),"",'9. METAS'!#REF!)</f>
        <v>#REF!</v>
      </c>
      <c r="J145" s="145" t="e">
        <f>IF(ISBLANK('9. METAS'!#REF!),"",'9. METAS'!#REF!)</f>
        <v>#REF!</v>
      </c>
      <c r="K145" s="135" t="e">
        <f>IF(ISBLANK('9. METAS'!#REF!),"",'9. METAS'!#REF!)</f>
        <v>#REF!</v>
      </c>
      <c r="L145" s="135" t="e">
        <f>IF(ISBLANK('9. METAS'!#REF!),"",'9. METAS'!#REF!)</f>
        <v>#REF!</v>
      </c>
      <c r="M145" s="136" t="e">
        <f>IF(ISBLANK('9. METAS'!#REF!),"",'9. METAS'!#REF!)</f>
        <v>#REF!</v>
      </c>
      <c r="N145" s="146">
        <v>41</v>
      </c>
      <c r="O145" s="138"/>
      <c r="P145" s="138"/>
      <c r="Q145" s="139"/>
      <c r="R145" s="133" t="str">
        <f t="shared" si="20"/>
        <v>100%</v>
      </c>
      <c r="S145" s="134" t="str">
        <f t="shared" si="21"/>
        <v>100%</v>
      </c>
      <c r="T145" s="134" t="str">
        <f t="shared" si="22"/>
        <v>100%</v>
      </c>
      <c r="U145" s="157" t="str">
        <f t="shared" si="23"/>
        <v>100%</v>
      </c>
      <c r="V145" s="137" t="str">
        <f t="shared" si="24"/>
        <v>No Programado</v>
      </c>
      <c r="W145" s="134" t="str">
        <f t="shared" si="25"/>
        <v>No Programado</v>
      </c>
      <c r="X145" s="134" t="str">
        <f t="shared" si="26"/>
        <v>No Programado</v>
      </c>
      <c r="Y145" s="163" t="str">
        <f t="shared" si="27"/>
        <v>No Programado</v>
      </c>
      <c r="Z145" s="179"/>
      <c r="AA145" s="180"/>
      <c r="AB145" s="180"/>
      <c r="AC145" s="181"/>
    </row>
    <row r="146" spans="3:29" ht="17.25">
      <c r="C146" s="211" t="e">
        <f>IF(ISBLANK('5. Pp (3 años)'!#REF!),"",'5. Pp (3 años)'!#REF!)</f>
        <v>#REF!</v>
      </c>
      <c r="D146" s="83" t="e">
        <f>IF(ISBLANK('5. Pp (3 años)'!#REF!),"",'5. Pp (3 años)'!#REF!)</f>
        <v>#REF!</v>
      </c>
      <c r="E146" s="206" t="e">
        <f>IF(ISBLANK('5. Pp (3 años)'!#REF!),"",'5. Pp (3 años)'!#REF!)</f>
        <v>#REF!</v>
      </c>
      <c r="F146" s="206" t="e">
        <f>IF(ISBLANK('5. Pp (3 años)'!#REF!),"",'5. Pp (3 años)'!#REF!)</f>
        <v>#REF!</v>
      </c>
      <c r="G146" s="215" t="e">
        <f>IF(ISBLANK('5. Pp (3 años)'!#REF!),"",'5. Pp (3 años)'!#REF!)</f>
        <v>#REF!</v>
      </c>
      <c r="H146" s="67" t="e">
        <f>IF(ISBLANK('5. Pp (3 años)'!#REF!),"",'5. Pp (3 años)'!#REF!)</f>
        <v>#REF!</v>
      </c>
      <c r="I146" s="144" t="e">
        <f>IF(ISBLANK('9. METAS'!#REF!),"",'9. METAS'!#REF!)</f>
        <v>#REF!</v>
      </c>
      <c r="J146" s="145" t="e">
        <f>IF(ISBLANK('9. METAS'!#REF!),"",'9. METAS'!#REF!)</f>
        <v>#REF!</v>
      </c>
      <c r="K146" s="135" t="e">
        <f>IF(ISBLANK('9. METAS'!#REF!),"",'9. METAS'!#REF!)</f>
        <v>#REF!</v>
      </c>
      <c r="L146" s="135" t="e">
        <f>IF(ISBLANK('9. METAS'!#REF!),"",'9. METAS'!#REF!)</f>
        <v>#REF!</v>
      </c>
      <c r="M146" s="136" t="e">
        <f>IF(ISBLANK('9. METAS'!#REF!),"",'9. METAS'!#REF!)</f>
        <v>#REF!</v>
      </c>
      <c r="N146" s="146">
        <v>41</v>
      </c>
      <c r="O146" s="138"/>
      <c r="P146" s="138"/>
      <c r="Q146" s="139"/>
      <c r="R146" s="133" t="str">
        <f t="shared" si="20"/>
        <v>100%</v>
      </c>
      <c r="S146" s="134" t="str">
        <f t="shared" si="21"/>
        <v>100%</v>
      </c>
      <c r="T146" s="134" t="str">
        <f t="shared" si="22"/>
        <v>100%</v>
      </c>
      <c r="U146" s="157" t="str">
        <f t="shared" si="23"/>
        <v>100%</v>
      </c>
      <c r="V146" s="137" t="str">
        <f t="shared" si="24"/>
        <v>No Programado</v>
      </c>
      <c r="W146" s="134" t="str">
        <f t="shared" si="25"/>
        <v>No Programado</v>
      </c>
      <c r="X146" s="134" t="str">
        <f t="shared" si="26"/>
        <v>No Programado</v>
      </c>
      <c r="Y146" s="163" t="str">
        <f t="shared" si="27"/>
        <v>No Programado</v>
      </c>
      <c r="Z146" s="179"/>
      <c r="AA146" s="180"/>
      <c r="AB146" s="180"/>
      <c r="AC146" s="181"/>
    </row>
    <row r="147" spans="3:29" ht="17.25">
      <c r="C147" s="210" t="e">
        <f>IF(ISBLANK('5. Pp (3 años)'!#REF!),"",'5. Pp (3 años)'!#REF!)</f>
        <v>#REF!</v>
      </c>
      <c r="D147" s="83" t="e">
        <f>IF(ISBLANK('5. Pp (3 años)'!#REF!),"",'5. Pp (3 años)'!#REF!)</f>
        <v>#REF!</v>
      </c>
      <c r="E147" s="206" t="e">
        <f>IF(ISBLANK('5. Pp (3 años)'!#REF!),"",'5. Pp (3 años)'!#REF!)</f>
        <v>#REF!</v>
      </c>
      <c r="F147" s="206" t="e">
        <f>IF(ISBLANK('5. Pp (3 años)'!#REF!),"",'5. Pp (3 años)'!#REF!)</f>
        <v>#REF!</v>
      </c>
      <c r="G147" s="215" t="e">
        <f>IF(ISBLANK('5. Pp (3 años)'!#REF!),"",'5. Pp (3 años)'!#REF!)</f>
        <v>#REF!</v>
      </c>
      <c r="H147" s="67" t="e">
        <f>IF(ISBLANK('5. Pp (3 años)'!#REF!),"",'5. Pp (3 años)'!#REF!)</f>
        <v>#REF!</v>
      </c>
      <c r="I147" s="144" t="e">
        <f>IF(ISBLANK('9. METAS'!#REF!),"",'9. METAS'!#REF!)</f>
        <v>#REF!</v>
      </c>
      <c r="J147" s="145" t="e">
        <f>IF(ISBLANK('9. METAS'!#REF!),"",'9. METAS'!#REF!)</f>
        <v>#REF!</v>
      </c>
      <c r="K147" s="135" t="e">
        <f>IF(ISBLANK('9. METAS'!#REF!),"",'9. METAS'!#REF!)</f>
        <v>#REF!</v>
      </c>
      <c r="L147" s="135" t="e">
        <f>IF(ISBLANK('9. METAS'!#REF!),"",'9. METAS'!#REF!)</f>
        <v>#REF!</v>
      </c>
      <c r="M147" s="136" t="e">
        <f>IF(ISBLANK('9. METAS'!#REF!),"",'9. METAS'!#REF!)</f>
        <v>#REF!</v>
      </c>
      <c r="N147" s="146">
        <v>41</v>
      </c>
      <c r="O147" s="138"/>
      <c r="P147" s="138"/>
      <c r="Q147" s="139"/>
      <c r="R147" s="133" t="str">
        <f t="shared" si="20"/>
        <v>100%</v>
      </c>
      <c r="S147" s="134" t="str">
        <f t="shared" si="21"/>
        <v>100%</v>
      </c>
      <c r="T147" s="134" t="str">
        <f t="shared" si="22"/>
        <v>100%</v>
      </c>
      <c r="U147" s="157" t="str">
        <f t="shared" si="23"/>
        <v>100%</v>
      </c>
      <c r="V147" s="137" t="str">
        <f t="shared" si="24"/>
        <v>No Programado</v>
      </c>
      <c r="W147" s="134" t="str">
        <f t="shared" si="25"/>
        <v>No Programado</v>
      </c>
      <c r="X147" s="134" t="str">
        <f t="shared" si="26"/>
        <v>No Programado</v>
      </c>
      <c r="Y147" s="163" t="str">
        <f t="shared" si="27"/>
        <v>No Programado</v>
      </c>
      <c r="Z147" s="179"/>
      <c r="AA147" s="180"/>
      <c r="AB147" s="180"/>
      <c r="AC147" s="181"/>
    </row>
    <row r="148" spans="3:29" ht="17.25">
      <c r="C148" s="212" t="e">
        <f>IF(ISBLANK('5. Pp (3 años)'!#REF!),"",'5. Pp (3 años)'!#REF!)</f>
        <v>#REF!</v>
      </c>
      <c r="D148" s="60" t="e">
        <f>IF(ISBLANK('5. Pp (3 años)'!#REF!),"",'5. Pp (3 años)'!#REF!)</f>
        <v>#REF!</v>
      </c>
      <c r="E148" s="209" t="e">
        <f>IF(ISBLANK('5. Pp (3 años)'!#REF!),"",'5. Pp (3 años)'!#REF!)</f>
        <v>#REF!</v>
      </c>
      <c r="F148" s="209" t="e">
        <f>IF(ISBLANK('5. Pp (3 años)'!#REF!),"",'5. Pp (3 años)'!#REF!)</f>
        <v>#REF!</v>
      </c>
      <c r="G148" s="220" t="e">
        <f>IF(ISBLANK('5. Pp (3 años)'!#REF!),"",'5. Pp (3 años)'!#REF!)</f>
        <v>#REF!</v>
      </c>
      <c r="H148" s="66" t="e">
        <f>IF(ISBLANK('5. Pp (3 años)'!#REF!),"",'5. Pp (3 años)'!#REF!)</f>
        <v>#REF!</v>
      </c>
      <c r="I148" s="144" t="e">
        <f>IF(ISBLANK('9. METAS'!#REF!),"",'9. METAS'!#REF!)</f>
        <v>#REF!</v>
      </c>
      <c r="J148" s="145" t="e">
        <f>IF(ISBLANK('9. METAS'!#REF!),"",'9. METAS'!#REF!)</f>
        <v>#REF!</v>
      </c>
      <c r="K148" s="135" t="e">
        <f>IF(ISBLANK('9. METAS'!#REF!),"",'9. METAS'!#REF!)</f>
        <v>#REF!</v>
      </c>
      <c r="L148" s="135" t="e">
        <f>IF(ISBLANK('9. METAS'!#REF!),"",'9. METAS'!#REF!)</f>
        <v>#REF!</v>
      </c>
      <c r="M148" s="136" t="e">
        <f>IF(ISBLANK('9. METAS'!#REF!),"",'9. METAS'!#REF!)</f>
        <v>#REF!</v>
      </c>
      <c r="N148" s="146">
        <v>41</v>
      </c>
      <c r="O148" s="138"/>
      <c r="P148" s="138"/>
      <c r="Q148" s="139"/>
      <c r="R148" s="133" t="str">
        <f t="shared" si="20"/>
        <v>100%</v>
      </c>
      <c r="S148" s="134" t="str">
        <f t="shared" si="21"/>
        <v>100%</v>
      </c>
      <c r="T148" s="134" t="str">
        <f t="shared" si="22"/>
        <v>100%</v>
      </c>
      <c r="U148" s="157" t="str">
        <f t="shared" si="23"/>
        <v>100%</v>
      </c>
      <c r="V148" s="137" t="str">
        <f t="shared" si="24"/>
        <v>No Programado</v>
      </c>
      <c r="W148" s="134" t="str">
        <f t="shared" si="25"/>
        <v>No Programado</v>
      </c>
      <c r="X148" s="134" t="str">
        <f t="shared" si="26"/>
        <v>No Programado</v>
      </c>
      <c r="Y148" s="163" t="str">
        <f t="shared" si="27"/>
        <v>No Programado</v>
      </c>
      <c r="Z148" s="176"/>
      <c r="AA148" s="177"/>
      <c r="AB148" s="177"/>
      <c r="AC148" s="178"/>
    </row>
    <row r="149" spans="3:29" ht="17.25">
      <c r="C149" s="210" t="e">
        <f>IF(ISBLANK('5. Pp (3 años)'!#REF!),"",'5. Pp (3 años)'!#REF!)</f>
        <v>#REF!</v>
      </c>
      <c r="D149" s="83" t="e">
        <f>IF(ISBLANK('5. Pp (3 años)'!#REF!),"",'5. Pp (3 años)'!#REF!)</f>
        <v>#REF!</v>
      </c>
      <c r="E149" s="206" t="e">
        <f>IF(ISBLANK('5. Pp (3 años)'!#REF!),"",'5. Pp (3 años)'!#REF!)</f>
        <v>#REF!</v>
      </c>
      <c r="F149" s="206" t="e">
        <f>IF(ISBLANK('5. Pp (3 años)'!#REF!),"",'5. Pp (3 años)'!#REF!)</f>
        <v>#REF!</v>
      </c>
      <c r="G149" s="215" t="e">
        <f>IF(ISBLANK('5. Pp (3 años)'!#REF!),"",'5. Pp (3 años)'!#REF!)</f>
        <v>#REF!</v>
      </c>
      <c r="H149" s="67" t="e">
        <f>IF(ISBLANK('5. Pp (3 años)'!#REF!),"",'5. Pp (3 años)'!#REF!)</f>
        <v>#REF!</v>
      </c>
      <c r="I149" s="144" t="e">
        <f>IF(ISBLANK('9. METAS'!#REF!),"",'9. METAS'!#REF!)</f>
        <v>#REF!</v>
      </c>
      <c r="J149" s="145" t="e">
        <f>IF(ISBLANK('9. METAS'!#REF!),"",'9. METAS'!#REF!)</f>
        <v>#REF!</v>
      </c>
      <c r="K149" s="135" t="e">
        <f>IF(ISBLANK('9. METAS'!#REF!),"",'9. METAS'!#REF!)</f>
        <v>#REF!</v>
      </c>
      <c r="L149" s="135" t="e">
        <f>IF(ISBLANK('9. METAS'!#REF!),"",'9. METAS'!#REF!)</f>
        <v>#REF!</v>
      </c>
      <c r="M149" s="136" t="e">
        <f>IF(ISBLANK('9. METAS'!#REF!),"",'9. METAS'!#REF!)</f>
        <v>#REF!</v>
      </c>
      <c r="N149" s="146">
        <v>41</v>
      </c>
      <c r="O149" s="138"/>
      <c r="P149" s="138"/>
      <c r="Q149" s="139"/>
      <c r="R149" s="133" t="str">
        <f t="shared" si="20"/>
        <v>100%</v>
      </c>
      <c r="S149" s="134" t="str">
        <f t="shared" si="21"/>
        <v>100%</v>
      </c>
      <c r="T149" s="134" t="str">
        <f t="shared" si="22"/>
        <v>100%</v>
      </c>
      <c r="U149" s="157" t="str">
        <f t="shared" si="23"/>
        <v>100%</v>
      </c>
      <c r="V149" s="137" t="str">
        <f t="shared" si="24"/>
        <v>No Programado</v>
      </c>
      <c r="W149" s="134" t="str">
        <f t="shared" si="25"/>
        <v>No Programado</v>
      </c>
      <c r="X149" s="134" t="str">
        <f t="shared" si="26"/>
        <v>No Programado</v>
      </c>
      <c r="Y149" s="163" t="str">
        <f t="shared" si="27"/>
        <v>No Programado</v>
      </c>
      <c r="Z149" s="179"/>
      <c r="AA149" s="180"/>
      <c r="AB149" s="180"/>
      <c r="AC149" s="181"/>
    </row>
    <row r="150" spans="3:29" ht="17.25">
      <c r="C150" s="211" t="e">
        <f>IF(ISBLANK('5. Pp (3 años)'!#REF!),"",'5. Pp (3 años)'!#REF!)</f>
        <v>#REF!</v>
      </c>
      <c r="D150" s="83" t="e">
        <f>IF(ISBLANK('5. Pp (3 años)'!#REF!),"",'5. Pp (3 años)'!#REF!)</f>
        <v>#REF!</v>
      </c>
      <c r="E150" s="206" t="e">
        <f>IF(ISBLANK('5. Pp (3 años)'!#REF!),"",'5. Pp (3 años)'!#REF!)</f>
        <v>#REF!</v>
      </c>
      <c r="F150" s="206" t="e">
        <f>IF(ISBLANK('5. Pp (3 años)'!#REF!),"",'5. Pp (3 años)'!#REF!)</f>
        <v>#REF!</v>
      </c>
      <c r="G150" s="215" t="e">
        <f>IF(ISBLANK('5. Pp (3 años)'!#REF!),"",'5. Pp (3 años)'!#REF!)</f>
        <v>#REF!</v>
      </c>
      <c r="H150" s="67" t="e">
        <f>IF(ISBLANK('5. Pp (3 años)'!#REF!),"",'5. Pp (3 años)'!#REF!)</f>
        <v>#REF!</v>
      </c>
      <c r="I150" s="144" t="e">
        <f>IF(ISBLANK('9. METAS'!#REF!),"",'9. METAS'!#REF!)</f>
        <v>#REF!</v>
      </c>
      <c r="J150" s="145" t="e">
        <f>IF(ISBLANK('9. METAS'!#REF!),"",'9. METAS'!#REF!)</f>
        <v>#REF!</v>
      </c>
      <c r="K150" s="135" t="e">
        <f>IF(ISBLANK('9. METAS'!#REF!),"",'9. METAS'!#REF!)</f>
        <v>#REF!</v>
      </c>
      <c r="L150" s="135" t="e">
        <f>IF(ISBLANK('9. METAS'!#REF!),"",'9. METAS'!#REF!)</f>
        <v>#REF!</v>
      </c>
      <c r="M150" s="136" t="e">
        <f>IF(ISBLANK('9. METAS'!#REF!),"",'9. METAS'!#REF!)</f>
        <v>#REF!</v>
      </c>
      <c r="N150" s="146">
        <v>41</v>
      </c>
      <c r="O150" s="138"/>
      <c r="P150" s="138"/>
      <c r="Q150" s="139"/>
      <c r="R150" s="133" t="str">
        <f t="shared" si="20"/>
        <v>100%</v>
      </c>
      <c r="S150" s="134" t="str">
        <f t="shared" si="21"/>
        <v>100%</v>
      </c>
      <c r="T150" s="134" t="str">
        <f t="shared" si="22"/>
        <v>100%</v>
      </c>
      <c r="U150" s="157" t="str">
        <f t="shared" si="23"/>
        <v>100%</v>
      </c>
      <c r="V150" s="137" t="str">
        <f t="shared" si="24"/>
        <v>No Programado</v>
      </c>
      <c r="W150" s="134" t="str">
        <f t="shared" si="25"/>
        <v>No Programado</v>
      </c>
      <c r="X150" s="134" t="str">
        <f t="shared" si="26"/>
        <v>No Programado</v>
      </c>
      <c r="Y150" s="163" t="str">
        <f t="shared" si="27"/>
        <v>No Programado</v>
      </c>
      <c r="Z150" s="179"/>
      <c r="AA150" s="180"/>
      <c r="AB150" s="180"/>
      <c r="AC150" s="181"/>
    </row>
    <row r="151" spans="3:29" ht="17.25">
      <c r="C151" s="210" t="e">
        <f>IF(ISBLANK('5. Pp (3 años)'!#REF!),"",'5. Pp (3 años)'!#REF!)</f>
        <v>#REF!</v>
      </c>
      <c r="D151" s="83" t="e">
        <f>IF(ISBLANK('5. Pp (3 años)'!#REF!),"",'5. Pp (3 años)'!#REF!)</f>
        <v>#REF!</v>
      </c>
      <c r="E151" s="206" t="e">
        <f>IF(ISBLANK('5. Pp (3 años)'!#REF!),"",'5. Pp (3 años)'!#REF!)</f>
        <v>#REF!</v>
      </c>
      <c r="F151" s="206" t="e">
        <f>IF(ISBLANK('5. Pp (3 años)'!#REF!),"",'5. Pp (3 años)'!#REF!)</f>
        <v>#REF!</v>
      </c>
      <c r="G151" s="215" t="e">
        <f>IF(ISBLANK('5. Pp (3 años)'!#REF!),"",'5. Pp (3 años)'!#REF!)</f>
        <v>#REF!</v>
      </c>
      <c r="H151" s="67" t="e">
        <f>IF(ISBLANK('5. Pp (3 años)'!#REF!),"",'5. Pp (3 años)'!#REF!)</f>
        <v>#REF!</v>
      </c>
      <c r="I151" s="144" t="e">
        <f>IF(ISBLANK('9. METAS'!#REF!),"",'9. METAS'!#REF!)</f>
        <v>#REF!</v>
      </c>
      <c r="J151" s="145" t="e">
        <f>IF(ISBLANK('9. METAS'!#REF!),"",'9. METAS'!#REF!)</f>
        <v>#REF!</v>
      </c>
      <c r="K151" s="135" t="e">
        <f>IF(ISBLANK('9. METAS'!#REF!),"",'9. METAS'!#REF!)</f>
        <v>#REF!</v>
      </c>
      <c r="L151" s="135" t="e">
        <f>IF(ISBLANK('9. METAS'!#REF!),"",'9. METAS'!#REF!)</f>
        <v>#REF!</v>
      </c>
      <c r="M151" s="136" t="e">
        <f>IF(ISBLANK('9. METAS'!#REF!),"",'9. METAS'!#REF!)</f>
        <v>#REF!</v>
      </c>
      <c r="N151" s="146">
        <v>41</v>
      </c>
      <c r="O151" s="138"/>
      <c r="P151" s="138"/>
      <c r="Q151" s="139"/>
      <c r="R151" s="133" t="str">
        <f t="shared" si="20"/>
        <v>100%</v>
      </c>
      <c r="S151" s="134" t="str">
        <f t="shared" si="21"/>
        <v>100%</v>
      </c>
      <c r="T151" s="134" t="str">
        <f t="shared" si="22"/>
        <v>100%</v>
      </c>
      <c r="U151" s="157" t="str">
        <f t="shared" si="23"/>
        <v>100%</v>
      </c>
      <c r="V151" s="137" t="str">
        <f t="shared" si="24"/>
        <v>No Programado</v>
      </c>
      <c r="W151" s="134" t="str">
        <f t="shared" si="25"/>
        <v>No Programado</v>
      </c>
      <c r="X151" s="134" t="str">
        <f t="shared" si="26"/>
        <v>No Programado</v>
      </c>
      <c r="Y151" s="163" t="str">
        <f t="shared" si="27"/>
        <v>No Programado</v>
      </c>
      <c r="Z151" s="179"/>
      <c r="AA151" s="180"/>
      <c r="AB151" s="180"/>
      <c r="AC151" s="181"/>
    </row>
    <row r="152" spans="3:29" ht="17.25">
      <c r="C152" s="211" t="e">
        <f>IF(ISBLANK('5. Pp (3 años)'!#REF!),"",'5. Pp (3 años)'!#REF!)</f>
        <v>#REF!</v>
      </c>
      <c r="D152" s="83" t="e">
        <f>IF(ISBLANK('5. Pp (3 años)'!#REF!),"",'5. Pp (3 años)'!#REF!)</f>
        <v>#REF!</v>
      </c>
      <c r="E152" s="206" t="e">
        <f>IF(ISBLANK('5. Pp (3 años)'!#REF!),"",'5. Pp (3 años)'!#REF!)</f>
        <v>#REF!</v>
      </c>
      <c r="F152" s="206" t="e">
        <f>IF(ISBLANK('5. Pp (3 años)'!#REF!),"",'5. Pp (3 años)'!#REF!)</f>
        <v>#REF!</v>
      </c>
      <c r="G152" s="215" t="e">
        <f>IF(ISBLANK('5. Pp (3 años)'!#REF!),"",'5. Pp (3 años)'!#REF!)</f>
        <v>#REF!</v>
      </c>
      <c r="H152" s="67" t="e">
        <f>IF(ISBLANK('5. Pp (3 años)'!#REF!),"",'5. Pp (3 años)'!#REF!)</f>
        <v>#REF!</v>
      </c>
      <c r="I152" s="144" t="e">
        <f>IF(ISBLANK('9. METAS'!#REF!),"",'9. METAS'!#REF!)</f>
        <v>#REF!</v>
      </c>
      <c r="J152" s="145" t="e">
        <f>IF(ISBLANK('9. METAS'!#REF!),"",'9. METAS'!#REF!)</f>
        <v>#REF!</v>
      </c>
      <c r="K152" s="135" t="e">
        <f>IF(ISBLANK('9. METAS'!#REF!),"",'9. METAS'!#REF!)</f>
        <v>#REF!</v>
      </c>
      <c r="L152" s="135" t="e">
        <f>IF(ISBLANK('9. METAS'!#REF!),"",'9. METAS'!#REF!)</f>
        <v>#REF!</v>
      </c>
      <c r="M152" s="136" t="e">
        <f>IF(ISBLANK('9. METAS'!#REF!),"",'9. METAS'!#REF!)</f>
        <v>#REF!</v>
      </c>
      <c r="N152" s="146">
        <v>41</v>
      </c>
      <c r="O152" s="138"/>
      <c r="P152" s="138"/>
      <c r="Q152" s="139"/>
      <c r="R152" s="133" t="str">
        <f t="shared" si="20"/>
        <v>100%</v>
      </c>
      <c r="S152" s="134" t="str">
        <f t="shared" si="21"/>
        <v>100%</v>
      </c>
      <c r="T152" s="134" t="str">
        <f t="shared" si="22"/>
        <v>100%</v>
      </c>
      <c r="U152" s="157" t="str">
        <f t="shared" si="23"/>
        <v>100%</v>
      </c>
      <c r="V152" s="137" t="str">
        <f t="shared" si="24"/>
        <v>No Programado</v>
      </c>
      <c r="W152" s="134" t="str">
        <f t="shared" si="25"/>
        <v>No Programado</v>
      </c>
      <c r="X152" s="134" t="str">
        <f t="shared" si="26"/>
        <v>No Programado</v>
      </c>
      <c r="Y152" s="163" t="str">
        <f t="shared" si="27"/>
        <v>No Programado</v>
      </c>
      <c r="Z152" s="179"/>
      <c r="AA152" s="180"/>
      <c r="AB152" s="180"/>
      <c r="AC152" s="181"/>
    </row>
    <row r="153" spans="3:29" ht="17.25">
      <c r="C153" s="210" t="e">
        <f>IF(ISBLANK('5. Pp (3 años)'!#REF!),"",'5. Pp (3 años)'!#REF!)</f>
        <v>#REF!</v>
      </c>
      <c r="D153" s="83" t="e">
        <f>IF(ISBLANK('5. Pp (3 años)'!#REF!),"",'5. Pp (3 años)'!#REF!)</f>
        <v>#REF!</v>
      </c>
      <c r="E153" s="206" t="e">
        <f>IF(ISBLANK('5. Pp (3 años)'!#REF!),"",'5. Pp (3 años)'!#REF!)</f>
        <v>#REF!</v>
      </c>
      <c r="F153" s="206" t="e">
        <f>IF(ISBLANK('5. Pp (3 años)'!#REF!),"",'5. Pp (3 años)'!#REF!)</f>
        <v>#REF!</v>
      </c>
      <c r="G153" s="215" t="e">
        <f>IF(ISBLANK('5. Pp (3 años)'!#REF!),"",'5. Pp (3 años)'!#REF!)</f>
        <v>#REF!</v>
      </c>
      <c r="H153" s="67" t="e">
        <f>IF(ISBLANK('5. Pp (3 años)'!#REF!),"",'5. Pp (3 años)'!#REF!)</f>
        <v>#REF!</v>
      </c>
      <c r="I153" s="144" t="e">
        <f>IF(ISBLANK('9. METAS'!#REF!),"",'9. METAS'!#REF!)</f>
        <v>#REF!</v>
      </c>
      <c r="J153" s="145" t="e">
        <f>IF(ISBLANK('9. METAS'!#REF!),"",'9. METAS'!#REF!)</f>
        <v>#REF!</v>
      </c>
      <c r="K153" s="135" t="e">
        <f>IF(ISBLANK('9. METAS'!#REF!),"",'9. METAS'!#REF!)</f>
        <v>#REF!</v>
      </c>
      <c r="L153" s="135" t="e">
        <f>IF(ISBLANK('9. METAS'!#REF!),"",'9. METAS'!#REF!)</f>
        <v>#REF!</v>
      </c>
      <c r="M153" s="136" t="e">
        <f>IF(ISBLANK('9. METAS'!#REF!),"",'9. METAS'!#REF!)</f>
        <v>#REF!</v>
      </c>
      <c r="N153" s="146">
        <v>41</v>
      </c>
      <c r="O153" s="138"/>
      <c r="P153" s="138"/>
      <c r="Q153" s="139"/>
      <c r="R153" s="133" t="str">
        <f t="shared" si="20"/>
        <v>100%</v>
      </c>
      <c r="S153" s="134" t="str">
        <f t="shared" si="21"/>
        <v>100%</v>
      </c>
      <c r="T153" s="134" t="str">
        <f t="shared" si="22"/>
        <v>100%</v>
      </c>
      <c r="U153" s="157" t="str">
        <f t="shared" si="23"/>
        <v>100%</v>
      </c>
      <c r="V153" s="137" t="str">
        <f t="shared" si="24"/>
        <v>No Programado</v>
      </c>
      <c r="W153" s="134" t="str">
        <f t="shared" si="25"/>
        <v>No Programado</v>
      </c>
      <c r="X153" s="134" t="str">
        <f t="shared" si="26"/>
        <v>No Programado</v>
      </c>
      <c r="Y153" s="163" t="str">
        <f t="shared" si="27"/>
        <v>No Programado</v>
      </c>
      <c r="Z153" s="179"/>
      <c r="AA153" s="180"/>
      <c r="AB153" s="180"/>
      <c r="AC153" s="181"/>
    </row>
    <row r="154" spans="3:29" ht="17.25">
      <c r="C154" s="212" t="e">
        <f>IF(ISBLANK('5. Pp (3 años)'!#REF!),"",'5. Pp (3 años)'!#REF!)</f>
        <v>#REF!</v>
      </c>
      <c r="D154" s="60" t="e">
        <f>IF(ISBLANK('5. Pp (3 años)'!#REF!),"",'5. Pp (3 años)'!#REF!)</f>
        <v>#REF!</v>
      </c>
      <c r="E154" s="209" t="e">
        <f>IF(ISBLANK('5. Pp (3 años)'!#REF!),"",'5. Pp (3 años)'!#REF!)</f>
        <v>#REF!</v>
      </c>
      <c r="F154" s="209" t="e">
        <f>IF(ISBLANK('5. Pp (3 años)'!#REF!),"",'5. Pp (3 años)'!#REF!)</f>
        <v>#REF!</v>
      </c>
      <c r="G154" s="220" t="e">
        <f>IF(ISBLANK('5. Pp (3 años)'!#REF!),"",'5. Pp (3 años)'!#REF!)</f>
        <v>#REF!</v>
      </c>
      <c r="H154" s="66" t="e">
        <f>IF(ISBLANK('5. Pp (3 años)'!#REF!),"",'5. Pp (3 años)'!#REF!)</f>
        <v>#REF!</v>
      </c>
      <c r="I154" s="144" t="e">
        <f>IF(ISBLANK('9. METAS'!#REF!),"",'9. METAS'!#REF!)</f>
        <v>#REF!</v>
      </c>
      <c r="J154" s="145" t="e">
        <f>IF(ISBLANK('9. METAS'!#REF!),"",'9. METAS'!#REF!)</f>
        <v>#REF!</v>
      </c>
      <c r="K154" s="135" t="e">
        <f>IF(ISBLANK('9. METAS'!#REF!),"",'9. METAS'!#REF!)</f>
        <v>#REF!</v>
      </c>
      <c r="L154" s="135" t="e">
        <f>IF(ISBLANK('9. METAS'!#REF!),"",'9. METAS'!#REF!)</f>
        <v>#REF!</v>
      </c>
      <c r="M154" s="136" t="e">
        <f>IF(ISBLANK('9. METAS'!#REF!),"",'9. METAS'!#REF!)</f>
        <v>#REF!</v>
      </c>
      <c r="N154" s="146">
        <v>41</v>
      </c>
      <c r="O154" s="138"/>
      <c r="P154" s="138"/>
      <c r="Q154" s="139"/>
      <c r="R154" s="133" t="str">
        <f t="shared" si="20"/>
        <v>100%</v>
      </c>
      <c r="S154" s="134" t="str">
        <f t="shared" si="21"/>
        <v>100%</v>
      </c>
      <c r="T154" s="134" t="str">
        <f t="shared" si="22"/>
        <v>100%</v>
      </c>
      <c r="U154" s="157" t="str">
        <f t="shared" si="23"/>
        <v>100%</v>
      </c>
      <c r="V154" s="137" t="str">
        <f t="shared" si="24"/>
        <v>No Programado</v>
      </c>
      <c r="W154" s="134" t="str">
        <f t="shared" si="25"/>
        <v>No Programado</v>
      </c>
      <c r="X154" s="134" t="str">
        <f t="shared" si="26"/>
        <v>No Programado</v>
      </c>
      <c r="Y154" s="163" t="str">
        <f t="shared" si="27"/>
        <v>No Programado</v>
      </c>
      <c r="Z154" s="176"/>
      <c r="AA154" s="177"/>
      <c r="AB154" s="177"/>
      <c r="AC154" s="178"/>
    </row>
    <row r="155" spans="3:29" ht="17.25">
      <c r="C155" s="210" t="e">
        <f>IF(ISBLANK('5. Pp (3 años)'!#REF!),"",'5. Pp (3 años)'!#REF!)</f>
        <v>#REF!</v>
      </c>
      <c r="D155" s="83" t="e">
        <f>IF(ISBLANK('5. Pp (3 años)'!#REF!),"",'5. Pp (3 años)'!#REF!)</f>
        <v>#REF!</v>
      </c>
      <c r="E155" s="206" t="e">
        <f>IF(ISBLANK('5. Pp (3 años)'!#REF!),"",'5. Pp (3 años)'!#REF!)</f>
        <v>#REF!</v>
      </c>
      <c r="F155" s="206" t="e">
        <f>IF(ISBLANK('5. Pp (3 años)'!#REF!),"",'5. Pp (3 años)'!#REF!)</f>
        <v>#REF!</v>
      </c>
      <c r="G155" s="215" t="e">
        <f>IF(ISBLANK('5. Pp (3 años)'!#REF!),"",'5. Pp (3 años)'!#REF!)</f>
        <v>#REF!</v>
      </c>
      <c r="H155" s="67" t="e">
        <f>IF(ISBLANK('5. Pp (3 años)'!#REF!),"",'5. Pp (3 años)'!#REF!)</f>
        <v>#REF!</v>
      </c>
      <c r="I155" s="144" t="e">
        <f>IF(ISBLANK('9. METAS'!#REF!),"",'9. METAS'!#REF!)</f>
        <v>#REF!</v>
      </c>
      <c r="J155" s="145" t="e">
        <f>IF(ISBLANK('9. METAS'!#REF!),"",'9. METAS'!#REF!)</f>
        <v>#REF!</v>
      </c>
      <c r="K155" s="135" t="e">
        <f>IF(ISBLANK('9. METAS'!#REF!),"",'9. METAS'!#REF!)</f>
        <v>#REF!</v>
      </c>
      <c r="L155" s="135" t="e">
        <f>IF(ISBLANK('9. METAS'!#REF!),"",'9. METAS'!#REF!)</f>
        <v>#REF!</v>
      </c>
      <c r="M155" s="136" t="e">
        <f>IF(ISBLANK('9. METAS'!#REF!),"",'9. METAS'!#REF!)</f>
        <v>#REF!</v>
      </c>
      <c r="N155" s="146">
        <v>41</v>
      </c>
      <c r="O155" s="138"/>
      <c r="P155" s="138"/>
      <c r="Q155" s="139"/>
      <c r="R155" s="133" t="str">
        <f t="shared" si="20"/>
        <v>100%</v>
      </c>
      <c r="S155" s="134" t="str">
        <f t="shared" si="21"/>
        <v>100%</v>
      </c>
      <c r="T155" s="134" t="str">
        <f t="shared" si="22"/>
        <v>100%</v>
      </c>
      <c r="U155" s="157" t="str">
        <f t="shared" si="23"/>
        <v>100%</v>
      </c>
      <c r="V155" s="137" t="str">
        <f t="shared" si="24"/>
        <v>No Programado</v>
      </c>
      <c r="W155" s="134" t="str">
        <f t="shared" si="25"/>
        <v>No Programado</v>
      </c>
      <c r="X155" s="134" t="str">
        <f t="shared" si="26"/>
        <v>No Programado</v>
      </c>
      <c r="Y155" s="163" t="str">
        <f t="shared" si="27"/>
        <v>No Programado</v>
      </c>
      <c r="Z155" s="179"/>
      <c r="AA155" s="180"/>
      <c r="AB155" s="180"/>
      <c r="AC155" s="181"/>
    </row>
    <row r="156" spans="3:29" ht="17.25">
      <c r="C156" s="211" t="e">
        <f>IF(ISBLANK('5. Pp (3 años)'!#REF!),"",'5. Pp (3 años)'!#REF!)</f>
        <v>#REF!</v>
      </c>
      <c r="D156" s="83" t="e">
        <f>IF(ISBLANK('5. Pp (3 años)'!#REF!),"",'5. Pp (3 años)'!#REF!)</f>
        <v>#REF!</v>
      </c>
      <c r="E156" s="206" t="e">
        <f>IF(ISBLANK('5. Pp (3 años)'!#REF!),"",'5. Pp (3 años)'!#REF!)</f>
        <v>#REF!</v>
      </c>
      <c r="F156" s="206" t="e">
        <f>IF(ISBLANK('5. Pp (3 años)'!#REF!),"",'5. Pp (3 años)'!#REF!)</f>
        <v>#REF!</v>
      </c>
      <c r="G156" s="215" t="e">
        <f>IF(ISBLANK('5. Pp (3 años)'!#REF!),"",'5. Pp (3 años)'!#REF!)</f>
        <v>#REF!</v>
      </c>
      <c r="H156" s="67" t="e">
        <f>IF(ISBLANK('5. Pp (3 años)'!#REF!),"",'5. Pp (3 años)'!#REF!)</f>
        <v>#REF!</v>
      </c>
      <c r="I156" s="144" t="e">
        <f>IF(ISBLANK('9. METAS'!#REF!),"",'9. METAS'!#REF!)</f>
        <v>#REF!</v>
      </c>
      <c r="J156" s="145" t="e">
        <f>IF(ISBLANK('9. METAS'!#REF!),"",'9. METAS'!#REF!)</f>
        <v>#REF!</v>
      </c>
      <c r="K156" s="135" t="e">
        <f>IF(ISBLANK('9. METAS'!#REF!),"",'9. METAS'!#REF!)</f>
        <v>#REF!</v>
      </c>
      <c r="L156" s="135" t="e">
        <f>IF(ISBLANK('9. METAS'!#REF!),"",'9. METAS'!#REF!)</f>
        <v>#REF!</v>
      </c>
      <c r="M156" s="136" t="e">
        <f>IF(ISBLANK('9. METAS'!#REF!),"",'9. METAS'!#REF!)</f>
        <v>#REF!</v>
      </c>
      <c r="N156" s="146">
        <v>41</v>
      </c>
      <c r="O156" s="138"/>
      <c r="P156" s="138"/>
      <c r="Q156" s="139"/>
      <c r="R156" s="133" t="str">
        <f t="shared" si="20"/>
        <v>100%</v>
      </c>
      <c r="S156" s="134" t="str">
        <f t="shared" si="21"/>
        <v>100%</v>
      </c>
      <c r="T156" s="134" t="str">
        <f t="shared" si="22"/>
        <v>100%</v>
      </c>
      <c r="U156" s="157" t="str">
        <f t="shared" si="23"/>
        <v>100%</v>
      </c>
      <c r="V156" s="137" t="str">
        <f t="shared" si="24"/>
        <v>No Programado</v>
      </c>
      <c r="W156" s="134" t="str">
        <f t="shared" si="25"/>
        <v>No Programado</v>
      </c>
      <c r="X156" s="134" t="str">
        <f t="shared" si="26"/>
        <v>No Programado</v>
      </c>
      <c r="Y156" s="163" t="str">
        <f t="shared" si="27"/>
        <v>No Programado</v>
      </c>
      <c r="Z156" s="179"/>
      <c r="AA156" s="180"/>
      <c r="AB156" s="180"/>
      <c r="AC156" s="181"/>
    </row>
    <row r="157" spans="3:29" ht="17.25">
      <c r="C157" s="210" t="e">
        <f>IF(ISBLANK('5. Pp (3 años)'!#REF!),"",'5. Pp (3 años)'!#REF!)</f>
        <v>#REF!</v>
      </c>
      <c r="D157" s="83" t="e">
        <f>IF(ISBLANK('5. Pp (3 años)'!#REF!),"",'5. Pp (3 años)'!#REF!)</f>
        <v>#REF!</v>
      </c>
      <c r="E157" s="206" t="e">
        <f>IF(ISBLANK('5. Pp (3 años)'!#REF!),"",'5. Pp (3 años)'!#REF!)</f>
        <v>#REF!</v>
      </c>
      <c r="F157" s="206" t="e">
        <f>IF(ISBLANK('5. Pp (3 años)'!#REF!),"",'5. Pp (3 años)'!#REF!)</f>
        <v>#REF!</v>
      </c>
      <c r="G157" s="215" t="e">
        <f>IF(ISBLANK('5. Pp (3 años)'!#REF!),"",'5. Pp (3 años)'!#REF!)</f>
        <v>#REF!</v>
      </c>
      <c r="H157" s="67" t="e">
        <f>IF(ISBLANK('5. Pp (3 años)'!#REF!),"",'5. Pp (3 años)'!#REF!)</f>
        <v>#REF!</v>
      </c>
      <c r="I157" s="144" t="e">
        <f>IF(ISBLANK('9. METAS'!#REF!),"",'9. METAS'!#REF!)</f>
        <v>#REF!</v>
      </c>
      <c r="J157" s="145" t="e">
        <f>IF(ISBLANK('9. METAS'!#REF!),"",'9. METAS'!#REF!)</f>
        <v>#REF!</v>
      </c>
      <c r="K157" s="135" t="e">
        <f>IF(ISBLANK('9. METAS'!#REF!),"",'9. METAS'!#REF!)</f>
        <v>#REF!</v>
      </c>
      <c r="L157" s="135" t="e">
        <f>IF(ISBLANK('9. METAS'!#REF!),"",'9. METAS'!#REF!)</f>
        <v>#REF!</v>
      </c>
      <c r="M157" s="136" t="e">
        <f>IF(ISBLANK('9. METAS'!#REF!),"",'9. METAS'!#REF!)</f>
        <v>#REF!</v>
      </c>
      <c r="N157" s="146">
        <v>41</v>
      </c>
      <c r="O157" s="138"/>
      <c r="P157" s="138"/>
      <c r="Q157" s="139"/>
      <c r="R157" s="133" t="str">
        <f t="shared" si="20"/>
        <v>100%</v>
      </c>
      <c r="S157" s="134" t="str">
        <f t="shared" si="21"/>
        <v>100%</v>
      </c>
      <c r="T157" s="134" t="str">
        <f t="shared" si="22"/>
        <v>100%</v>
      </c>
      <c r="U157" s="157" t="str">
        <f t="shared" si="23"/>
        <v>100%</v>
      </c>
      <c r="V157" s="137" t="str">
        <f t="shared" si="24"/>
        <v>No Programado</v>
      </c>
      <c r="W157" s="134" t="str">
        <f t="shared" si="25"/>
        <v>No Programado</v>
      </c>
      <c r="X157" s="134" t="str">
        <f t="shared" si="26"/>
        <v>No Programado</v>
      </c>
      <c r="Y157" s="163" t="str">
        <f t="shared" si="27"/>
        <v>No Programado</v>
      </c>
      <c r="Z157" s="179"/>
      <c r="AA157" s="180"/>
      <c r="AB157" s="180"/>
      <c r="AC157" s="181"/>
    </row>
    <row r="158" spans="3:29" ht="17.25">
      <c r="C158" s="211" t="e">
        <f>IF(ISBLANK('5. Pp (3 años)'!#REF!),"",'5. Pp (3 años)'!#REF!)</f>
        <v>#REF!</v>
      </c>
      <c r="D158" s="83" t="e">
        <f>IF(ISBLANK('5. Pp (3 años)'!#REF!),"",'5. Pp (3 años)'!#REF!)</f>
        <v>#REF!</v>
      </c>
      <c r="E158" s="206" t="e">
        <f>IF(ISBLANK('5. Pp (3 años)'!#REF!),"",'5. Pp (3 años)'!#REF!)</f>
        <v>#REF!</v>
      </c>
      <c r="F158" s="206" t="e">
        <f>IF(ISBLANK('5. Pp (3 años)'!#REF!),"",'5. Pp (3 años)'!#REF!)</f>
        <v>#REF!</v>
      </c>
      <c r="G158" s="215" t="e">
        <f>IF(ISBLANK('5. Pp (3 años)'!#REF!),"",'5. Pp (3 años)'!#REF!)</f>
        <v>#REF!</v>
      </c>
      <c r="H158" s="67" t="e">
        <f>IF(ISBLANK('5. Pp (3 años)'!#REF!),"",'5. Pp (3 años)'!#REF!)</f>
        <v>#REF!</v>
      </c>
      <c r="I158" s="144" t="e">
        <f>IF(ISBLANK('9. METAS'!#REF!),"",'9. METAS'!#REF!)</f>
        <v>#REF!</v>
      </c>
      <c r="J158" s="145" t="e">
        <f>IF(ISBLANK('9. METAS'!#REF!),"",'9. METAS'!#REF!)</f>
        <v>#REF!</v>
      </c>
      <c r="K158" s="135" t="e">
        <f>IF(ISBLANK('9. METAS'!#REF!),"",'9. METAS'!#REF!)</f>
        <v>#REF!</v>
      </c>
      <c r="L158" s="135" t="e">
        <f>IF(ISBLANK('9. METAS'!#REF!),"",'9. METAS'!#REF!)</f>
        <v>#REF!</v>
      </c>
      <c r="M158" s="136" t="e">
        <f>IF(ISBLANK('9. METAS'!#REF!),"",'9. METAS'!#REF!)</f>
        <v>#REF!</v>
      </c>
      <c r="N158" s="146">
        <v>41</v>
      </c>
      <c r="O158" s="138"/>
      <c r="P158" s="138"/>
      <c r="Q158" s="139"/>
      <c r="R158" s="133" t="str">
        <f t="shared" si="20"/>
        <v>100%</v>
      </c>
      <c r="S158" s="134" t="str">
        <f t="shared" si="21"/>
        <v>100%</v>
      </c>
      <c r="T158" s="134" t="str">
        <f t="shared" si="22"/>
        <v>100%</v>
      </c>
      <c r="U158" s="157" t="str">
        <f t="shared" si="23"/>
        <v>100%</v>
      </c>
      <c r="V158" s="137" t="str">
        <f t="shared" si="24"/>
        <v>No Programado</v>
      </c>
      <c r="W158" s="134" t="str">
        <f t="shared" si="25"/>
        <v>No Programado</v>
      </c>
      <c r="X158" s="134" t="str">
        <f t="shared" si="26"/>
        <v>No Programado</v>
      </c>
      <c r="Y158" s="163" t="str">
        <f t="shared" si="27"/>
        <v>No Programado</v>
      </c>
      <c r="Z158" s="179"/>
      <c r="AA158" s="180"/>
      <c r="AB158" s="180"/>
      <c r="AC158" s="181"/>
    </row>
    <row r="159" spans="3:29" ht="17.25">
      <c r="C159" s="210" t="e">
        <f>IF(ISBLANK('5. Pp (3 años)'!#REF!),"",'5. Pp (3 años)'!#REF!)</f>
        <v>#REF!</v>
      </c>
      <c r="D159" s="83" t="e">
        <f>IF(ISBLANK('5. Pp (3 años)'!#REF!),"",'5. Pp (3 años)'!#REF!)</f>
        <v>#REF!</v>
      </c>
      <c r="E159" s="206" t="e">
        <f>IF(ISBLANK('5. Pp (3 años)'!#REF!),"",'5. Pp (3 años)'!#REF!)</f>
        <v>#REF!</v>
      </c>
      <c r="F159" s="206" t="e">
        <f>IF(ISBLANK('5. Pp (3 años)'!#REF!),"",'5. Pp (3 años)'!#REF!)</f>
        <v>#REF!</v>
      </c>
      <c r="G159" s="215" t="e">
        <f>IF(ISBLANK('5. Pp (3 años)'!#REF!),"",'5. Pp (3 años)'!#REF!)</f>
        <v>#REF!</v>
      </c>
      <c r="H159" s="67" t="e">
        <f>IF(ISBLANK('5. Pp (3 años)'!#REF!),"",'5. Pp (3 años)'!#REF!)</f>
        <v>#REF!</v>
      </c>
      <c r="I159" s="144" t="e">
        <f>IF(ISBLANK('9. METAS'!#REF!),"",'9. METAS'!#REF!)</f>
        <v>#REF!</v>
      </c>
      <c r="J159" s="145" t="e">
        <f>IF(ISBLANK('9. METAS'!#REF!),"",'9. METAS'!#REF!)</f>
        <v>#REF!</v>
      </c>
      <c r="K159" s="135" t="e">
        <f>IF(ISBLANK('9. METAS'!#REF!),"",'9. METAS'!#REF!)</f>
        <v>#REF!</v>
      </c>
      <c r="L159" s="135" t="e">
        <f>IF(ISBLANK('9. METAS'!#REF!),"",'9. METAS'!#REF!)</f>
        <v>#REF!</v>
      </c>
      <c r="M159" s="136" t="e">
        <f>IF(ISBLANK('9. METAS'!#REF!),"",'9. METAS'!#REF!)</f>
        <v>#REF!</v>
      </c>
      <c r="N159" s="146">
        <v>41</v>
      </c>
      <c r="O159" s="138"/>
      <c r="P159" s="138"/>
      <c r="Q159" s="139"/>
      <c r="R159" s="133" t="str">
        <f t="shared" si="20"/>
        <v>100%</v>
      </c>
      <c r="S159" s="134" t="str">
        <f t="shared" si="21"/>
        <v>100%</v>
      </c>
      <c r="T159" s="134" t="str">
        <f t="shared" si="22"/>
        <v>100%</v>
      </c>
      <c r="U159" s="157" t="str">
        <f t="shared" si="23"/>
        <v>100%</v>
      </c>
      <c r="V159" s="137" t="str">
        <f t="shared" si="24"/>
        <v>No Programado</v>
      </c>
      <c r="W159" s="134" t="str">
        <f t="shared" si="25"/>
        <v>No Programado</v>
      </c>
      <c r="X159" s="134" t="str">
        <f t="shared" si="26"/>
        <v>No Programado</v>
      </c>
      <c r="Y159" s="163" t="str">
        <f t="shared" si="27"/>
        <v>No Programado</v>
      </c>
      <c r="Z159" s="179"/>
      <c r="AA159" s="180"/>
      <c r="AB159" s="180"/>
      <c r="AC159" s="181"/>
    </row>
    <row r="160" spans="3:29" ht="17.25">
      <c r="C160" s="212" t="e">
        <f>IF(ISBLANK('5. Pp (3 años)'!#REF!),"",'5. Pp (3 años)'!#REF!)</f>
        <v>#REF!</v>
      </c>
      <c r="D160" s="60" t="e">
        <f>IF(ISBLANK('5. Pp (3 años)'!#REF!),"",'5. Pp (3 años)'!#REF!)</f>
        <v>#REF!</v>
      </c>
      <c r="E160" s="209" t="e">
        <f>IF(ISBLANK('5. Pp (3 años)'!#REF!),"",'5. Pp (3 años)'!#REF!)</f>
        <v>#REF!</v>
      </c>
      <c r="F160" s="209" t="e">
        <f>IF(ISBLANK('5. Pp (3 años)'!#REF!),"",'5. Pp (3 años)'!#REF!)</f>
        <v>#REF!</v>
      </c>
      <c r="G160" s="220" t="e">
        <f>IF(ISBLANK('5. Pp (3 años)'!#REF!),"",'5. Pp (3 años)'!#REF!)</f>
        <v>#REF!</v>
      </c>
      <c r="H160" s="66" t="e">
        <f>IF(ISBLANK('5. Pp (3 años)'!#REF!),"",'5. Pp (3 años)'!#REF!)</f>
        <v>#REF!</v>
      </c>
      <c r="I160" s="144" t="e">
        <f>IF(ISBLANK('9. METAS'!#REF!),"",'9. METAS'!#REF!)</f>
        <v>#REF!</v>
      </c>
      <c r="J160" s="145" t="e">
        <f>IF(ISBLANK('9. METAS'!#REF!),"",'9. METAS'!#REF!)</f>
        <v>#REF!</v>
      </c>
      <c r="K160" s="135" t="e">
        <f>IF(ISBLANK('9. METAS'!#REF!),"",'9. METAS'!#REF!)</f>
        <v>#REF!</v>
      </c>
      <c r="L160" s="135" t="e">
        <f>IF(ISBLANK('9. METAS'!#REF!),"",'9. METAS'!#REF!)</f>
        <v>#REF!</v>
      </c>
      <c r="M160" s="136" t="e">
        <f>IF(ISBLANK('9. METAS'!#REF!),"",'9. METAS'!#REF!)</f>
        <v>#REF!</v>
      </c>
      <c r="N160" s="146">
        <v>41</v>
      </c>
      <c r="O160" s="138"/>
      <c r="P160" s="138"/>
      <c r="Q160" s="139"/>
      <c r="R160" s="133" t="str">
        <f t="shared" si="20"/>
        <v>100%</v>
      </c>
      <c r="S160" s="134" t="str">
        <f t="shared" si="21"/>
        <v>100%</v>
      </c>
      <c r="T160" s="134" t="str">
        <f t="shared" si="22"/>
        <v>100%</v>
      </c>
      <c r="U160" s="157" t="str">
        <f t="shared" si="23"/>
        <v>100%</v>
      </c>
      <c r="V160" s="137" t="str">
        <f t="shared" si="24"/>
        <v>No Programado</v>
      </c>
      <c r="W160" s="134" t="str">
        <f t="shared" si="25"/>
        <v>No Programado</v>
      </c>
      <c r="X160" s="134" t="str">
        <f t="shared" si="26"/>
        <v>No Programado</v>
      </c>
      <c r="Y160" s="163" t="str">
        <f t="shared" si="27"/>
        <v>No Programado</v>
      </c>
      <c r="Z160" s="176"/>
      <c r="AA160" s="177"/>
      <c r="AB160" s="177"/>
      <c r="AC160" s="178"/>
    </row>
    <row r="161" spans="3:29" ht="17.25">
      <c r="C161" s="210" t="e">
        <f>IF(ISBLANK('5. Pp (3 años)'!#REF!),"",'5. Pp (3 años)'!#REF!)</f>
        <v>#REF!</v>
      </c>
      <c r="D161" s="83" t="e">
        <f>IF(ISBLANK('5. Pp (3 años)'!#REF!),"",'5. Pp (3 años)'!#REF!)</f>
        <v>#REF!</v>
      </c>
      <c r="E161" s="206" t="e">
        <f>IF(ISBLANK('5. Pp (3 años)'!#REF!),"",'5. Pp (3 años)'!#REF!)</f>
        <v>#REF!</v>
      </c>
      <c r="F161" s="206" t="e">
        <f>IF(ISBLANK('5. Pp (3 años)'!#REF!),"",'5. Pp (3 años)'!#REF!)</f>
        <v>#REF!</v>
      </c>
      <c r="G161" s="215" t="e">
        <f>IF(ISBLANK('5. Pp (3 años)'!#REF!),"",'5. Pp (3 años)'!#REF!)</f>
        <v>#REF!</v>
      </c>
      <c r="H161" s="67" t="e">
        <f>IF(ISBLANK('5. Pp (3 años)'!#REF!),"",'5. Pp (3 años)'!#REF!)</f>
        <v>#REF!</v>
      </c>
      <c r="I161" s="144" t="e">
        <f>IF(ISBLANK('9. METAS'!#REF!),"",'9. METAS'!#REF!)</f>
        <v>#REF!</v>
      </c>
      <c r="J161" s="145" t="e">
        <f>IF(ISBLANK('9. METAS'!#REF!),"",'9. METAS'!#REF!)</f>
        <v>#REF!</v>
      </c>
      <c r="K161" s="135" t="e">
        <f>IF(ISBLANK('9. METAS'!#REF!),"",'9. METAS'!#REF!)</f>
        <v>#REF!</v>
      </c>
      <c r="L161" s="135" t="e">
        <f>IF(ISBLANK('9. METAS'!#REF!),"",'9. METAS'!#REF!)</f>
        <v>#REF!</v>
      </c>
      <c r="M161" s="136" t="e">
        <f>IF(ISBLANK('9. METAS'!#REF!),"",'9. METAS'!#REF!)</f>
        <v>#REF!</v>
      </c>
      <c r="N161" s="146">
        <v>41</v>
      </c>
      <c r="O161" s="138"/>
      <c r="P161" s="138"/>
      <c r="Q161" s="139"/>
      <c r="R161" s="133" t="str">
        <f t="shared" si="20"/>
        <v>100%</v>
      </c>
      <c r="S161" s="134" t="str">
        <f t="shared" si="21"/>
        <v>100%</v>
      </c>
      <c r="T161" s="134" t="str">
        <f t="shared" si="22"/>
        <v>100%</v>
      </c>
      <c r="U161" s="157" t="str">
        <f t="shared" si="23"/>
        <v>100%</v>
      </c>
      <c r="V161" s="137" t="str">
        <f t="shared" si="24"/>
        <v>No Programado</v>
      </c>
      <c r="W161" s="134" t="str">
        <f t="shared" si="25"/>
        <v>No Programado</v>
      </c>
      <c r="X161" s="134" t="str">
        <f t="shared" si="26"/>
        <v>No Programado</v>
      </c>
      <c r="Y161" s="163" t="str">
        <f t="shared" si="27"/>
        <v>No Programado</v>
      </c>
      <c r="Z161" s="179"/>
      <c r="AA161" s="180"/>
      <c r="AB161" s="180"/>
      <c r="AC161" s="181"/>
    </row>
    <row r="162" spans="3:29" ht="17.25">
      <c r="C162" s="211" t="e">
        <f>IF(ISBLANK('5. Pp (3 años)'!#REF!),"",'5. Pp (3 años)'!#REF!)</f>
        <v>#REF!</v>
      </c>
      <c r="D162" s="83" t="e">
        <f>IF(ISBLANK('5. Pp (3 años)'!#REF!),"",'5. Pp (3 años)'!#REF!)</f>
        <v>#REF!</v>
      </c>
      <c r="E162" s="206" t="e">
        <f>IF(ISBLANK('5. Pp (3 años)'!#REF!),"",'5. Pp (3 años)'!#REF!)</f>
        <v>#REF!</v>
      </c>
      <c r="F162" s="206" t="e">
        <f>IF(ISBLANK('5. Pp (3 años)'!#REF!),"",'5. Pp (3 años)'!#REF!)</f>
        <v>#REF!</v>
      </c>
      <c r="G162" s="215" t="e">
        <f>IF(ISBLANK('5. Pp (3 años)'!#REF!),"",'5. Pp (3 años)'!#REF!)</f>
        <v>#REF!</v>
      </c>
      <c r="H162" s="67" t="e">
        <f>IF(ISBLANK('5. Pp (3 años)'!#REF!),"",'5. Pp (3 años)'!#REF!)</f>
        <v>#REF!</v>
      </c>
      <c r="I162" s="144" t="e">
        <f>IF(ISBLANK('9. METAS'!#REF!),"",'9. METAS'!#REF!)</f>
        <v>#REF!</v>
      </c>
      <c r="J162" s="145" t="e">
        <f>IF(ISBLANK('9. METAS'!#REF!),"",'9. METAS'!#REF!)</f>
        <v>#REF!</v>
      </c>
      <c r="K162" s="135" t="e">
        <f>IF(ISBLANK('9. METAS'!#REF!),"",'9. METAS'!#REF!)</f>
        <v>#REF!</v>
      </c>
      <c r="L162" s="135" t="e">
        <f>IF(ISBLANK('9. METAS'!#REF!),"",'9. METAS'!#REF!)</f>
        <v>#REF!</v>
      </c>
      <c r="M162" s="136" t="e">
        <f>IF(ISBLANK('9. METAS'!#REF!),"",'9. METAS'!#REF!)</f>
        <v>#REF!</v>
      </c>
      <c r="N162" s="146">
        <v>41</v>
      </c>
      <c r="O162" s="138"/>
      <c r="P162" s="138"/>
      <c r="Q162" s="139"/>
      <c r="R162" s="133" t="str">
        <f t="shared" si="20"/>
        <v>100%</v>
      </c>
      <c r="S162" s="134" t="str">
        <f t="shared" si="21"/>
        <v>100%</v>
      </c>
      <c r="T162" s="134" t="str">
        <f t="shared" si="22"/>
        <v>100%</v>
      </c>
      <c r="U162" s="157" t="str">
        <f t="shared" si="23"/>
        <v>100%</v>
      </c>
      <c r="V162" s="137" t="str">
        <f t="shared" si="24"/>
        <v>No Programado</v>
      </c>
      <c r="W162" s="134" t="str">
        <f t="shared" si="25"/>
        <v>No Programado</v>
      </c>
      <c r="X162" s="134" t="str">
        <f t="shared" si="26"/>
        <v>No Programado</v>
      </c>
      <c r="Y162" s="163" t="str">
        <f t="shared" si="27"/>
        <v>No Programado</v>
      </c>
      <c r="Z162" s="179"/>
      <c r="AA162" s="180"/>
      <c r="AB162" s="180"/>
      <c r="AC162" s="181"/>
    </row>
    <row r="163" spans="3:29" ht="17.25">
      <c r="C163" s="210" t="e">
        <f>IF(ISBLANK('5. Pp (3 años)'!#REF!),"",'5. Pp (3 años)'!#REF!)</f>
        <v>#REF!</v>
      </c>
      <c r="D163" s="83" t="e">
        <f>IF(ISBLANK('5. Pp (3 años)'!#REF!),"",'5. Pp (3 años)'!#REF!)</f>
        <v>#REF!</v>
      </c>
      <c r="E163" s="206" t="e">
        <f>IF(ISBLANK('5. Pp (3 años)'!#REF!),"",'5. Pp (3 años)'!#REF!)</f>
        <v>#REF!</v>
      </c>
      <c r="F163" s="206" t="e">
        <f>IF(ISBLANK('5. Pp (3 años)'!#REF!),"",'5. Pp (3 años)'!#REF!)</f>
        <v>#REF!</v>
      </c>
      <c r="G163" s="215" t="e">
        <f>IF(ISBLANK('5. Pp (3 años)'!#REF!),"",'5. Pp (3 años)'!#REF!)</f>
        <v>#REF!</v>
      </c>
      <c r="H163" s="67" t="e">
        <f>IF(ISBLANK('5. Pp (3 años)'!#REF!),"",'5. Pp (3 años)'!#REF!)</f>
        <v>#REF!</v>
      </c>
      <c r="I163" s="144" t="e">
        <f>IF(ISBLANK('9. METAS'!#REF!),"",'9. METAS'!#REF!)</f>
        <v>#REF!</v>
      </c>
      <c r="J163" s="145" t="e">
        <f>IF(ISBLANK('9. METAS'!#REF!),"",'9. METAS'!#REF!)</f>
        <v>#REF!</v>
      </c>
      <c r="K163" s="135" t="e">
        <f>IF(ISBLANK('9. METAS'!#REF!),"",'9. METAS'!#REF!)</f>
        <v>#REF!</v>
      </c>
      <c r="L163" s="135" t="e">
        <f>IF(ISBLANK('9. METAS'!#REF!),"",'9. METAS'!#REF!)</f>
        <v>#REF!</v>
      </c>
      <c r="M163" s="136" t="e">
        <f>IF(ISBLANK('9. METAS'!#REF!),"",'9. METAS'!#REF!)</f>
        <v>#REF!</v>
      </c>
      <c r="N163" s="146">
        <v>41</v>
      </c>
      <c r="O163" s="138"/>
      <c r="P163" s="138"/>
      <c r="Q163" s="139"/>
      <c r="R163" s="133" t="str">
        <f t="shared" si="20"/>
        <v>100%</v>
      </c>
      <c r="S163" s="134" t="str">
        <f t="shared" si="21"/>
        <v>100%</v>
      </c>
      <c r="T163" s="134" t="str">
        <f t="shared" si="22"/>
        <v>100%</v>
      </c>
      <c r="U163" s="157" t="str">
        <f t="shared" si="23"/>
        <v>100%</v>
      </c>
      <c r="V163" s="137" t="str">
        <f t="shared" si="24"/>
        <v>No Programado</v>
      </c>
      <c r="W163" s="134" t="str">
        <f t="shared" si="25"/>
        <v>No Programado</v>
      </c>
      <c r="X163" s="134" t="str">
        <f t="shared" si="26"/>
        <v>No Programado</v>
      </c>
      <c r="Y163" s="163" t="str">
        <f t="shared" si="27"/>
        <v>No Programado</v>
      </c>
      <c r="Z163" s="179"/>
      <c r="AA163" s="180"/>
      <c r="AB163" s="180"/>
      <c r="AC163" s="181"/>
    </row>
    <row r="164" spans="3:29" ht="17.25">
      <c r="C164" s="211" t="e">
        <f>IF(ISBLANK('5. Pp (3 años)'!#REF!),"",'5. Pp (3 años)'!#REF!)</f>
        <v>#REF!</v>
      </c>
      <c r="D164" s="83" t="e">
        <f>IF(ISBLANK('5. Pp (3 años)'!#REF!),"",'5. Pp (3 años)'!#REF!)</f>
        <v>#REF!</v>
      </c>
      <c r="E164" s="206" t="e">
        <f>IF(ISBLANK('5. Pp (3 años)'!#REF!),"",'5. Pp (3 años)'!#REF!)</f>
        <v>#REF!</v>
      </c>
      <c r="F164" s="206" t="e">
        <f>IF(ISBLANK('5. Pp (3 años)'!#REF!),"",'5. Pp (3 años)'!#REF!)</f>
        <v>#REF!</v>
      </c>
      <c r="G164" s="215" t="e">
        <f>IF(ISBLANK('5. Pp (3 años)'!#REF!),"",'5. Pp (3 años)'!#REF!)</f>
        <v>#REF!</v>
      </c>
      <c r="H164" s="67" t="e">
        <f>IF(ISBLANK('5. Pp (3 años)'!#REF!),"",'5. Pp (3 años)'!#REF!)</f>
        <v>#REF!</v>
      </c>
      <c r="I164" s="144" t="e">
        <f>IF(ISBLANK('9. METAS'!#REF!),"",'9. METAS'!#REF!)</f>
        <v>#REF!</v>
      </c>
      <c r="J164" s="145" t="e">
        <f>IF(ISBLANK('9. METAS'!#REF!),"",'9. METAS'!#REF!)</f>
        <v>#REF!</v>
      </c>
      <c r="K164" s="135" t="e">
        <f>IF(ISBLANK('9. METAS'!#REF!),"",'9. METAS'!#REF!)</f>
        <v>#REF!</v>
      </c>
      <c r="L164" s="135" t="e">
        <f>IF(ISBLANK('9. METAS'!#REF!),"",'9. METAS'!#REF!)</f>
        <v>#REF!</v>
      </c>
      <c r="M164" s="136" t="e">
        <f>IF(ISBLANK('9. METAS'!#REF!),"",'9. METAS'!#REF!)</f>
        <v>#REF!</v>
      </c>
      <c r="N164" s="146">
        <v>41</v>
      </c>
      <c r="O164" s="138"/>
      <c r="P164" s="138"/>
      <c r="Q164" s="139"/>
      <c r="R164" s="133" t="str">
        <f t="shared" si="20"/>
        <v>100%</v>
      </c>
      <c r="S164" s="134" t="str">
        <f t="shared" si="21"/>
        <v>100%</v>
      </c>
      <c r="T164" s="134" t="str">
        <f t="shared" si="22"/>
        <v>100%</v>
      </c>
      <c r="U164" s="157" t="str">
        <f t="shared" si="23"/>
        <v>100%</v>
      </c>
      <c r="V164" s="137" t="str">
        <f t="shared" si="24"/>
        <v>No Programado</v>
      </c>
      <c r="W164" s="134" t="str">
        <f t="shared" si="25"/>
        <v>No Programado</v>
      </c>
      <c r="X164" s="134" t="str">
        <f t="shared" si="26"/>
        <v>No Programado</v>
      </c>
      <c r="Y164" s="163" t="str">
        <f t="shared" si="27"/>
        <v>No Programado</v>
      </c>
      <c r="Z164" s="179"/>
      <c r="AA164" s="180"/>
      <c r="AB164" s="180"/>
      <c r="AC164" s="181"/>
    </row>
    <row r="165" spans="3:29" ht="17.25">
      <c r="C165" s="210" t="e">
        <f>IF(ISBLANK('5. Pp (3 años)'!#REF!),"",'5. Pp (3 años)'!#REF!)</f>
        <v>#REF!</v>
      </c>
      <c r="D165" s="83" t="e">
        <f>IF(ISBLANK('5. Pp (3 años)'!#REF!),"",'5. Pp (3 años)'!#REF!)</f>
        <v>#REF!</v>
      </c>
      <c r="E165" s="206" t="e">
        <f>IF(ISBLANK('5. Pp (3 años)'!#REF!),"",'5. Pp (3 años)'!#REF!)</f>
        <v>#REF!</v>
      </c>
      <c r="F165" s="206" t="e">
        <f>IF(ISBLANK('5. Pp (3 años)'!#REF!),"",'5. Pp (3 años)'!#REF!)</f>
        <v>#REF!</v>
      </c>
      <c r="G165" s="215" t="e">
        <f>IF(ISBLANK('5. Pp (3 años)'!#REF!),"",'5. Pp (3 años)'!#REF!)</f>
        <v>#REF!</v>
      </c>
      <c r="H165" s="67" t="e">
        <f>IF(ISBLANK('5. Pp (3 años)'!#REF!),"",'5. Pp (3 años)'!#REF!)</f>
        <v>#REF!</v>
      </c>
      <c r="I165" s="144" t="e">
        <f>IF(ISBLANK('9. METAS'!#REF!),"",'9. METAS'!#REF!)</f>
        <v>#REF!</v>
      </c>
      <c r="J165" s="145" t="e">
        <f>IF(ISBLANK('9. METAS'!#REF!),"",'9. METAS'!#REF!)</f>
        <v>#REF!</v>
      </c>
      <c r="K165" s="135" t="e">
        <f>IF(ISBLANK('9. METAS'!#REF!),"",'9. METAS'!#REF!)</f>
        <v>#REF!</v>
      </c>
      <c r="L165" s="135" t="e">
        <f>IF(ISBLANK('9. METAS'!#REF!),"",'9. METAS'!#REF!)</f>
        <v>#REF!</v>
      </c>
      <c r="M165" s="136" t="e">
        <f>IF(ISBLANK('9. METAS'!#REF!),"",'9. METAS'!#REF!)</f>
        <v>#REF!</v>
      </c>
      <c r="N165" s="146">
        <v>41</v>
      </c>
      <c r="O165" s="138"/>
      <c r="P165" s="138"/>
      <c r="Q165" s="139"/>
      <c r="R165" s="133" t="str">
        <f t="shared" si="20"/>
        <v>100%</v>
      </c>
      <c r="S165" s="134" t="str">
        <f t="shared" si="21"/>
        <v>100%</v>
      </c>
      <c r="T165" s="134" t="str">
        <f t="shared" si="22"/>
        <v>100%</v>
      </c>
      <c r="U165" s="157" t="str">
        <f t="shared" si="23"/>
        <v>100%</v>
      </c>
      <c r="V165" s="137" t="str">
        <f t="shared" si="24"/>
        <v>No Programado</v>
      </c>
      <c r="W165" s="134" t="str">
        <f t="shared" si="25"/>
        <v>No Programado</v>
      </c>
      <c r="X165" s="134" t="str">
        <f t="shared" si="26"/>
        <v>No Programado</v>
      </c>
      <c r="Y165" s="163" t="str">
        <f t="shared" si="27"/>
        <v>No Programado</v>
      </c>
      <c r="Z165" s="179"/>
      <c r="AA165" s="180"/>
      <c r="AB165" s="180"/>
      <c r="AC165" s="181"/>
    </row>
    <row r="166" spans="3:29" ht="17.25">
      <c r="C166" s="212" t="e">
        <f>IF(ISBLANK('5. Pp (3 años)'!#REF!),"",'5. Pp (3 años)'!#REF!)</f>
        <v>#REF!</v>
      </c>
      <c r="D166" s="60" t="e">
        <f>IF(ISBLANK('5. Pp (3 años)'!#REF!),"",'5. Pp (3 años)'!#REF!)</f>
        <v>#REF!</v>
      </c>
      <c r="E166" s="209" t="e">
        <f>IF(ISBLANK('5. Pp (3 años)'!#REF!),"",'5. Pp (3 años)'!#REF!)</f>
        <v>#REF!</v>
      </c>
      <c r="F166" s="209" t="e">
        <f>IF(ISBLANK('5. Pp (3 años)'!#REF!),"",'5. Pp (3 años)'!#REF!)</f>
        <v>#REF!</v>
      </c>
      <c r="G166" s="220" t="e">
        <f>IF(ISBLANK('5. Pp (3 años)'!#REF!),"",'5. Pp (3 años)'!#REF!)</f>
        <v>#REF!</v>
      </c>
      <c r="H166" s="66" t="e">
        <f>IF(ISBLANK('5. Pp (3 años)'!#REF!),"",'5. Pp (3 años)'!#REF!)</f>
        <v>#REF!</v>
      </c>
      <c r="I166" s="144" t="e">
        <f>IF(ISBLANK('9. METAS'!#REF!),"",'9. METAS'!#REF!)</f>
        <v>#REF!</v>
      </c>
      <c r="J166" s="145" t="e">
        <f>IF(ISBLANK('9. METAS'!#REF!),"",'9. METAS'!#REF!)</f>
        <v>#REF!</v>
      </c>
      <c r="K166" s="135" t="e">
        <f>IF(ISBLANK('9. METAS'!#REF!),"",'9. METAS'!#REF!)</f>
        <v>#REF!</v>
      </c>
      <c r="L166" s="135" t="e">
        <f>IF(ISBLANK('9. METAS'!#REF!),"",'9. METAS'!#REF!)</f>
        <v>#REF!</v>
      </c>
      <c r="M166" s="136" t="e">
        <f>IF(ISBLANK('9. METAS'!#REF!),"",'9. METAS'!#REF!)</f>
        <v>#REF!</v>
      </c>
      <c r="N166" s="146">
        <v>41</v>
      </c>
      <c r="O166" s="138"/>
      <c r="P166" s="138"/>
      <c r="Q166" s="139"/>
      <c r="R166" s="133" t="str">
        <f t="shared" si="20"/>
        <v>100%</v>
      </c>
      <c r="S166" s="134" t="str">
        <f t="shared" si="21"/>
        <v>100%</v>
      </c>
      <c r="T166" s="134" t="str">
        <f t="shared" si="22"/>
        <v>100%</v>
      </c>
      <c r="U166" s="157" t="str">
        <f t="shared" si="23"/>
        <v>100%</v>
      </c>
      <c r="V166" s="137" t="str">
        <f t="shared" si="24"/>
        <v>No Programado</v>
      </c>
      <c r="W166" s="134" t="str">
        <f t="shared" si="25"/>
        <v>No Programado</v>
      </c>
      <c r="X166" s="134" t="str">
        <f t="shared" si="26"/>
        <v>No Programado</v>
      </c>
      <c r="Y166" s="163" t="str">
        <f t="shared" si="27"/>
        <v>No Programado</v>
      </c>
      <c r="Z166" s="176"/>
      <c r="AA166" s="177"/>
      <c r="AB166" s="177"/>
      <c r="AC166" s="178"/>
    </row>
    <row r="167" spans="3:29" ht="17.25">
      <c r="C167" s="210" t="e">
        <f>IF(ISBLANK('5. Pp (3 años)'!#REF!),"",'5. Pp (3 años)'!#REF!)</f>
        <v>#REF!</v>
      </c>
      <c r="D167" s="83" t="e">
        <f>IF(ISBLANK('5. Pp (3 años)'!#REF!),"",'5. Pp (3 años)'!#REF!)</f>
        <v>#REF!</v>
      </c>
      <c r="E167" s="206" t="e">
        <f>IF(ISBLANK('5. Pp (3 años)'!#REF!),"",'5. Pp (3 años)'!#REF!)</f>
        <v>#REF!</v>
      </c>
      <c r="F167" s="206" t="e">
        <f>IF(ISBLANK('5. Pp (3 años)'!#REF!),"",'5. Pp (3 años)'!#REF!)</f>
        <v>#REF!</v>
      </c>
      <c r="G167" s="215" t="e">
        <f>IF(ISBLANK('5. Pp (3 años)'!#REF!),"",'5. Pp (3 años)'!#REF!)</f>
        <v>#REF!</v>
      </c>
      <c r="H167" s="67" t="e">
        <f>IF(ISBLANK('5. Pp (3 años)'!#REF!),"",'5. Pp (3 años)'!#REF!)</f>
        <v>#REF!</v>
      </c>
      <c r="I167" s="144" t="e">
        <f>IF(ISBLANK('9. METAS'!#REF!),"",'9. METAS'!#REF!)</f>
        <v>#REF!</v>
      </c>
      <c r="J167" s="145" t="e">
        <f>IF(ISBLANK('9. METAS'!#REF!),"",'9. METAS'!#REF!)</f>
        <v>#REF!</v>
      </c>
      <c r="K167" s="135" t="e">
        <f>IF(ISBLANK('9. METAS'!#REF!),"",'9. METAS'!#REF!)</f>
        <v>#REF!</v>
      </c>
      <c r="L167" s="135" t="e">
        <f>IF(ISBLANK('9. METAS'!#REF!),"",'9. METAS'!#REF!)</f>
        <v>#REF!</v>
      </c>
      <c r="M167" s="136" t="e">
        <f>IF(ISBLANK('9. METAS'!#REF!),"",'9. METAS'!#REF!)</f>
        <v>#REF!</v>
      </c>
      <c r="N167" s="146">
        <v>41</v>
      </c>
      <c r="O167" s="138"/>
      <c r="P167" s="138"/>
      <c r="Q167" s="139"/>
      <c r="R167" s="133" t="str">
        <f t="shared" si="20"/>
        <v>100%</v>
      </c>
      <c r="S167" s="134" t="str">
        <f t="shared" si="21"/>
        <v>100%</v>
      </c>
      <c r="T167" s="134" t="str">
        <f t="shared" si="22"/>
        <v>100%</v>
      </c>
      <c r="U167" s="157" t="str">
        <f t="shared" si="23"/>
        <v>100%</v>
      </c>
      <c r="V167" s="137" t="str">
        <f t="shared" si="24"/>
        <v>No Programado</v>
      </c>
      <c r="W167" s="134" t="str">
        <f t="shared" si="25"/>
        <v>No Programado</v>
      </c>
      <c r="X167" s="134" t="str">
        <f t="shared" si="26"/>
        <v>No Programado</v>
      </c>
      <c r="Y167" s="163" t="str">
        <f t="shared" si="27"/>
        <v>No Programado</v>
      </c>
      <c r="Z167" s="179"/>
      <c r="AA167" s="180"/>
      <c r="AB167" s="180"/>
      <c r="AC167" s="181"/>
    </row>
    <row r="168" spans="3:29" ht="17.25">
      <c r="C168" s="211" t="e">
        <f>IF(ISBLANK('5. Pp (3 años)'!#REF!),"",'5. Pp (3 años)'!#REF!)</f>
        <v>#REF!</v>
      </c>
      <c r="D168" s="83" t="e">
        <f>IF(ISBLANK('5. Pp (3 años)'!#REF!),"",'5. Pp (3 años)'!#REF!)</f>
        <v>#REF!</v>
      </c>
      <c r="E168" s="206" t="e">
        <f>IF(ISBLANK('5. Pp (3 años)'!#REF!),"",'5. Pp (3 años)'!#REF!)</f>
        <v>#REF!</v>
      </c>
      <c r="F168" s="206" t="e">
        <f>IF(ISBLANK('5. Pp (3 años)'!#REF!),"",'5. Pp (3 años)'!#REF!)</f>
        <v>#REF!</v>
      </c>
      <c r="G168" s="215" t="e">
        <f>IF(ISBLANK('5. Pp (3 años)'!#REF!),"",'5. Pp (3 años)'!#REF!)</f>
        <v>#REF!</v>
      </c>
      <c r="H168" s="67" t="e">
        <f>IF(ISBLANK('5. Pp (3 años)'!#REF!),"",'5. Pp (3 años)'!#REF!)</f>
        <v>#REF!</v>
      </c>
      <c r="I168" s="144" t="e">
        <f>IF(ISBLANK('9. METAS'!#REF!),"",'9. METAS'!#REF!)</f>
        <v>#REF!</v>
      </c>
      <c r="J168" s="145" t="e">
        <f>IF(ISBLANK('9. METAS'!#REF!),"",'9. METAS'!#REF!)</f>
        <v>#REF!</v>
      </c>
      <c r="K168" s="135" t="e">
        <f>IF(ISBLANK('9. METAS'!#REF!),"",'9. METAS'!#REF!)</f>
        <v>#REF!</v>
      </c>
      <c r="L168" s="135" t="e">
        <f>IF(ISBLANK('9. METAS'!#REF!),"",'9. METAS'!#REF!)</f>
        <v>#REF!</v>
      </c>
      <c r="M168" s="136" t="e">
        <f>IF(ISBLANK('9. METAS'!#REF!),"",'9. METAS'!#REF!)</f>
        <v>#REF!</v>
      </c>
      <c r="N168" s="146">
        <v>41</v>
      </c>
      <c r="O168" s="138"/>
      <c r="P168" s="138"/>
      <c r="Q168" s="139"/>
      <c r="R168" s="133" t="str">
        <f t="shared" si="20"/>
        <v>100%</v>
      </c>
      <c r="S168" s="134" t="str">
        <f t="shared" si="21"/>
        <v>100%</v>
      </c>
      <c r="T168" s="134" t="str">
        <f t="shared" si="22"/>
        <v>100%</v>
      </c>
      <c r="U168" s="157" t="str">
        <f t="shared" si="23"/>
        <v>100%</v>
      </c>
      <c r="V168" s="137" t="str">
        <f t="shared" si="24"/>
        <v>No Programado</v>
      </c>
      <c r="W168" s="134" t="str">
        <f t="shared" si="25"/>
        <v>No Programado</v>
      </c>
      <c r="X168" s="134" t="str">
        <f t="shared" si="26"/>
        <v>No Programado</v>
      </c>
      <c r="Y168" s="163" t="str">
        <f t="shared" si="27"/>
        <v>No Programado</v>
      </c>
      <c r="Z168" s="179"/>
      <c r="AA168" s="180"/>
      <c r="AB168" s="180"/>
      <c r="AC168" s="181"/>
    </row>
    <row r="169" spans="3:29" ht="17.25">
      <c r="C169" s="210" t="e">
        <f>IF(ISBLANK('5. Pp (3 años)'!#REF!),"",'5. Pp (3 años)'!#REF!)</f>
        <v>#REF!</v>
      </c>
      <c r="D169" s="83" t="e">
        <f>IF(ISBLANK('5. Pp (3 años)'!#REF!),"",'5. Pp (3 años)'!#REF!)</f>
        <v>#REF!</v>
      </c>
      <c r="E169" s="206" t="e">
        <f>IF(ISBLANK('5. Pp (3 años)'!#REF!),"",'5. Pp (3 años)'!#REF!)</f>
        <v>#REF!</v>
      </c>
      <c r="F169" s="206" t="e">
        <f>IF(ISBLANK('5. Pp (3 años)'!#REF!),"",'5. Pp (3 años)'!#REF!)</f>
        <v>#REF!</v>
      </c>
      <c r="G169" s="215" t="e">
        <f>IF(ISBLANK('5. Pp (3 años)'!#REF!),"",'5. Pp (3 años)'!#REF!)</f>
        <v>#REF!</v>
      </c>
      <c r="H169" s="67" t="e">
        <f>IF(ISBLANK('5. Pp (3 años)'!#REF!),"",'5. Pp (3 años)'!#REF!)</f>
        <v>#REF!</v>
      </c>
      <c r="I169" s="144" t="e">
        <f>IF(ISBLANK('9. METAS'!#REF!),"",'9. METAS'!#REF!)</f>
        <v>#REF!</v>
      </c>
      <c r="J169" s="145" t="e">
        <f>IF(ISBLANK('9. METAS'!#REF!),"",'9. METAS'!#REF!)</f>
        <v>#REF!</v>
      </c>
      <c r="K169" s="135" t="e">
        <f>IF(ISBLANK('9. METAS'!#REF!),"",'9. METAS'!#REF!)</f>
        <v>#REF!</v>
      </c>
      <c r="L169" s="135" t="e">
        <f>IF(ISBLANK('9. METAS'!#REF!),"",'9. METAS'!#REF!)</f>
        <v>#REF!</v>
      </c>
      <c r="M169" s="136" t="e">
        <f>IF(ISBLANK('9. METAS'!#REF!),"",'9. METAS'!#REF!)</f>
        <v>#REF!</v>
      </c>
      <c r="N169" s="146">
        <v>41</v>
      </c>
      <c r="O169" s="138"/>
      <c r="P169" s="138"/>
      <c r="Q169" s="139"/>
      <c r="R169" s="133" t="str">
        <f t="shared" si="20"/>
        <v>100%</v>
      </c>
      <c r="S169" s="134" t="str">
        <f t="shared" si="21"/>
        <v>100%</v>
      </c>
      <c r="T169" s="134" t="str">
        <f t="shared" si="22"/>
        <v>100%</v>
      </c>
      <c r="U169" s="157" t="str">
        <f t="shared" si="23"/>
        <v>100%</v>
      </c>
      <c r="V169" s="137" t="str">
        <f t="shared" si="24"/>
        <v>No Programado</v>
      </c>
      <c r="W169" s="134" t="str">
        <f t="shared" si="25"/>
        <v>No Programado</v>
      </c>
      <c r="X169" s="134" t="str">
        <f t="shared" si="26"/>
        <v>No Programado</v>
      </c>
      <c r="Y169" s="163" t="str">
        <f t="shared" si="27"/>
        <v>No Programado</v>
      </c>
      <c r="Z169" s="179"/>
      <c r="AA169" s="180"/>
      <c r="AB169" s="180"/>
      <c r="AC169" s="181"/>
    </row>
    <row r="170" spans="3:29" ht="17.25">
      <c r="C170" s="211" t="e">
        <f>IF(ISBLANK('5. Pp (3 años)'!#REF!),"",'5. Pp (3 años)'!#REF!)</f>
        <v>#REF!</v>
      </c>
      <c r="D170" s="83" t="e">
        <f>IF(ISBLANK('5. Pp (3 años)'!#REF!),"",'5. Pp (3 años)'!#REF!)</f>
        <v>#REF!</v>
      </c>
      <c r="E170" s="206" t="e">
        <f>IF(ISBLANK('5. Pp (3 años)'!#REF!),"",'5. Pp (3 años)'!#REF!)</f>
        <v>#REF!</v>
      </c>
      <c r="F170" s="206" t="e">
        <f>IF(ISBLANK('5. Pp (3 años)'!#REF!),"",'5. Pp (3 años)'!#REF!)</f>
        <v>#REF!</v>
      </c>
      <c r="G170" s="215" t="e">
        <f>IF(ISBLANK('5. Pp (3 años)'!#REF!),"",'5. Pp (3 años)'!#REF!)</f>
        <v>#REF!</v>
      </c>
      <c r="H170" s="67" t="e">
        <f>IF(ISBLANK('5. Pp (3 años)'!#REF!),"",'5. Pp (3 años)'!#REF!)</f>
        <v>#REF!</v>
      </c>
      <c r="I170" s="144" t="e">
        <f>IF(ISBLANK('9. METAS'!#REF!),"",'9. METAS'!#REF!)</f>
        <v>#REF!</v>
      </c>
      <c r="J170" s="145" t="e">
        <f>IF(ISBLANK('9. METAS'!#REF!),"",'9. METAS'!#REF!)</f>
        <v>#REF!</v>
      </c>
      <c r="K170" s="135" t="e">
        <f>IF(ISBLANK('9. METAS'!#REF!),"",'9. METAS'!#REF!)</f>
        <v>#REF!</v>
      </c>
      <c r="L170" s="135" t="e">
        <f>IF(ISBLANK('9. METAS'!#REF!),"",'9. METAS'!#REF!)</f>
        <v>#REF!</v>
      </c>
      <c r="M170" s="136" t="e">
        <f>IF(ISBLANK('9. METAS'!#REF!),"",'9. METAS'!#REF!)</f>
        <v>#REF!</v>
      </c>
      <c r="N170" s="146">
        <v>41</v>
      </c>
      <c r="O170" s="138"/>
      <c r="P170" s="138"/>
      <c r="Q170" s="139"/>
      <c r="R170" s="133" t="str">
        <f t="shared" si="20"/>
        <v>100%</v>
      </c>
      <c r="S170" s="134" t="str">
        <f t="shared" si="21"/>
        <v>100%</v>
      </c>
      <c r="T170" s="134" t="str">
        <f t="shared" si="22"/>
        <v>100%</v>
      </c>
      <c r="U170" s="157" t="str">
        <f t="shared" si="23"/>
        <v>100%</v>
      </c>
      <c r="V170" s="137" t="str">
        <f t="shared" si="24"/>
        <v>No Programado</v>
      </c>
      <c r="W170" s="134" t="str">
        <f t="shared" si="25"/>
        <v>No Programado</v>
      </c>
      <c r="X170" s="134" t="str">
        <f t="shared" si="26"/>
        <v>No Programado</v>
      </c>
      <c r="Y170" s="163" t="str">
        <f t="shared" si="27"/>
        <v>No Programado</v>
      </c>
      <c r="Z170" s="179"/>
      <c r="AA170" s="180"/>
      <c r="AB170" s="180"/>
      <c r="AC170" s="181"/>
    </row>
    <row r="171" spans="3:29" ht="17.25">
      <c r="C171" s="210" t="e">
        <f>IF(ISBLANK('5. Pp (3 años)'!#REF!),"",'5. Pp (3 años)'!#REF!)</f>
        <v>#REF!</v>
      </c>
      <c r="D171" s="83" t="e">
        <f>IF(ISBLANK('5. Pp (3 años)'!#REF!),"",'5. Pp (3 años)'!#REF!)</f>
        <v>#REF!</v>
      </c>
      <c r="E171" s="206" t="e">
        <f>IF(ISBLANK('5. Pp (3 años)'!#REF!),"",'5. Pp (3 años)'!#REF!)</f>
        <v>#REF!</v>
      </c>
      <c r="F171" s="206" t="e">
        <f>IF(ISBLANK('5. Pp (3 años)'!#REF!),"",'5. Pp (3 años)'!#REF!)</f>
        <v>#REF!</v>
      </c>
      <c r="G171" s="215" t="e">
        <f>IF(ISBLANK('5. Pp (3 años)'!#REF!),"",'5. Pp (3 años)'!#REF!)</f>
        <v>#REF!</v>
      </c>
      <c r="H171" s="67" t="e">
        <f>IF(ISBLANK('5. Pp (3 años)'!#REF!),"",'5. Pp (3 años)'!#REF!)</f>
        <v>#REF!</v>
      </c>
      <c r="I171" s="144" t="e">
        <f>IF(ISBLANK('9. METAS'!#REF!),"",'9. METAS'!#REF!)</f>
        <v>#REF!</v>
      </c>
      <c r="J171" s="145" t="e">
        <f>IF(ISBLANK('9. METAS'!#REF!),"",'9. METAS'!#REF!)</f>
        <v>#REF!</v>
      </c>
      <c r="K171" s="135" t="e">
        <f>IF(ISBLANK('9. METAS'!#REF!),"",'9. METAS'!#REF!)</f>
        <v>#REF!</v>
      </c>
      <c r="L171" s="135" t="e">
        <f>IF(ISBLANK('9. METAS'!#REF!),"",'9. METAS'!#REF!)</f>
        <v>#REF!</v>
      </c>
      <c r="M171" s="136" t="e">
        <f>IF(ISBLANK('9. METAS'!#REF!),"",'9. METAS'!#REF!)</f>
        <v>#REF!</v>
      </c>
      <c r="N171" s="146">
        <v>41</v>
      </c>
      <c r="O171" s="138"/>
      <c r="P171" s="138"/>
      <c r="Q171" s="139"/>
      <c r="R171" s="133" t="str">
        <f t="shared" si="20"/>
        <v>100%</v>
      </c>
      <c r="S171" s="134" t="str">
        <f t="shared" si="21"/>
        <v>100%</v>
      </c>
      <c r="T171" s="134" t="str">
        <f t="shared" si="22"/>
        <v>100%</v>
      </c>
      <c r="U171" s="157" t="str">
        <f t="shared" si="23"/>
        <v>100%</v>
      </c>
      <c r="V171" s="137" t="str">
        <f t="shared" si="24"/>
        <v>No Programado</v>
      </c>
      <c r="W171" s="134" t="str">
        <f t="shared" si="25"/>
        <v>No Programado</v>
      </c>
      <c r="X171" s="134" t="str">
        <f t="shared" si="26"/>
        <v>No Programado</v>
      </c>
      <c r="Y171" s="163" t="str">
        <f t="shared" si="27"/>
        <v>No Programado</v>
      </c>
      <c r="Z171" s="179"/>
      <c r="AA171" s="180"/>
      <c r="AB171" s="180"/>
      <c r="AC171" s="181"/>
    </row>
    <row r="172" spans="3:29" ht="17.25">
      <c r="C172" s="212" t="e">
        <f>IF(ISBLANK('5. Pp (3 años)'!#REF!),"",'5. Pp (3 años)'!#REF!)</f>
        <v>#REF!</v>
      </c>
      <c r="D172" s="60" t="e">
        <f>IF(ISBLANK('5. Pp (3 años)'!#REF!),"",'5. Pp (3 años)'!#REF!)</f>
        <v>#REF!</v>
      </c>
      <c r="E172" s="209" t="e">
        <f>IF(ISBLANK('5. Pp (3 años)'!#REF!),"",'5. Pp (3 años)'!#REF!)</f>
        <v>#REF!</v>
      </c>
      <c r="F172" s="209" t="e">
        <f>IF(ISBLANK('5. Pp (3 años)'!#REF!),"",'5. Pp (3 años)'!#REF!)</f>
        <v>#REF!</v>
      </c>
      <c r="G172" s="220" t="e">
        <f>IF(ISBLANK('5. Pp (3 años)'!#REF!),"",'5. Pp (3 años)'!#REF!)</f>
        <v>#REF!</v>
      </c>
      <c r="H172" s="66" t="e">
        <f>IF(ISBLANK('5. Pp (3 años)'!#REF!),"",'5. Pp (3 años)'!#REF!)</f>
        <v>#REF!</v>
      </c>
      <c r="I172" s="144" t="e">
        <f>IF(ISBLANK('9. METAS'!#REF!),"",'9. METAS'!#REF!)</f>
        <v>#REF!</v>
      </c>
      <c r="J172" s="145" t="e">
        <f>IF(ISBLANK('9. METAS'!#REF!),"",'9. METAS'!#REF!)</f>
        <v>#REF!</v>
      </c>
      <c r="K172" s="135" t="e">
        <f>IF(ISBLANK('9. METAS'!#REF!),"",'9. METAS'!#REF!)</f>
        <v>#REF!</v>
      </c>
      <c r="L172" s="135" t="e">
        <f>IF(ISBLANK('9. METAS'!#REF!),"",'9. METAS'!#REF!)</f>
        <v>#REF!</v>
      </c>
      <c r="M172" s="136" t="e">
        <f>IF(ISBLANK('9. METAS'!#REF!),"",'9. METAS'!#REF!)</f>
        <v>#REF!</v>
      </c>
      <c r="N172" s="146">
        <v>41</v>
      </c>
      <c r="O172" s="138"/>
      <c r="P172" s="138"/>
      <c r="Q172" s="139"/>
      <c r="R172" s="133" t="str">
        <f t="shared" si="20"/>
        <v>100%</v>
      </c>
      <c r="S172" s="134" t="str">
        <f t="shared" si="21"/>
        <v>100%</v>
      </c>
      <c r="T172" s="134" t="str">
        <f t="shared" si="22"/>
        <v>100%</v>
      </c>
      <c r="U172" s="157" t="str">
        <f t="shared" si="23"/>
        <v>100%</v>
      </c>
      <c r="V172" s="137" t="str">
        <f t="shared" si="24"/>
        <v>No Programado</v>
      </c>
      <c r="W172" s="134" t="str">
        <f t="shared" si="25"/>
        <v>No Programado</v>
      </c>
      <c r="X172" s="134" t="str">
        <f t="shared" si="26"/>
        <v>No Programado</v>
      </c>
      <c r="Y172" s="163" t="str">
        <f t="shared" si="27"/>
        <v>No Programado</v>
      </c>
      <c r="Z172" s="176"/>
      <c r="AA172" s="177"/>
      <c r="AB172" s="177"/>
      <c r="AC172" s="178"/>
    </row>
    <row r="173" spans="3:29" ht="17.25">
      <c r="C173" s="210" t="e">
        <f>IF(ISBLANK('5. Pp (3 años)'!#REF!),"",'5. Pp (3 años)'!#REF!)</f>
        <v>#REF!</v>
      </c>
      <c r="D173" s="83" t="e">
        <f>IF(ISBLANK('5. Pp (3 años)'!#REF!),"",'5. Pp (3 años)'!#REF!)</f>
        <v>#REF!</v>
      </c>
      <c r="E173" s="206" t="e">
        <f>IF(ISBLANK('5. Pp (3 años)'!#REF!),"",'5. Pp (3 años)'!#REF!)</f>
        <v>#REF!</v>
      </c>
      <c r="F173" s="206" t="e">
        <f>IF(ISBLANK('5. Pp (3 años)'!#REF!),"",'5. Pp (3 años)'!#REF!)</f>
        <v>#REF!</v>
      </c>
      <c r="G173" s="215" t="e">
        <f>IF(ISBLANK('5. Pp (3 años)'!#REF!),"",'5. Pp (3 años)'!#REF!)</f>
        <v>#REF!</v>
      </c>
      <c r="H173" s="67" t="e">
        <f>IF(ISBLANK('5. Pp (3 años)'!#REF!),"",'5. Pp (3 años)'!#REF!)</f>
        <v>#REF!</v>
      </c>
      <c r="I173" s="144" t="e">
        <f>IF(ISBLANK('9. METAS'!#REF!),"",'9. METAS'!#REF!)</f>
        <v>#REF!</v>
      </c>
      <c r="J173" s="145" t="e">
        <f>IF(ISBLANK('9. METAS'!#REF!),"",'9. METAS'!#REF!)</f>
        <v>#REF!</v>
      </c>
      <c r="K173" s="135" t="e">
        <f>IF(ISBLANK('9. METAS'!#REF!),"",'9. METAS'!#REF!)</f>
        <v>#REF!</v>
      </c>
      <c r="L173" s="135" t="e">
        <f>IF(ISBLANK('9. METAS'!#REF!),"",'9. METAS'!#REF!)</f>
        <v>#REF!</v>
      </c>
      <c r="M173" s="136" t="e">
        <f>IF(ISBLANK('9. METAS'!#REF!),"",'9. METAS'!#REF!)</f>
        <v>#REF!</v>
      </c>
      <c r="N173" s="146">
        <v>41</v>
      </c>
      <c r="O173" s="138"/>
      <c r="P173" s="138"/>
      <c r="Q173" s="139"/>
      <c r="R173" s="133" t="str">
        <f t="shared" si="20"/>
        <v>100%</v>
      </c>
      <c r="S173" s="134" t="str">
        <f t="shared" si="21"/>
        <v>100%</v>
      </c>
      <c r="T173" s="134" t="str">
        <f t="shared" si="22"/>
        <v>100%</v>
      </c>
      <c r="U173" s="157" t="str">
        <f t="shared" si="23"/>
        <v>100%</v>
      </c>
      <c r="V173" s="137" t="str">
        <f t="shared" si="24"/>
        <v>No Programado</v>
      </c>
      <c r="W173" s="134" t="str">
        <f t="shared" si="25"/>
        <v>No Programado</v>
      </c>
      <c r="X173" s="134" t="str">
        <f t="shared" si="26"/>
        <v>No Programado</v>
      </c>
      <c r="Y173" s="163" t="str">
        <f t="shared" si="27"/>
        <v>No Programado</v>
      </c>
      <c r="Z173" s="179"/>
      <c r="AA173" s="180"/>
      <c r="AB173" s="180"/>
      <c r="AC173" s="181"/>
    </row>
    <row r="174" spans="3:29" ht="17.25">
      <c r="C174" s="211" t="e">
        <f>IF(ISBLANK('5. Pp (3 años)'!#REF!),"",'5. Pp (3 años)'!#REF!)</f>
        <v>#REF!</v>
      </c>
      <c r="D174" s="83" t="e">
        <f>IF(ISBLANK('5. Pp (3 años)'!#REF!),"",'5. Pp (3 años)'!#REF!)</f>
        <v>#REF!</v>
      </c>
      <c r="E174" s="206" t="e">
        <f>IF(ISBLANK('5. Pp (3 años)'!#REF!),"",'5. Pp (3 años)'!#REF!)</f>
        <v>#REF!</v>
      </c>
      <c r="F174" s="206" t="e">
        <f>IF(ISBLANK('5. Pp (3 años)'!#REF!),"",'5. Pp (3 años)'!#REF!)</f>
        <v>#REF!</v>
      </c>
      <c r="G174" s="215" t="e">
        <f>IF(ISBLANK('5. Pp (3 años)'!#REF!),"",'5. Pp (3 años)'!#REF!)</f>
        <v>#REF!</v>
      </c>
      <c r="H174" s="67" t="e">
        <f>IF(ISBLANK('5. Pp (3 años)'!#REF!),"",'5. Pp (3 años)'!#REF!)</f>
        <v>#REF!</v>
      </c>
      <c r="I174" s="144" t="e">
        <f>IF(ISBLANK('9. METAS'!#REF!),"",'9. METAS'!#REF!)</f>
        <v>#REF!</v>
      </c>
      <c r="J174" s="145" t="e">
        <f>IF(ISBLANK('9. METAS'!#REF!),"",'9. METAS'!#REF!)</f>
        <v>#REF!</v>
      </c>
      <c r="K174" s="135" t="e">
        <f>IF(ISBLANK('9. METAS'!#REF!),"",'9. METAS'!#REF!)</f>
        <v>#REF!</v>
      </c>
      <c r="L174" s="135" t="e">
        <f>IF(ISBLANK('9. METAS'!#REF!),"",'9. METAS'!#REF!)</f>
        <v>#REF!</v>
      </c>
      <c r="M174" s="136" t="e">
        <f>IF(ISBLANK('9. METAS'!#REF!),"",'9. METAS'!#REF!)</f>
        <v>#REF!</v>
      </c>
      <c r="N174" s="146">
        <v>41</v>
      </c>
      <c r="O174" s="138"/>
      <c r="P174" s="138"/>
      <c r="Q174" s="139"/>
      <c r="R174" s="133" t="str">
        <f t="shared" si="20"/>
        <v>100%</v>
      </c>
      <c r="S174" s="134" t="str">
        <f t="shared" si="21"/>
        <v>100%</v>
      </c>
      <c r="T174" s="134" t="str">
        <f t="shared" si="22"/>
        <v>100%</v>
      </c>
      <c r="U174" s="157" t="str">
        <f t="shared" si="23"/>
        <v>100%</v>
      </c>
      <c r="V174" s="137" t="str">
        <f t="shared" si="24"/>
        <v>No Programado</v>
      </c>
      <c r="W174" s="134" t="str">
        <f t="shared" si="25"/>
        <v>No Programado</v>
      </c>
      <c r="X174" s="134" t="str">
        <f t="shared" si="26"/>
        <v>No Programado</v>
      </c>
      <c r="Y174" s="163" t="str">
        <f t="shared" si="27"/>
        <v>No Programado</v>
      </c>
      <c r="Z174" s="179"/>
      <c r="AA174" s="180"/>
      <c r="AB174" s="180"/>
      <c r="AC174" s="181"/>
    </row>
    <row r="175" spans="3:29" ht="17.25">
      <c r="C175" s="210" t="e">
        <f>IF(ISBLANK('5. Pp (3 años)'!#REF!),"",'5. Pp (3 años)'!#REF!)</f>
        <v>#REF!</v>
      </c>
      <c r="D175" s="83" t="e">
        <f>IF(ISBLANK('5. Pp (3 años)'!#REF!),"",'5. Pp (3 años)'!#REF!)</f>
        <v>#REF!</v>
      </c>
      <c r="E175" s="206" t="e">
        <f>IF(ISBLANK('5. Pp (3 años)'!#REF!),"",'5. Pp (3 años)'!#REF!)</f>
        <v>#REF!</v>
      </c>
      <c r="F175" s="206" t="e">
        <f>IF(ISBLANK('5. Pp (3 años)'!#REF!),"",'5. Pp (3 años)'!#REF!)</f>
        <v>#REF!</v>
      </c>
      <c r="G175" s="215" t="e">
        <f>IF(ISBLANK('5. Pp (3 años)'!#REF!),"",'5. Pp (3 años)'!#REF!)</f>
        <v>#REF!</v>
      </c>
      <c r="H175" s="67" t="e">
        <f>IF(ISBLANK('5. Pp (3 años)'!#REF!),"",'5. Pp (3 años)'!#REF!)</f>
        <v>#REF!</v>
      </c>
      <c r="I175" s="144" t="e">
        <f>IF(ISBLANK('9. METAS'!#REF!),"",'9. METAS'!#REF!)</f>
        <v>#REF!</v>
      </c>
      <c r="J175" s="145" t="e">
        <f>IF(ISBLANK('9. METAS'!#REF!),"",'9. METAS'!#REF!)</f>
        <v>#REF!</v>
      </c>
      <c r="K175" s="135" t="e">
        <f>IF(ISBLANK('9. METAS'!#REF!),"",'9. METAS'!#REF!)</f>
        <v>#REF!</v>
      </c>
      <c r="L175" s="135" t="e">
        <f>IF(ISBLANK('9. METAS'!#REF!),"",'9. METAS'!#REF!)</f>
        <v>#REF!</v>
      </c>
      <c r="M175" s="136" t="e">
        <f>IF(ISBLANK('9. METAS'!#REF!),"",'9. METAS'!#REF!)</f>
        <v>#REF!</v>
      </c>
      <c r="N175" s="146">
        <v>41</v>
      </c>
      <c r="O175" s="138"/>
      <c r="P175" s="138"/>
      <c r="Q175" s="139"/>
      <c r="R175" s="133" t="str">
        <f t="shared" si="20"/>
        <v>100%</v>
      </c>
      <c r="S175" s="134" t="str">
        <f t="shared" si="21"/>
        <v>100%</v>
      </c>
      <c r="T175" s="134" t="str">
        <f t="shared" si="22"/>
        <v>100%</v>
      </c>
      <c r="U175" s="157" t="str">
        <f t="shared" si="23"/>
        <v>100%</v>
      </c>
      <c r="V175" s="137" t="str">
        <f t="shared" si="24"/>
        <v>No Programado</v>
      </c>
      <c r="W175" s="134" t="str">
        <f t="shared" si="25"/>
        <v>No Programado</v>
      </c>
      <c r="X175" s="134" t="str">
        <f t="shared" si="26"/>
        <v>No Programado</v>
      </c>
      <c r="Y175" s="163" t="str">
        <f t="shared" si="27"/>
        <v>No Programado</v>
      </c>
      <c r="Z175" s="179"/>
      <c r="AA175" s="180"/>
      <c r="AB175" s="180"/>
      <c r="AC175" s="181"/>
    </row>
    <row r="176" spans="3:29" ht="17.25">
      <c r="C176" s="211" t="e">
        <f>IF(ISBLANK('5. Pp (3 años)'!#REF!),"",'5. Pp (3 años)'!#REF!)</f>
        <v>#REF!</v>
      </c>
      <c r="D176" s="83" t="e">
        <f>IF(ISBLANK('5. Pp (3 años)'!#REF!),"",'5. Pp (3 años)'!#REF!)</f>
        <v>#REF!</v>
      </c>
      <c r="E176" s="206" t="e">
        <f>IF(ISBLANK('5. Pp (3 años)'!#REF!),"",'5. Pp (3 años)'!#REF!)</f>
        <v>#REF!</v>
      </c>
      <c r="F176" s="206" t="e">
        <f>IF(ISBLANK('5. Pp (3 años)'!#REF!),"",'5. Pp (3 años)'!#REF!)</f>
        <v>#REF!</v>
      </c>
      <c r="G176" s="215" t="e">
        <f>IF(ISBLANK('5. Pp (3 años)'!#REF!),"",'5. Pp (3 años)'!#REF!)</f>
        <v>#REF!</v>
      </c>
      <c r="H176" s="67" t="e">
        <f>IF(ISBLANK('5. Pp (3 años)'!#REF!),"",'5. Pp (3 años)'!#REF!)</f>
        <v>#REF!</v>
      </c>
      <c r="I176" s="144" t="e">
        <f>IF(ISBLANK('9. METAS'!#REF!),"",'9. METAS'!#REF!)</f>
        <v>#REF!</v>
      </c>
      <c r="J176" s="145" t="e">
        <f>IF(ISBLANK('9. METAS'!#REF!),"",'9. METAS'!#REF!)</f>
        <v>#REF!</v>
      </c>
      <c r="K176" s="135" t="e">
        <f>IF(ISBLANK('9. METAS'!#REF!),"",'9. METAS'!#REF!)</f>
        <v>#REF!</v>
      </c>
      <c r="L176" s="135" t="e">
        <f>IF(ISBLANK('9. METAS'!#REF!),"",'9. METAS'!#REF!)</f>
        <v>#REF!</v>
      </c>
      <c r="M176" s="136" t="e">
        <f>IF(ISBLANK('9. METAS'!#REF!),"",'9. METAS'!#REF!)</f>
        <v>#REF!</v>
      </c>
      <c r="N176" s="146">
        <v>41</v>
      </c>
      <c r="O176" s="138"/>
      <c r="P176" s="138"/>
      <c r="Q176" s="139"/>
      <c r="R176" s="133" t="str">
        <f t="shared" si="20"/>
        <v>100%</v>
      </c>
      <c r="S176" s="134" t="str">
        <f t="shared" si="21"/>
        <v>100%</v>
      </c>
      <c r="T176" s="134" t="str">
        <f t="shared" si="22"/>
        <v>100%</v>
      </c>
      <c r="U176" s="157" t="str">
        <f t="shared" si="23"/>
        <v>100%</v>
      </c>
      <c r="V176" s="137" t="str">
        <f t="shared" si="24"/>
        <v>No Programado</v>
      </c>
      <c r="W176" s="134" t="str">
        <f t="shared" si="25"/>
        <v>No Programado</v>
      </c>
      <c r="X176" s="134" t="str">
        <f t="shared" si="26"/>
        <v>No Programado</v>
      </c>
      <c r="Y176" s="163" t="str">
        <f t="shared" si="27"/>
        <v>No Programado</v>
      </c>
      <c r="Z176" s="179"/>
      <c r="AA176" s="180"/>
      <c r="AB176" s="180"/>
      <c r="AC176" s="181"/>
    </row>
    <row r="177" spans="3:29" ht="17.25">
      <c r="C177" s="210" t="e">
        <f>IF(ISBLANK('5. Pp (3 años)'!#REF!),"",'5. Pp (3 años)'!#REF!)</f>
        <v>#REF!</v>
      </c>
      <c r="D177" s="83" t="e">
        <f>IF(ISBLANK('5. Pp (3 años)'!#REF!),"",'5. Pp (3 años)'!#REF!)</f>
        <v>#REF!</v>
      </c>
      <c r="E177" s="206" t="e">
        <f>IF(ISBLANK('5. Pp (3 años)'!#REF!),"",'5. Pp (3 años)'!#REF!)</f>
        <v>#REF!</v>
      </c>
      <c r="F177" s="206" t="e">
        <f>IF(ISBLANK('5. Pp (3 años)'!#REF!),"",'5. Pp (3 años)'!#REF!)</f>
        <v>#REF!</v>
      </c>
      <c r="G177" s="215" t="e">
        <f>IF(ISBLANK('5. Pp (3 años)'!#REF!),"",'5. Pp (3 años)'!#REF!)</f>
        <v>#REF!</v>
      </c>
      <c r="H177" s="67" t="e">
        <f>IF(ISBLANK('5. Pp (3 años)'!#REF!),"",'5. Pp (3 años)'!#REF!)</f>
        <v>#REF!</v>
      </c>
      <c r="I177" s="144" t="e">
        <f>IF(ISBLANK('9. METAS'!#REF!),"",'9. METAS'!#REF!)</f>
        <v>#REF!</v>
      </c>
      <c r="J177" s="145" t="e">
        <f>IF(ISBLANK('9. METAS'!#REF!),"",'9. METAS'!#REF!)</f>
        <v>#REF!</v>
      </c>
      <c r="K177" s="135" t="e">
        <f>IF(ISBLANK('9. METAS'!#REF!),"",'9. METAS'!#REF!)</f>
        <v>#REF!</v>
      </c>
      <c r="L177" s="135" t="e">
        <f>IF(ISBLANK('9. METAS'!#REF!),"",'9. METAS'!#REF!)</f>
        <v>#REF!</v>
      </c>
      <c r="M177" s="136" t="e">
        <f>IF(ISBLANK('9. METAS'!#REF!),"",'9. METAS'!#REF!)</f>
        <v>#REF!</v>
      </c>
      <c r="N177" s="146">
        <v>41</v>
      </c>
      <c r="O177" s="138"/>
      <c r="P177" s="138"/>
      <c r="Q177" s="139"/>
      <c r="R177" s="133" t="str">
        <f t="shared" si="20"/>
        <v>100%</v>
      </c>
      <c r="S177" s="134" t="str">
        <f t="shared" si="21"/>
        <v>100%</v>
      </c>
      <c r="T177" s="134" t="str">
        <f t="shared" si="22"/>
        <v>100%</v>
      </c>
      <c r="U177" s="157" t="str">
        <f t="shared" si="23"/>
        <v>100%</v>
      </c>
      <c r="V177" s="137" t="str">
        <f t="shared" si="24"/>
        <v>No Programado</v>
      </c>
      <c r="W177" s="134" t="str">
        <f t="shared" si="25"/>
        <v>No Programado</v>
      </c>
      <c r="X177" s="134" t="str">
        <f t="shared" si="26"/>
        <v>No Programado</v>
      </c>
      <c r="Y177" s="163" t="str">
        <f t="shared" si="27"/>
        <v>No Programado</v>
      </c>
      <c r="Z177" s="179"/>
      <c r="AA177" s="180"/>
      <c r="AB177" s="180"/>
      <c r="AC177" s="181"/>
    </row>
    <row r="178" spans="3:29" ht="17.25">
      <c r="C178" s="212" t="e">
        <f>IF(ISBLANK('5. Pp (3 años)'!#REF!),"",'5. Pp (3 años)'!#REF!)</f>
        <v>#REF!</v>
      </c>
      <c r="D178" s="60" t="e">
        <f>IF(ISBLANK('5. Pp (3 años)'!#REF!),"",'5. Pp (3 años)'!#REF!)</f>
        <v>#REF!</v>
      </c>
      <c r="E178" s="209" t="e">
        <f>IF(ISBLANK('5. Pp (3 años)'!#REF!),"",'5. Pp (3 años)'!#REF!)</f>
        <v>#REF!</v>
      </c>
      <c r="F178" s="209" t="e">
        <f>IF(ISBLANK('5. Pp (3 años)'!#REF!),"",'5. Pp (3 años)'!#REF!)</f>
        <v>#REF!</v>
      </c>
      <c r="G178" s="220" t="e">
        <f>IF(ISBLANK('5. Pp (3 años)'!#REF!),"",'5. Pp (3 años)'!#REF!)</f>
        <v>#REF!</v>
      </c>
      <c r="H178" s="66" t="e">
        <f>IF(ISBLANK('5. Pp (3 años)'!#REF!),"",'5. Pp (3 años)'!#REF!)</f>
        <v>#REF!</v>
      </c>
      <c r="I178" s="144" t="e">
        <f>IF(ISBLANK('9. METAS'!#REF!),"",'9. METAS'!#REF!)</f>
        <v>#REF!</v>
      </c>
      <c r="J178" s="145" t="e">
        <f>IF(ISBLANK('9. METAS'!#REF!),"",'9. METAS'!#REF!)</f>
        <v>#REF!</v>
      </c>
      <c r="K178" s="135" t="e">
        <f>IF(ISBLANK('9. METAS'!#REF!),"",'9. METAS'!#REF!)</f>
        <v>#REF!</v>
      </c>
      <c r="L178" s="135" t="e">
        <f>IF(ISBLANK('9. METAS'!#REF!),"",'9. METAS'!#REF!)</f>
        <v>#REF!</v>
      </c>
      <c r="M178" s="136" t="e">
        <f>IF(ISBLANK('9. METAS'!#REF!),"",'9. METAS'!#REF!)</f>
        <v>#REF!</v>
      </c>
      <c r="N178" s="146">
        <v>41</v>
      </c>
      <c r="O178" s="138"/>
      <c r="P178" s="138"/>
      <c r="Q178" s="139"/>
      <c r="R178" s="133" t="str">
        <f t="shared" si="20"/>
        <v>100%</v>
      </c>
      <c r="S178" s="134" t="str">
        <f t="shared" si="21"/>
        <v>100%</v>
      </c>
      <c r="T178" s="134" t="str">
        <f t="shared" si="22"/>
        <v>100%</v>
      </c>
      <c r="U178" s="157" t="str">
        <f t="shared" si="23"/>
        <v>100%</v>
      </c>
      <c r="V178" s="137" t="str">
        <f t="shared" si="24"/>
        <v>No Programado</v>
      </c>
      <c r="W178" s="134" t="str">
        <f t="shared" si="25"/>
        <v>No Programado</v>
      </c>
      <c r="X178" s="134" t="str">
        <f t="shared" si="26"/>
        <v>No Programado</v>
      </c>
      <c r="Y178" s="163" t="str">
        <f t="shared" si="27"/>
        <v>No Programado</v>
      </c>
      <c r="Z178" s="176"/>
      <c r="AA178" s="177"/>
      <c r="AB178" s="177"/>
      <c r="AC178" s="178"/>
    </row>
    <row r="179" spans="3:29" ht="17.25">
      <c r="C179" s="210" t="e">
        <f>IF(ISBLANK('5. Pp (3 años)'!#REF!),"",'5. Pp (3 años)'!#REF!)</f>
        <v>#REF!</v>
      </c>
      <c r="D179" s="83" t="e">
        <f>IF(ISBLANK('5. Pp (3 años)'!#REF!),"",'5. Pp (3 años)'!#REF!)</f>
        <v>#REF!</v>
      </c>
      <c r="E179" s="206" t="e">
        <f>IF(ISBLANK('5. Pp (3 años)'!#REF!),"",'5. Pp (3 años)'!#REF!)</f>
        <v>#REF!</v>
      </c>
      <c r="F179" s="206" t="e">
        <f>IF(ISBLANK('5. Pp (3 años)'!#REF!),"",'5. Pp (3 años)'!#REF!)</f>
        <v>#REF!</v>
      </c>
      <c r="G179" s="215" t="e">
        <f>IF(ISBLANK('5. Pp (3 años)'!#REF!),"",'5. Pp (3 años)'!#REF!)</f>
        <v>#REF!</v>
      </c>
      <c r="H179" s="67" t="e">
        <f>IF(ISBLANK('5. Pp (3 años)'!#REF!),"",'5. Pp (3 años)'!#REF!)</f>
        <v>#REF!</v>
      </c>
      <c r="I179" s="144" t="e">
        <f>IF(ISBLANK('9. METAS'!#REF!),"",'9. METAS'!#REF!)</f>
        <v>#REF!</v>
      </c>
      <c r="J179" s="145" t="e">
        <f>IF(ISBLANK('9. METAS'!#REF!),"",'9. METAS'!#REF!)</f>
        <v>#REF!</v>
      </c>
      <c r="K179" s="135" t="e">
        <f>IF(ISBLANK('9. METAS'!#REF!),"",'9. METAS'!#REF!)</f>
        <v>#REF!</v>
      </c>
      <c r="L179" s="135" t="e">
        <f>IF(ISBLANK('9. METAS'!#REF!),"",'9. METAS'!#REF!)</f>
        <v>#REF!</v>
      </c>
      <c r="M179" s="136" t="e">
        <f>IF(ISBLANK('9. METAS'!#REF!),"",'9. METAS'!#REF!)</f>
        <v>#REF!</v>
      </c>
      <c r="N179" s="146">
        <v>41</v>
      </c>
      <c r="O179" s="138"/>
      <c r="P179" s="138"/>
      <c r="Q179" s="139"/>
      <c r="R179" s="133" t="str">
        <f t="shared" si="20"/>
        <v>100%</v>
      </c>
      <c r="S179" s="134" t="str">
        <f t="shared" si="21"/>
        <v>100%</v>
      </c>
      <c r="T179" s="134" t="str">
        <f t="shared" si="22"/>
        <v>100%</v>
      </c>
      <c r="U179" s="157" t="str">
        <f t="shared" si="23"/>
        <v>100%</v>
      </c>
      <c r="V179" s="137" t="str">
        <f t="shared" si="24"/>
        <v>No Programado</v>
      </c>
      <c r="W179" s="134" t="str">
        <f t="shared" si="25"/>
        <v>No Programado</v>
      </c>
      <c r="X179" s="134" t="str">
        <f t="shared" si="26"/>
        <v>No Programado</v>
      </c>
      <c r="Y179" s="163" t="str">
        <f t="shared" si="27"/>
        <v>No Programado</v>
      </c>
      <c r="Z179" s="179"/>
      <c r="AA179" s="180"/>
      <c r="AB179" s="180"/>
      <c r="AC179" s="181"/>
    </row>
    <row r="180" spans="3:29" ht="17.25">
      <c r="C180" s="211" t="e">
        <f>IF(ISBLANK('5. Pp (3 años)'!#REF!),"",'5. Pp (3 años)'!#REF!)</f>
        <v>#REF!</v>
      </c>
      <c r="D180" s="83" t="e">
        <f>IF(ISBLANK('5. Pp (3 años)'!#REF!),"",'5. Pp (3 años)'!#REF!)</f>
        <v>#REF!</v>
      </c>
      <c r="E180" s="206" t="e">
        <f>IF(ISBLANK('5. Pp (3 años)'!#REF!),"",'5. Pp (3 años)'!#REF!)</f>
        <v>#REF!</v>
      </c>
      <c r="F180" s="206" t="e">
        <f>IF(ISBLANK('5. Pp (3 años)'!#REF!),"",'5. Pp (3 años)'!#REF!)</f>
        <v>#REF!</v>
      </c>
      <c r="G180" s="215" t="e">
        <f>IF(ISBLANK('5. Pp (3 años)'!#REF!),"",'5. Pp (3 años)'!#REF!)</f>
        <v>#REF!</v>
      </c>
      <c r="H180" s="67" t="e">
        <f>IF(ISBLANK('5. Pp (3 años)'!#REF!),"",'5. Pp (3 años)'!#REF!)</f>
        <v>#REF!</v>
      </c>
      <c r="I180" s="144" t="e">
        <f>IF(ISBLANK('9. METAS'!#REF!),"",'9. METAS'!#REF!)</f>
        <v>#REF!</v>
      </c>
      <c r="J180" s="145" t="e">
        <f>IF(ISBLANK('9. METAS'!#REF!),"",'9. METAS'!#REF!)</f>
        <v>#REF!</v>
      </c>
      <c r="K180" s="135" t="e">
        <f>IF(ISBLANK('9. METAS'!#REF!),"",'9. METAS'!#REF!)</f>
        <v>#REF!</v>
      </c>
      <c r="L180" s="135" t="e">
        <f>IF(ISBLANK('9. METAS'!#REF!),"",'9. METAS'!#REF!)</f>
        <v>#REF!</v>
      </c>
      <c r="M180" s="136" t="e">
        <f>IF(ISBLANK('9. METAS'!#REF!),"",'9. METAS'!#REF!)</f>
        <v>#REF!</v>
      </c>
      <c r="N180" s="146">
        <v>41</v>
      </c>
      <c r="O180" s="138"/>
      <c r="P180" s="138"/>
      <c r="Q180" s="139"/>
      <c r="R180" s="133" t="str">
        <f t="shared" si="20"/>
        <v>100%</v>
      </c>
      <c r="S180" s="134" t="str">
        <f t="shared" si="21"/>
        <v>100%</v>
      </c>
      <c r="T180" s="134" t="str">
        <f t="shared" si="22"/>
        <v>100%</v>
      </c>
      <c r="U180" s="157" t="str">
        <f t="shared" si="23"/>
        <v>100%</v>
      </c>
      <c r="V180" s="137" t="str">
        <f t="shared" si="24"/>
        <v>No Programado</v>
      </c>
      <c r="W180" s="134" t="str">
        <f t="shared" si="25"/>
        <v>No Programado</v>
      </c>
      <c r="X180" s="134" t="str">
        <f t="shared" si="26"/>
        <v>No Programado</v>
      </c>
      <c r="Y180" s="163" t="str">
        <f t="shared" si="27"/>
        <v>No Programado</v>
      </c>
      <c r="Z180" s="179"/>
      <c r="AA180" s="180"/>
      <c r="AB180" s="180"/>
      <c r="AC180" s="181"/>
    </row>
    <row r="181" spans="3:29" ht="17.25">
      <c r="C181" s="210" t="e">
        <f>IF(ISBLANK('5. Pp (3 años)'!#REF!),"",'5. Pp (3 años)'!#REF!)</f>
        <v>#REF!</v>
      </c>
      <c r="D181" s="83" t="e">
        <f>IF(ISBLANK('5. Pp (3 años)'!#REF!),"",'5. Pp (3 años)'!#REF!)</f>
        <v>#REF!</v>
      </c>
      <c r="E181" s="206" t="e">
        <f>IF(ISBLANK('5. Pp (3 años)'!#REF!),"",'5. Pp (3 años)'!#REF!)</f>
        <v>#REF!</v>
      </c>
      <c r="F181" s="206" t="e">
        <f>IF(ISBLANK('5. Pp (3 años)'!#REF!),"",'5. Pp (3 años)'!#REF!)</f>
        <v>#REF!</v>
      </c>
      <c r="G181" s="215" t="e">
        <f>IF(ISBLANK('5. Pp (3 años)'!#REF!),"",'5. Pp (3 años)'!#REF!)</f>
        <v>#REF!</v>
      </c>
      <c r="H181" s="67" t="e">
        <f>IF(ISBLANK('5. Pp (3 años)'!#REF!),"",'5. Pp (3 años)'!#REF!)</f>
        <v>#REF!</v>
      </c>
      <c r="I181" s="144" t="e">
        <f>IF(ISBLANK('9. METAS'!#REF!),"",'9. METAS'!#REF!)</f>
        <v>#REF!</v>
      </c>
      <c r="J181" s="145" t="e">
        <f>IF(ISBLANK('9. METAS'!#REF!),"",'9. METAS'!#REF!)</f>
        <v>#REF!</v>
      </c>
      <c r="K181" s="135" t="e">
        <f>IF(ISBLANK('9. METAS'!#REF!),"",'9. METAS'!#REF!)</f>
        <v>#REF!</v>
      </c>
      <c r="L181" s="135" t="e">
        <f>IF(ISBLANK('9. METAS'!#REF!),"",'9. METAS'!#REF!)</f>
        <v>#REF!</v>
      </c>
      <c r="M181" s="136" t="e">
        <f>IF(ISBLANK('9. METAS'!#REF!),"",'9. METAS'!#REF!)</f>
        <v>#REF!</v>
      </c>
      <c r="N181" s="146">
        <v>41</v>
      </c>
      <c r="O181" s="138"/>
      <c r="P181" s="138"/>
      <c r="Q181" s="139"/>
      <c r="R181" s="133" t="str">
        <f t="shared" si="20"/>
        <v>100%</v>
      </c>
      <c r="S181" s="134" t="str">
        <f t="shared" si="21"/>
        <v>100%</v>
      </c>
      <c r="T181" s="134" t="str">
        <f t="shared" si="22"/>
        <v>100%</v>
      </c>
      <c r="U181" s="157" t="str">
        <f t="shared" si="23"/>
        <v>100%</v>
      </c>
      <c r="V181" s="137" t="str">
        <f t="shared" si="24"/>
        <v>No Programado</v>
      </c>
      <c r="W181" s="134" t="str">
        <f t="shared" si="25"/>
        <v>No Programado</v>
      </c>
      <c r="X181" s="134" t="str">
        <f t="shared" si="26"/>
        <v>No Programado</v>
      </c>
      <c r="Y181" s="163" t="str">
        <f t="shared" si="27"/>
        <v>No Programado</v>
      </c>
      <c r="Z181" s="179"/>
      <c r="AA181" s="180"/>
      <c r="AB181" s="180"/>
      <c r="AC181" s="181"/>
    </row>
    <row r="182" spans="3:29" ht="17.25">
      <c r="C182" s="211" t="e">
        <f>IF(ISBLANK('5. Pp (3 años)'!#REF!),"",'5. Pp (3 años)'!#REF!)</f>
        <v>#REF!</v>
      </c>
      <c r="D182" s="83" t="e">
        <f>IF(ISBLANK('5. Pp (3 años)'!#REF!),"",'5. Pp (3 años)'!#REF!)</f>
        <v>#REF!</v>
      </c>
      <c r="E182" s="206" t="e">
        <f>IF(ISBLANK('5. Pp (3 años)'!#REF!),"",'5. Pp (3 años)'!#REF!)</f>
        <v>#REF!</v>
      </c>
      <c r="F182" s="206" t="e">
        <f>IF(ISBLANK('5. Pp (3 años)'!#REF!),"",'5. Pp (3 años)'!#REF!)</f>
        <v>#REF!</v>
      </c>
      <c r="G182" s="215" t="e">
        <f>IF(ISBLANK('5. Pp (3 años)'!#REF!),"",'5. Pp (3 años)'!#REF!)</f>
        <v>#REF!</v>
      </c>
      <c r="H182" s="67" t="e">
        <f>IF(ISBLANK('5. Pp (3 años)'!#REF!),"",'5. Pp (3 años)'!#REF!)</f>
        <v>#REF!</v>
      </c>
      <c r="I182" s="144" t="e">
        <f>IF(ISBLANK('9. METAS'!#REF!),"",'9. METAS'!#REF!)</f>
        <v>#REF!</v>
      </c>
      <c r="J182" s="145" t="e">
        <f>IF(ISBLANK('9. METAS'!#REF!),"",'9. METAS'!#REF!)</f>
        <v>#REF!</v>
      </c>
      <c r="K182" s="135" t="e">
        <f>IF(ISBLANK('9. METAS'!#REF!),"",'9. METAS'!#REF!)</f>
        <v>#REF!</v>
      </c>
      <c r="L182" s="135" t="e">
        <f>IF(ISBLANK('9. METAS'!#REF!),"",'9. METAS'!#REF!)</f>
        <v>#REF!</v>
      </c>
      <c r="M182" s="136" t="e">
        <f>IF(ISBLANK('9. METAS'!#REF!),"",'9. METAS'!#REF!)</f>
        <v>#REF!</v>
      </c>
      <c r="N182" s="146">
        <v>41</v>
      </c>
      <c r="O182" s="138"/>
      <c r="P182" s="138"/>
      <c r="Q182" s="139"/>
      <c r="R182" s="133" t="str">
        <f t="shared" si="20"/>
        <v>100%</v>
      </c>
      <c r="S182" s="134" t="str">
        <f t="shared" si="21"/>
        <v>100%</v>
      </c>
      <c r="T182" s="134" t="str">
        <f t="shared" si="22"/>
        <v>100%</v>
      </c>
      <c r="U182" s="157" t="str">
        <f t="shared" si="23"/>
        <v>100%</v>
      </c>
      <c r="V182" s="137" t="str">
        <f t="shared" si="24"/>
        <v>No Programado</v>
      </c>
      <c r="W182" s="134" t="str">
        <f t="shared" si="25"/>
        <v>No Programado</v>
      </c>
      <c r="X182" s="134" t="str">
        <f t="shared" si="26"/>
        <v>No Programado</v>
      </c>
      <c r="Y182" s="163" t="str">
        <f t="shared" si="27"/>
        <v>No Programado</v>
      </c>
      <c r="Z182" s="179"/>
      <c r="AA182" s="180"/>
      <c r="AB182" s="180"/>
      <c r="AC182" s="181"/>
    </row>
    <row r="183" spans="3:29" ht="17.25">
      <c r="C183" s="210" t="e">
        <f>IF(ISBLANK('5. Pp (3 años)'!#REF!),"",'5. Pp (3 años)'!#REF!)</f>
        <v>#REF!</v>
      </c>
      <c r="D183" s="83" t="e">
        <f>IF(ISBLANK('5. Pp (3 años)'!#REF!),"",'5. Pp (3 años)'!#REF!)</f>
        <v>#REF!</v>
      </c>
      <c r="E183" s="206" t="e">
        <f>IF(ISBLANK('5. Pp (3 años)'!#REF!),"",'5. Pp (3 años)'!#REF!)</f>
        <v>#REF!</v>
      </c>
      <c r="F183" s="206" t="e">
        <f>IF(ISBLANK('5. Pp (3 años)'!#REF!),"",'5. Pp (3 años)'!#REF!)</f>
        <v>#REF!</v>
      </c>
      <c r="G183" s="215" t="e">
        <f>IF(ISBLANK('5. Pp (3 años)'!#REF!),"",'5. Pp (3 años)'!#REF!)</f>
        <v>#REF!</v>
      </c>
      <c r="H183" s="67" t="e">
        <f>IF(ISBLANK('5. Pp (3 años)'!#REF!),"",'5. Pp (3 años)'!#REF!)</f>
        <v>#REF!</v>
      </c>
      <c r="I183" s="144" t="e">
        <f>IF(ISBLANK('9. METAS'!#REF!),"",'9. METAS'!#REF!)</f>
        <v>#REF!</v>
      </c>
      <c r="J183" s="145" t="e">
        <f>IF(ISBLANK('9. METAS'!#REF!),"",'9. METAS'!#REF!)</f>
        <v>#REF!</v>
      </c>
      <c r="K183" s="135" t="e">
        <f>IF(ISBLANK('9. METAS'!#REF!),"",'9. METAS'!#REF!)</f>
        <v>#REF!</v>
      </c>
      <c r="L183" s="135" t="e">
        <f>IF(ISBLANK('9. METAS'!#REF!),"",'9. METAS'!#REF!)</f>
        <v>#REF!</v>
      </c>
      <c r="M183" s="136" t="e">
        <f>IF(ISBLANK('9. METAS'!#REF!),"",'9. METAS'!#REF!)</f>
        <v>#REF!</v>
      </c>
      <c r="N183" s="146">
        <v>41</v>
      </c>
      <c r="O183" s="138"/>
      <c r="P183" s="138"/>
      <c r="Q183" s="139"/>
      <c r="R183" s="133" t="str">
        <f t="shared" si="20"/>
        <v>100%</v>
      </c>
      <c r="S183" s="134" t="str">
        <f t="shared" si="21"/>
        <v>100%</v>
      </c>
      <c r="T183" s="134" t="str">
        <f t="shared" si="22"/>
        <v>100%</v>
      </c>
      <c r="U183" s="157" t="str">
        <f t="shared" si="23"/>
        <v>100%</v>
      </c>
      <c r="V183" s="137" t="str">
        <f t="shared" si="24"/>
        <v>No Programado</v>
      </c>
      <c r="W183" s="134" t="str">
        <f t="shared" si="25"/>
        <v>No Programado</v>
      </c>
      <c r="X183" s="134" t="str">
        <f t="shared" si="26"/>
        <v>No Programado</v>
      </c>
      <c r="Y183" s="163" t="str">
        <f t="shared" si="27"/>
        <v>No Programado</v>
      </c>
      <c r="Z183" s="179"/>
      <c r="AA183" s="180"/>
      <c r="AB183" s="180"/>
      <c r="AC183" s="181"/>
    </row>
    <row r="184" spans="3:29" ht="17.25">
      <c r="C184" s="212" t="e">
        <f>IF(ISBLANK('5. Pp (3 años)'!#REF!),"",'5. Pp (3 años)'!#REF!)</f>
        <v>#REF!</v>
      </c>
      <c r="D184" s="60" t="e">
        <f>IF(ISBLANK('5. Pp (3 años)'!#REF!),"",'5. Pp (3 años)'!#REF!)</f>
        <v>#REF!</v>
      </c>
      <c r="E184" s="209" t="e">
        <f>IF(ISBLANK('5. Pp (3 años)'!#REF!),"",'5. Pp (3 años)'!#REF!)</f>
        <v>#REF!</v>
      </c>
      <c r="F184" s="209" t="e">
        <f>IF(ISBLANK('5. Pp (3 años)'!#REF!),"",'5. Pp (3 años)'!#REF!)</f>
        <v>#REF!</v>
      </c>
      <c r="G184" s="220" t="e">
        <f>IF(ISBLANK('5. Pp (3 años)'!#REF!),"",'5. Pp (3 años)'!#REF!)</f>
        <v>#REF!</v>
      </c>
      <c r="H184" s="66" t="e">
        <f>IF(ISBLANK('5. Pp (3 años)'!#REF!),"",'5. Pp (3 años)'!#REF!)</f>
        <v>#REF!</v>
      </c>
      <c r="I184" s="144" t="e">
        <f>IF(ISBLANK('9. METAS'!#REF!),"",'9. METAS'!#REF!)</f>
        <v>#REF!</v>
      </c>
      <c r="J184" s="145" t="e">
        <f>IF(ISBLANK('9. METAS'!#REF!),"",'9. METAS'!#REF!)</f>
        <v>#REF!</v>
      </c>
      <c r="K184" s="135" t="e">
        <f>IF(ISBLANK('9. METAS'!#REF!),"",'9. METAS'!#REF!)</f>
        <v>#REF!</v>
      </c>
      <c r="L184" s="135" t="e">
        <f>IF(ISBLANK('9. METAS'!#REF!),"",'9. METAS'!#REF!)</f>
        <v>#REF!</v>
      </c>
      <c r="M184" s="136" t="e">
        <f>IF(ISBLANK('9. METAS'!#REF!),"",'9. METAS'!#REF!)</f>
        <v>#REF!</v>
      </c>
      <c r="N184" s="146">
        <v>41</v>
      </c>
      <c r="O184" s="138"/>
      <c r="P184" s="138"/>
      <c r="Q184" s="139"/>
      <c r="R184" s="133" t="str">
        <f t="shared" si="20"/>
        <v>100%</v>
      </c>
      <c r="S184" s="134" t="str">
        <f t="shared" si="21"/>
        <v>100%</v>
      </c>
      <c r="T184" s="134" t="str">
        <f t="shared" si="22"/>
        <v>100%</v>
      </c>
      <c r="U184" s="157" t="str">
        <f t="shared" si="23"/>
        <v>100%</v>
      </c>
      <c r="V184" s="137" t="str">
        <f t="shared" si="24"/>
        <v>No Programado</v>
      </c>
      <c r="W184" s="134" t="str">
        <f t="shared" si="25"/>
        <v>No Programado</v>
      </c>
      <c r="X184" s="134" t="str">
        <f t="shared" si="26"/>
        <v>No Programado</v>
      </c>
      <c r="Y184" s="163" t="str">
        <f t="shared" si="27"/>
        <v>No Programado</v>
      </c>
      <c r="Z184" s="176"/>
      <c r="AA184" s="177"/>
      <c r="AB184" s="177"/>
      <c r="AC184" s="178"/>
    </row>
    <row r="185" spans="3:29" ht="17.25">
      <c r="C185" s="210" t="e">
        <f>IF(ISBLANK('5. Pp (3 años)'!#REF!),"",'5. Pp (3 años)'!#REF!)</f>
        <v>#REF!</v>
      </c>
      <c r="D185" s="83" t="e">
        <f>IF(ISBLANK('5. Pp (3 años)'!#REF!),"",'5. Pp (3 años)'!#REF!)</f>
        <v>#REF!</v>
      </c>
      <c r="E185" s="206" t="e">
        <f>IF(ISBLANK('5. Pp (3 años)'!#REF!),"",'5. Pp (3 años)'!#REF!)</f>
        <v>#REF!</v>
      </c>
      <c r="F185" s="206" t="e">
        <f>IF(ISBLANK('5. Pp (3 años)'!#REF!),"",'5. Pp (3 años)'!#REF!)</f>
        <v>#REF!</v>
      </c>
      <c r="G185" s="215" t="e">
        <f>IF(ISBLANK('5. Pp (3 años)'!#REF!),"",'5. Pp (3 años)'!#REF!)</f>
        <v>#REF!</v>
      </c>
      <c r="H185" s="67" t="e">
        <f>IF(ISBLANK('5. Pp (3 años)'!#REF!),"",'5. Pp (3 años)'!#REF!)</f>
        <v>#REF!</v>
      </c>
      <c r="I185" s="144" t="e">
        <f>IF(ISBLANK('9. METAS'!#REF!),"",'9. METAS'!#REF!)</f>
        <v>#REF!</v>
      </c>
      <c r="J185" s="145" t="e">
        <f>IF(ISBLANK('9. METAS'!#REF!),"",'9. METAS'!#REF!)</f>
        <v>#REF!</v>
      </c>
      <c r="K185" s="135" t="e">
        <f>IF(ISBLANK('9. METAS'!#REF!),"",'9. METAS'!#REF!)</f>
        <v>#REF!</v>
      </c>
      <c r="L185" s="135" t="e">
        <f>IF(ISBLANK('9. METAS'!#REF!),"",'9. METAS'!#REF!)</f>
        <v>#REF!</v>
      </c>
      <c r="M185" s="136" t="e">
        <f>IF(ISBLANK('9. METAS'!#REF!),"",'9. METAS'!#REF!)</f>
        <v>#REF!</v>
      </c>
      <c r="N185" s="146">
        <v>41</v>
      </c>
      <c r="O185" s="138"/>
      <c r="P185" s="138"/>
      <c r="Q185" s="139"/>
      <c r="R185" s="133" t="str">
        <f t="shared" ref="R185:R233" si="28">IFERROR((N185/J185),"100%")</f>
        <v>100%</v>
      </c>
      <c r="S185" s="134" t="str">
        <f t="shared" ref="S185:S233" si="29">IFERROR((O185/K185),"100%")</f>
        <v>100%</v>
      </c>
      <c r="T185" s="134" t="str">
        <f t="shared" ref="T185:T233" si="30">IFERROR((P185/L185),"100%")</f>
        <v>100%</v>
      </c>
      <c r="U185" s="157" t="str">
        <f t="shared" ref="U185:U233" si="31">IFERROR((Q185/M185),"100%")</f>
        <v>100%</v>
      </c>
      <c r="V185" s="137" t="str">
        <f t="shared" ref="V185:V233" si="32">IFERROR((N185/I185),"No Programado")</f>
        <v>No Programado</v>
      </c>
      <c r="W185" s="134" t="str">
        <f t="shared" ref="W185:W233" si="33">IFERROR((N185+O185)/I185, "No Programado")</f>
        <v>No Programado</v>
      </c>
      <c r="X185" s="134" t="str">
        <f t="shared" ref="X185:X233" si="34">IFERROR((O185+P185)/I185, "No Programado")</f>
        <v>No Programado</v>
      </c>
      <c r="Y185" s="163" t="str">
        <f t="shared" ref="Y185:Y233" si="35">IFERROR((P185+Q185)/I185, "No Programado")</f>
        <v>No Programado</v>
      </c>
      <c r="Z185" s="179"/>
      <c r="AA185" s="180"/>
      <c r="AB185" s="180"/>
      <c r="AC185" s="181"/>
    </row>
    <row r="186" spans="3:29" ht="17.25">
      <c r="C186" s="211" t="e">
        <f>IF(ISBLANK('5. Pp (3 años)'!#REF!),"",'5. Pp (3 años)'!#REF!)</f>
        <v>#REF!</v>
      </c>
      <c r="D186" s="83" t="e">
        <f>IF(ISBLANK('5. Pp (3 años)'!#REF!),"",'5. Pp (3 años)'!#REF!)</f>
        <v>#REF!</v>
      </c>
      <c r="E186" s="206" t="e">
        <f>IF(ISBLANK('5. Pp (3 años)'!#REF!),"",'5. Pp (3 años)'!#REF!)</f>
        <v>#REF!</v>
      </c>
      <c r="F186" s="206" t="e">
        <f>IF(ISBLANK('5. Pp (3 años)'!#REF!),"",'5. Pp (3 años)'!#REF!)</f>
        <v>#REF!</v>
      </c>
      <c r="G186" s="215" t="e">
        <f>IF(ISBLANK('5. Pp (3 años)'!#REF!),"",'5. Pp (3 años)'!#REF!)</f>
        <v>#REF!</v>
      </c>
      <c r="H186" s="67" t="e">
        <f>IF(ISBLANK('5. Pp (3 años)'!#REF!),"",'5. Pp (3 años)'!#REF!)</f>
        <v>#REF!</v>
      </c>
      <c r="I186" s="144" t="e">
        <f>IF(ISBLANK('9. METAS'!#REF!),"",'9. METAS'!#REF!)</f>
        <v>#REF!</v>
      </c>
      <c r="J186" s="145" t="e">
        <f>IF(ISBLANK('9. METAS'!#REF!),"",'9. METAS'!#REF!)</f>
        <v>#REF!</v>
      </c>
      <c r="K186" s="135" t="e">
        <f>IF(ISBLANK('9. METAS'!#REF!),"",'9. METAS'!#REF!)</f>
        <v>#REF!</v>
      </c>
      <c r="L186" s="135" t="e">
        <f>IF(ISBLANK('9. METAS'!#REF!),"",'9. METAS'!#REF!)</f>
        <v>#REF!</v>
      </c>
      <c r="M186" s="136" t="e">
        <f>IF(ISBLANK('9. METAS'!#REF!),"",'9. METAS'!#REF!)</f>
        <v>#REF!</v>
      </c>
      <c r="N186" s="146">
        <v>41</v>
      </c>
      <c r="O186" s="138"/>
      <c r="P186" s="138"/>
      <c r="Q186" s="139"/>
      <c r="R186" s="133" t="str">
        <f t="shared" si="28"/>
        <v>100%</v>
      </c>
      <c r="S186" s="134" t="str">
        <f t="shared" si="29"/>
        <v>100%</v>
      </c>
      <c r="T186" s="134" t="str">
        <f t="shared" si="30"/>
        <v>100%</v>
      </c>
      <c r="U186" s="157" t="str">
        <f t="shared" si="31"/>
        <v>100%</v>
      </c>
      <c r="V186" s="137" t="str">
        <f t="shared" si="32"/>
        <v>No Programado</v>
      </c>
      <c r="W186" s="134" t="str">
        <f t="shared" si="33"/>
        <v>No Programado</v>
      </c>
      <c r="X186" s="134" t="str">
        <f t="shared" si="34"/>
        <v>No Programado</v>
      </c>
      <c r="Y186" s="163" t="str">
        <f t="shared" si="35"/>
        <v>No Programado</v>
      </c>
      <c r="Z186" s="179"/>
      <c r="AA186" s="180"/>
      <c r="AB186" s="180"/>
      <c r="AC186" s="181"/>
    </row>
    <row r="187" spans="3:29" ht="17.25">
      <c r="C187" s="210" t="e">
        <f>IF(ISBLANK('5. Pp (3 años)'!#REF!),"",'5. Pp (3 años)'!#REF!)</f>
        <v>#REF!</v>
      </c>
      <c r="D187" s="83" t="e">
        <f>IF(ISBLANK('5. Pp (3 años)'!#REF!),"",'5. Pp (3 años)'!#REF!)</f>
        <v>#REF!</v>
      </c>
      <c r="E187" s="206" t="e">
        <f>IF(ISBLANK('5. Pp (3 años)'!#REF!),"",'5. Pp (3 años)'!#REF!)</f>
        <v>#REF!</v>
      </c>
      <c r="F187" s="206" t="e">
        <f>IF(ISBLANK('5. Pp (3 años)'!#REF!),"",'5. Pp (3 años)'!#REF!)</f>
        <v>#REF!</v>
      </c>
      <c r="G187" s="215" t="e">
        <f>IF(ISBLANK('5. Pp (3 años)'!#REF!),"",'5. Pp (3 años)'!#REF!)</f>
        <v>#REF!</v>
      </c>
      <c r="H187" s="67" t="e">
        <f>IF(ISBLANK('5. Pp (3 años)'!#REF!),"",'5. Pp (3 años)'!#REF!)</f>
        <v>#REF!</v>
      </c>
      <c r="I187" s="144" t="e">
        <f>IF(ISBLANK('9. METAS'!#REF!),"",'9. METAS'!#REF!)</f>
        <v>#REF!</v>
      </c>
      <c r="J187" s="145" t="e">
        <f>IF(ISBLANK('9. METAS'!#REF!),"",'9. METAS'!#REF!)</f>
        <v>#REF!</v>
      </c>
      <c r="K187" s="135" t="e">
        <f>IF(ISBLANK('9. METAS'!#REF!),"",'9. METAS'!#REF!)</f>
        <v>#REF!</v>
      </c>
      <c r="L187" s="135" t="e">
        <f>IF(ISBLANK('9. METAS'!#REF!),"",'9. METAS'!#REF!)</f>
        <v>#REF!</v>
      </c>
      <c r="M187" s="136" t="e">
        <f>IF(ISBLANK('9. METAS'!#REF!),"",'9. METAS'!#REF!)</f>
        <v>#REF!</v>
      </c>
      <c r="N187" s="146">
        <v>41</v>
      </c>
      <c r="O187" s="138"/>
      <c r="P187" s="138"/>
      <c r="Q187" s="139"/>
      <c r="R187" s="133" t="str">
        <f t="shared" si="28"/>
        <v>100%</v>
      </c>
      <c r="S187" s="134" t="str">
        <f t="shared" si="29"/>
        <v>100%</v>
      </c>
      <c r="T187" s="134" t="str">
        <f t="shared" si="30"/>
        <v>100%</v>
      </c>
      <c r="U187" s="157" t="str">
        <f t="shared" si="31"/>
        <v>100%</v>
      </c>
      <c r="V187" s="137" t="str">
        <f t="shared" si="32"/>
        <v>No Programado</v>
      </c>
      <c r="W187" s="134" t="str">
        <f t="shared" si="33"/>
        <v>No Programado</v>
      </c>
      <c r="X187" s="134" t="str">
        <f t="shared" si="34"/>
        <v>No Programado</v>
      </c>
      <c r="Y187" s="163" t="str">
        <f t="shared" si="35"/>
        <v>No Programado</v>
      </c>
      <c r="Z187" s="179"/>
      <c r="AA187" s="180"/>
      <c r="AB187" s="180"/>
      <c r="AC187" s="181"/>
    </row>
    <row r="188" spans="3:29" ht="17.25">
      <c r="C188" s="211" t="e">
        <f>IF(ISBLANK('5. Pp (3 años)'!#REF!),"",'5. Pp (3 años)'!#REF!)</f>
        <v>#REF!</v>
      </c>
      <c r="D188" s="83" t="e">
        <f>IF(ISBLANK('5. Pp (3 años)'!#REF!),"",'5. Pp (3 años)'!#REF!)</f>
        <v>#REF!</v>
      </c>
      <c r="E188" s="206" t="e">
        <f>IF(ISBLANK('5. Pp (3 años)'!#REF!),"",'5. Pp (3 años)'!#REF!)</f>
        <v>#REF!</v>
      </c>
      <c r="F188" s="206" t="e">
        <f>IF(ISBLANK('5. Pp (3 años)'!#REF!),"",'5. Pp (3 años)'!#REF!)</f>
        <v>#REF!</v>
      </c>
      <c r="G188" s="215" t="e">
        <f>IF(ISBLANK('5. Pp (3 años)'!#REF!),"",'5. Pp (3 años)'!#REF!)</f>
        <v>#REF!</v>
      </c>
      <c r="H188" s="67" t="e">
        <f>IF(ISBLANK('5. Pp (3 años)'!#REF!),"",'5. Pp (3 años)'!#REF!)</f>
        <v>#REF!</v>
      </c>
      <c r="I188" s="144" t="e">
        <f>IF(ISBLANK('9. METAS'!#REF!),"",'9. METAS'!#REF!)</f>
        <v>#REF!</v>
      </c>
      <c r="J188" s="145" t="e">
        <f>IF(ISBLANK('9. METAS'!#REF!),"",'9. METAS'!#REF!)</f>
        <v>#REF!</v>
      </c>
      <c r="K188" s="135" t="e">
        <f>IF(ISBLANK('9. METAS'!#REF!),"",'9. METAS'!#REF!)</f>
        <v>#REF!</v>
      </c>
      <c r="L188" s="135" t="e">
        <f>IF(ISBLANK('9. METAS'!#REF!),"",'9. METAS'!#REF!)</f>
        <v>#REF!</v>
      </c>
      <c r="M188" s="136" t="e">
        <f>IF(ISBLANK('9. METAS'!#REF!),"",'9. METAS'!#REF!)</f>
        <v>#REF!</v>
      </c>
      <c r="N188" s="146">
        <v>41</v>
      </c>
      <c r="O188" s="138"/>
      <c r="P188" s="138"/>
      <c r="Q188" s="139"/>
      <c r="R188" s="133" t="str">
        <f t="shared" si="28"/>
        <v>100%</v>
      </c>
      <c r="S188" s="134" t="str">
        <f t="shared" si="29"/>
        <v>100%</v>
      </c>
      <c r="T188" s="134" t="str">
        <f t="shared" si="30"/>
        <v>100%</v>
      </c>
      <c r="U188" s="157" t="str">
        <f t="shared" si="31"/>
        <v>100%</v>
      </c>
      <c r="V188" s="137" t="str">
        <f t="shared" si="32"/>
        <v>No Programado</v>
      </c>
      <c r="W188" s="134" t="str">
        <f t="shared" si="33"/>
        <v>No Programado</v>
      </c>
      <c r="X188" s="134" t="str">
        <f t="shared" si="34"/>
        <v>No Programado</v>
      </c>
      <c r="Y188" s="163" t="str">
        <f t="shared" si="35"/>
        <v>No Programado</v>
      </c>
      <c r="Z188" s="179"/>
      <c r="AA188" s="180"/>
      <c r="AB188" s="180"/>
      <c r="AC188" s="181"/>
    </row>
    <row r="189" spans="3:29" ht="17.25">
      <c r="C189" s="210" t="e">
        <f>IF(ISBLANK('5. Pp (3 años)'!#REF!),"",'5. Pp (3 años)'!#REF!)</f>
        <v>#REF!</v>
      </c>
      <c r="D189" s="83" t="e">
        <f>IF(ISBLANK('5. Pp (3 años)'!#REF!),"",'5. Pp (3 años)'!#REF!)</f>
        <v>#REF!</v>
      </c>
      <c r="E189" s="206" t="e">
        <f>IF(ISBLANK('5. Pp (3 años)'!#REF!),"",'5. Pp (3 años)'!#REF!)</f>
        <v>#REF!</v>
      </c>
      <c r="F189" s="206" t="e">
        <f>IF(ISBLANK('5. Pp (3 años)'!#REF!),"",'5. Pp (3 años)'!#REF!)</f>
        <v>#REF!</v>
      </c>
      <c r="G189" s="215" t="e">
        <f>IF(ISBLANK('5. Pp (3 años)'!#REF!),"",'5. Pp (3 años)'!#REF!)</f>
        <v>#REF!</v>
      </c>
      <c r="H189" s="67" t="e">
        <f>IF(ISBLANK('5. Pp (3 años)'!#REF!),"",'5. Pp (3 años)'!#REF!)</f>
        <v>#REF!</v>
      </c>
      <c r="I189" s="144" t="e">
        <f>IF(ISBLANK('9. METAS'!#REF!),"",'9. METAS'!#REF!)</f>
        <v>#REF!</v>
      </c>
      <c r="J189" s="145" t="e">
        <f>IF(ISBLANK('9. METAS'!#REF!),"",'9. METAS'!#REF!)</f>
        <v>#REF!</v>
      </c>
      <c r="K189" s="135" t="e">
        <f>IF(ISBLANK('9. METAS'!#REF!),"",'9. METAS'!#REF!)</f>
        <v>#REF!</v>
      </c>
      <c r="L189" s="135" t="e">
        <f>IF(ISBLANK('9. METAS'!#REF!),"",'9. METAS'!#REF!)</f>
        <v>#REF!</v>
      </c>
      <c r="M189" s="136" t="e">
        <f>IF(ISBLANK('9. METAS'!#REF!),"",'9. METAS'!#REF!)</f>
        <v>#REF!</v>
      </c>
      <c r="N189" s="146">
        <v>41</v>
      </c>
      <c r="O189" s="138"/>
      <c r="P189" s="138"/>
      <c r="Q189" s="139"/>
      <c r="R189" s="133" t="str">
        <f t="shared" si="28"/>
        <v>100%</v>
      </c>
      <c r="S189" s="134" t="str">
        <f t="shared" si="29"/>
        <v>100%</v>
      </c>
      <c r="T189" s="134" t="str">
        <f t="shared" si="30"/>
        <v>100%</v>
      </c>
      <c r="U189" s="157" t="str">
        <f t="shared" si="31"/>
        <v>100%</v>
      </c>
      <c r="V189" s="137" t="str">
        <f t="shared" si="32"/>
        <v>No Programado</v>
      </c>
      <c r="W189" s="134" t="str">
        <f t="shared" si="33"/>
        <v>No Programado</v>
      </c>
      <c r="X189" s="134" t="str">
        <f t="shared" si="34"/>
        <v>No Programado</v>
      </c>
      <c r="Y189" s="163" t="str">
        <f t="shared" si="35"/>
        <v>No Programado</v>
      </c>
      <c r="Z189" s="179"/>
      <c r="AA189" s="180"/>
      <c r="AB189" s="180"/>
      <c r="AC189" s="181"/>
    </row>
    <row r="190" spans="3:29" ht="17.25">
      <c r="C190" s="212" t="e">
        <f>IF(ISBLANK('5. Pp (3 años)'!#REF!),"",'5. Pp (3 años)'!#REF!)</f>
        <v>#REF!</v>
      </c>
      <c r="D190" s="60" t="e">
        <f>IF(ISBLANK('5. Pp (3 años)'!#REF!),"",'5. Pp (3 años)'!#REF!)</f>
        <v>#REF!</v>
      </c>
      <c r="E190" s="209" t="e">
        <f>IF(ISBLANK('5. Pp (3 años)'!#REF!),"",'5. Pp (3 años)'!#REF!)</f>
        <v>#REF!</v>
      </c>
      <c r="F190" s="209" t="e">
        <f>IF(ISBLANK('5. Pp (3 años)'!#REF!),"",'5. Pp (3 años)'!#REF!)</f>
        <v>#REF!</v>
      </c>
      <c r="G190" s="220" t="e">
        <f>IF(ISBLANK('5. Pp (3 años)'!#REF!),"",'5. Pp (3 años)'!#REF!)</f>
        <v>#REF!</v>
      </c>
      <c r="H190" s="66" t="e">
        <f>IF(ISBLANK('5. Pp (3 años)'!#REF!),"",'5. Pp (3 años)'!#REF!)</f>
        <v>#REF!</v>
      </c>
      <c r="I190" s="144" t="e">
        <f>IF(ISBLANK('9. METAS'!#REF!),"",'9. METAS'!#REF!)</f>
        <v>#REF!</v>
      </c>
      <c r="J190" s="145" t="e">
        <f>IF(ISBLANK('9. METAS'!#REF!),"",'9. METAS'!#REF!)</f>
        <v>#REF!</v>
      </c>
      <c r="K190" s="135" t="e">
        <f>IF(ISBLANK('9. METAS'!#REF!),"",'9. METAS'!#REF!)</f>
        <v>#REF!</v>
      </c>
      <c r="L190" s="135" t="e">
        <f>IF(ISBLANK('9. METAS'!#REF!),"",'9. METAS'!#REF!)</f>
        <v>#REF!</v>
      </c>
      <c r="M190" s="136" t="e">
        <f>IF(ISBLANK('9. METAS'!#REF!),"",'9. METAS'!#REF!)</f>
        <v>#REF!</v>
      </c>
      <c r="N190" s="146">
        <v>41</v>
      </c>
      <c r="O190" s="138"/>
      <c r="P190" s="138"/>
      <c r="Q190" s="139"/>
      <c r="R190" s="133" t="str">
        <f t="shared" si="28"/>
        <v>100%</v>
      </c>
      <c r="S190" s="134" t="str">
        <f t="shared" si="29"/>
        <v>100%</v>
      </c>
      <c r="T190" s="134" t="str">
        <f t="shared" si="30"/>
        <v>100%</v>
      </c>
      <c r="U190" s="157" t="str">
        <f t="shared" si="31"/>
        <v>100%</v>
      </c>
      <c r="V190" s="137" t="str">
        <f t="shared" si="32"/>
        <v>No Programado</v>
      </c>
      <c r="W190" s="134" t="str">
        <f t="shared" si="33"/>
        <v>No Programado</v>
      </c>
      <c r="X190" s="134" t="str">
        <f t="shared" si="34"/>
        <v>No Programado</v>
      </c>
      <c r="Y190" s="163" t="str">
        <f t="shared" si="35"/>
        <v>No Programado</v>
      </c>
      <c r="Z190" s="176"/>
      <c r="AA190" s="177"/>
      <c r="AB190" s="177"/>
      <c r="AC190" s="178"/>
    </row>
    <row r="191" spans="3:29" ht="17.25">
      <c r="C191" s="210" t="e">
        <f>IF(ISBLANK('5. Pp (3 años)'!#REF!),"",'5. Pp (3 años)'!#REF!)</f>
        <v>#REF!</v>
      </c>
      <c r="D191" s="83" t="e">
        <f>IF(ISBLANK('5. Pp (3 años)'!#REF!),"",'5. Pp (3 años)'!#REF!)</f>
        <v>#REF!</v>
      </c>
      <c r="E191" s="206" t="e">
        <f>IF(ISBLANK('5. Pp (3 años)'!#REF!),"",'5. Pp (3 años)'!#REF!)</f>
        <v>#REF!</v>
      </c>
      <c r="F191" s="206" t="e">
        <f>IF(ISBLANK('5. Pp (3 años)'!#REF!),"",'5. Pp (3 años)'!#REF!)</f>
        <v>#REF!</v>
      </c>
      <c r="G191" s="215" t="e">
        <f>IF(ISBLANK('5. Pp (3 años)'!#REF!),"",'5. Pp (3 años)'!#REF!)</f>
        <v>#REF!</v>
      </c>
      <c r="H191" s="67" t="e">
        <f>IF(ISBLANK('5. Pp (3 años)'!#REF!),"",'5. Pp (3 años)'!#REF!)</f>
        <v>#REF!</v>
      </c>
      <c r="I191" s="144" t="e">
        <f>IF(ISBLANK('9. METAS'!#REF!),"",'9. METAS'!#REF!)</f>
        <v>#REF!</v>
      </c>
      <c r="J191" s="145" t="e">
        <f>IF(ISBLANK('9. METAS'!#REF!),"",'9. METAS'!#REF!)</f>
        <v>#REF!</v>
      </c>
      <c r="K191" s="135" t="e">
        <f>IF(ISBLANK('9. METAS'!#REF!),"",'9. METAS'!#REF!)</f>
        <v>#REF!</v>
      </c>
      <c r="L191" s="135" t="e">
        <f>IF(ISBLANK('9. METAS'!#REF!),"",'9. METAS'!#REF!)</f>
        <v>#REF!</v>
      </c>
      <c r="M191" s="136" t="e">
        <f>IF(ISBLANK('9. METAS'!#REF!),"",'9. METAS'!#REF!)</f>
        <v>#REF!</v>
      </c>
      <c r="N191" s="146">
        <v>41</v>
      </c>
      <c r="O191" s="138"/>
      <c r="P191" s="138"/>
      <c r="Q191" s="139"/>
      <c r="R191" s="133" t="str">
        <f t="shared" si="28"/>
        <v>100%</v>
      </c>
      <c r="S191" s="134" t="str">
        <f t="shared" si="29"/>
        <v>100%</v>
      </c>
      <c r="T191" s="134" t="str">
        <f t="shared" si="30"/>
        <v>100%</v>
      </c>
      <c r="U191" s="157" t="str">
        <f t="shared" si="31"/>
        <v>100%</v>
      </c>
      <c r="V191" s="137" t="str">
        <f t="shared" si="32"/>
        <v>No Programado</v>
      </c>
      <c r="W191" s="134" t="str">
        <f t="shared" si="33"/>
        <v>No Programado</v>
      </c>
      <c r="X191" s="134" t="str">
        <f t="shared" si="34"/>
        <v>No Programado</v>
      </c>
      <c r="Y191" s="163" t="str">
        <f t="shared" si="35"/>
        <v>No Programado</v>
      </c>
      <c r="Z191" s="179"/>
      <c r="AA191" s="180"/>
      <c r="AB191" s="180"/>
      <c r="AC191" s="181"/>
    </row>
    <row r="192" spans="3:29" ht="17.25">
      <c r="C192" s="211" t="e">
        <f>IF(ISBLANK('5. Pp (3 años)'!#REF!),"",'5. Pp (3 años)'!#REF!)</f>
        <v>#REF!</v>
      </c>
      <c r="D192" s="83" t="e">
        <f>IF(ISBLANK('5. Pp (3 años)'!#REF!),"",'5. Pp (3 años)'!#REF!)</f>
        <v>#REF!</v>
      </c>
      <c r="E192" s="206" t="e">
        <f>IF(ISBLANK('5. Pp (3 años)'!#REF!),"",'5. Pp (3 años)'!#REF!)</f>
        <v>#REF!</v>
      </c>
      <c r="F192" s="206" t="e">
        <f>IF(ISBLANK('5. Pp (3 años)'!#REF!),"",'5. Pp (3 años)'!#REF!)</f>
        <v>#REF!</v>
      </c>
      <c r="G192" s="215" t="e">
        <f>IF(ISBLANK('5. Pp (3 años)'!#REF!),"",'5. Pp (3 años)'!#REF!)</f>
        <v>#REF!</v>
      </c>
      <c r="H192" s="67" t="e">
        <f>IF(ISBLANK('5. Pp (3 años)'!#REF!),"",'5. Pp (3 años)'!#REF!)</f>
        <v>#REF!</v>
      </c>
      <c r="I192" s="144" t="e">
        <f>IF(ISBLANK('9. METAS'!#REF!),"",'9. METAS'!#REF!)</f>
        <v>#REF!</v>
      </c>
      <c r="J192" s="145" t="e">
        <f>IF(ISBLANK('9. METAS'!#REF!),"",'9. METAS'!#REF!)</f>
        <v>#REF!</v>
      </c>
      <c r="K192" s="135" t="e">
        <f>IF(ISBLANK('9. METAS'!#REF!),"",'9. METAS'!#REF!)</f>
        <v>#REF!</v>
      </c>
      <c r="L192" s="135" t="e">
        <f>IF(ISBLANK('9. METAS'!#REF!),"",'9. METAS'!#REF!)</f>
        <v>#REF!</v>
      </c>
      <c r="M192" s="136" t="e">
        <f>IF(ISBLANK('9. METAS'!#REF!),"",'9. METAS'!#REF!)</f>
        <v>#REF!</v>
      </c>
      <c r="N192" s="146">
        <v>41</v>
      </c>
      <c r="O192" s="138"/>
      <c r="P192" s="138"/>
      <c r="Q192" s="139"/>
      <c r="R192" s="133" t="str">
        <f t="shared" si="28"/>
        <v>100%</v>
      </c>
      <c r="S192" s="134" t="str">
        <f t="shared" si="29"/>
        <v>100%</v>
      </c>
      <c r="T192" s="134" t="str">
        <f t="shared" si="30"/>
        <v>100%</v>
      </c>
      <c r="U192" s="157" t="str">
        <f t="shared" si="31"/>
        <v>100%</v>
      </c>
      <c r="V192" s="137" t="str">
        <f t="shared" si="32"/>
        <v>No Programado</v>
      </c>
      <c r="W192" s="134" t="str">
        <f t="shared" si="33"/>
        <v>No Programado</v>
      </c>
      <c r="X192" s="134" t="str">
        <f t="shared" si="34"/>
        <v>No Programado</v>
      </c>
      <c r="Y192" s="163" t="str">
        <f t="shared" si="35"/>
        <v>No Programado</v>
      </c>
      <c r="Z192" s="179"/>
      <c r="AA192" s="180"/>
      <c r="AB192" s="180"/>
      <c r="AC192" s="181"/>
    </row>
    <row r="193" spans="3:29" ht="17.25">
      <c r="C193" s="210" t="e">
        <f>IF(ISBLANK('5. Pp (3 años)'!#REF!),"",'5. Pp (3 años)'!#REF!)</f>
        <v>#REF!</v>
      </c>
      <c r="D193" s="83" t="e">
        <f>IF(ISBLANK('5. Pp (3 años)'!#REF!),"",'5. Pp (3 años)'!#REF!)</f>
        <v>#REF!</v>
      </c>
      <c r="E193" s="206" t="e">
        <f>IF(ISBLANK('5. Pp (3 años)'!#REF!),"",'5. Pp (3 años)'!#REF!)</f>
        <v>#REF!</v>
      </c>
      <c r="F193" s="206" t="e">
        <f>IF(ISBLANK('5. Pp (3 años)'!#REF!),"",'5. Pp (3 años)'!#REF!)</f>
        <v>#REF!</v>
      </c>
      <c r="G193" s="215" t="e">
        <f>IF(ISBLANK('5. Pp (3 años)'!#REF!),"",'5. Pp (3 años)'!#REF!)</f>
        <v>#REF!</v>
      </c>
      <c r="H193" s="67" t="e">
        <f>IF(ISBLANK('5. Pp (3 años)'!#REF!),"",'5. Pp (3 años)'!#REF!)</f>
        <v>#REF!</v>
      </c>
      <c r="I193" s="144" t="e">
        <f>IF(ISBLANK('9. METAS'!#REF!),"",'9. METAS'!#REF!)</f>
        <v>#REF!</v>
      </c>
      <c r="J193" s="145" t="e">
        <f>IF(ISBLANK('9. METAS'!#REF!),"",'9. METAS'!#REF!)</f>
        <v>#REF!</v>
      </c>
      <c r="K193" s="135" t="e">
        <f>IF(ISBLANK('9. METAS'!#REF!),"",'9. METAS'!#REF!)</f>
        <v>#REF!</v>
      </c>
      <c r="L193" s="135" t="e">
        <f>IF(ISBLANK('9. METAS'!#REF!),"",'9. METAS'!#REF!)</f>
        <v>#REF!</v>
      </c>
      <c r="M193" s="136" t="e">
        <f>IF(ISBLANK('9. METAS'!#REF!),"",'9. METAS'!#REF!)</f>
        <v>#REF!</v>
      </c>
      <c r="N193" s="146">
        <v>41</v>
      </c>
      <c r="O193" s="138"/>
      <c r="P193" s="138"/>
      <c r="Q193" s="139"/>
      <c r="R193" s="133" t="str">
        <f t="shared" si="28"/>
        <v>100%</v>
      </c>
      <c r="S193" s="134" t="str">
        <f t="shared" si="29"/>
        <v>100%</v>
      </c>
      <c r="T193" s="134" t="str">
        <f t="shared" si="30"/>
        <v>100%</v>
      </c>
      <c r="U193" s="157" t="str">
        <f t="shared" si="31"/>
        <v>100%</v>
      </c>
      <c r="V193" s="137" t="str">
        <f t="shared" si="32"/>
        <v>No Programado</v>
      </c>
      <c r="W193" s="134" t="str">
        <f t="shared" si="33"/>
        <v>No Programado</v>
      </c>
      <c r="X193" s="134" t="str">
        <f t="shared" si="34"/>
        <v>No Programado</v>
      </c>
      <c r="Y193" s="163" t="str">
        <f t="shared" si="35"/>
        <v>No Programado</v>
      </c>
      <c r="Z193" s="179"/>
      <c r="AA193" s="180"/>
      <c r="AB193" s="180"/>
      <c r="AC193" s="181"/>
    </row>
    <row r="194" spans="3:29" ht="17.25">
      <c r="C194" s="211" t="e">
        <f>IF(ISBLANK('5. Pp (3 años)'!#REF!),"",'5. Pp (3 años)'!#REF!)</f>
        <v>#REF!</v>
      </c>
      <c r="D194" s="83" t="e">
        <f>IF(ISBLANK('5. Pp (3 años)'!#REF!),"",'5. Pp (3 años)'!#REF!)</f>
        <v>#REF!</v>
      </c>
      <c r="E194" s="206" t="e">
        <f>IF(ISBLANK('5. Pp (3 años)'!#REF!),"",'5. Pp (3 años)'!#REF!)</f>
        <v>#REF!</v>
      </c>
      <c r="F194" s="206" t="e">
        <f>IF(ISBLANK('5. Pp (3 años)'!#REF!),"",'5. Pp (3 años)'!#REF!)</f>
        <v>#REF!</v>
      </c>
      <c r="G194" s="215" t="e">
        <f>IF(ISBLANK('5. Pp (3 años)'!#REF!),"",'5. Pp (3 años)'!#REF!)</f>
        <v>#REF!</v>
      </c>
      <c r="H194" s="67" t="e">
        <f>IF(ISBLANK('5. Pp (3 años)'!#REF!),"",'5. Pp (3 años)'!#REF!)</f>
        <v>#REF!</v>
      </c>
      <c r="I194" s="144" t="e">
        <f>IF(ISBLANK('9. METAS'!#REF!),"",'9. METAS'!#REF!)</f>
        <v>#REF!</v>
      </c>
      <c r="J194" s="145" t="e">
        <f>IF(ISBLANK('9. METAS'!#REF!),"",'9. METAS'!#REF!)</f>
        <v>#REF!</v>
      </c>
      <c r="K194" s="135" t="e">
        <f>IF(ISBLANK('9. METAS'!#REF!),"",'9. METAS'!#REF!)</f>
        <v>#REF!</v>
      </c>
      <c r="L194" s="135" t="e">
        <f>IF(ISBLANK('9. METAS'!#REF!),"",'9. METAS'!#REF!)</f>
        <v>#REF!</v>
      </c>
      <c r="M194" s="136" t="e">
        <f>IF(ISBLANK('9. METAS'!#REF!),"",'9. METAS'!#REF!)</f>
        <v>#REF!</v>
      </c>
      <c r="N194" s="146">
        <v>41</v>
      </c>
      <c r="O194" s="138"/>
      <c r="P194" s="138"/>
      <c r="Q194" s="139"/>
      <c r="R194" s="133" t="str">
        <f t="shared" si="28"/>
        <v>100%</v>
      </c>
      <c r="S194" s="134" t="str">
        <f t="shared" si="29"/>
        <v>100%</v>
      </c>
      <c r="T194" s="134" t="str">
        <f t="shared" si="30"/>
        <v>100%</v>
      </c>
      <c r="U194" s="157" t="str">
        <f t="shared" si="31"/>
        <v>100%</v>
      </c>
      <c r="V194" s="137" t="str">
        <f t="shared" si="32"/>
        <v>No Programado</v>
      </c>
      <c r="W194" s="134" t="str">
        <f t="shared" si="33"/>
        <v>No Programado</v>
      </c>
      <c r="X194" s="134" t="str">
        <f t="shared" si="34"/>
        <v>No Programado</v>
      </c>
      <c r="Y194" s="163" t="str">
        <f t="shared" si="35"/>
        <v>No Programado</v>
      </c>
      <c r="Z194" s="179"/>
      <c r="AA194" s="180"/>
      <c r="AB194" s="180"/>
      <c r="AC194" s="181"/>
    </row>
    <row r="195" spans="3:29" ht="17.25">
      <c r="C195" s="210" t="e">
        <f>IF(ISBLANK('5. Pp (3 años)'!#REF!),"",'5. Pp (3 años)'!#REF!)</f>
        <v>#REF!</v>
      </c>
      <c r="D195" s="83" t="e">
        <f>IF(ISBLANK('5. Pp (3 años)'!#REF!),"",'5. Pp (3 años)'!#REF!)</f>
        <v>#REF!</v>
      </c>
      <c r="E195" s="206" t="e">
        <f>IF(ISBLANK('5. Pp (3 años)'!#REF!),"",'5. Pp (3 años)'!#REF!)</f>
        <v>#REF!</v>
      </c>
      <c r="F195" s="206" t="e">
        <f>IF(ISBLANK('5. Pp (3 años)'!#REF!),"",'5. Pp (3 años)'!#REF!)</f>
        <v>#REF!</v>
      </c>
      <c r="G195" s="215" t="e">
        <f>IF(ISBLANK('5. Pp (3 años)'!#REF!),"",'5. Pp (3 años)'!#REF!)</f>
        <v>#REF!</v>
      </c>
      <c r="H195" s="67" t="e">
        <f>IF(ISBLANK('5. Pp (3 años)'!#REF!),"",'5. Pp (3 años)'!#REF!)</f>
        <v>#REF!</v>
      </c>
      <c r="I195" s="144" t="e">
        <f>IF(ISBLANK('9. METAS'!#REF!),"",'9. METAS'!#REF!)</f>
        <v>#REF!</v>
      </c>
      <c r="J195" s="145" t="e">
        <f>IF(ISBLANK('9. METAS'!#REF!),"",'9. METAS'!#REF!)</f>
        <v>#REF!</v>
      </c>
      <c r="K195" s="135" t="e">
        <f>IF(ISBLANK('9. METAS'!#REF!),"",'9. METAS'!#REF!)</f>
        <v>#REF!</v>
      </c>
      <c r="L195" s="135" t="e">
        <f>IF(ISBLANK('9. METAS'!#REF!),"",'9. METAS'!#REF!)</f>
        <v>#REF!</v>
      </c>
      <c r="M195" s="136" t="e">
        <f>IF(ISBLANK('9. METAS'!#REF!),"",'9. METAS'!#REF!)</f>
        <v>#REF!</v>
      </c>
      <c r="N195" s="146">
        <v>41</v>
      </c>
      <c r="O195" s="138"/>
      <c r="P195" s="138"/>
      <c r="Q195" s="139"/>
      <c r="R195" s="133" t="str">
        <f t="shared" si="28"/>
        <v>100%</v>
      </c>
      <c r="S195" s="134" t="str">
        <f t="shared" si="29"/>
        <v>100%</v>
      </c>
      <c r="T195" s="134" t="str">
        <f t="shared" si="30"/>
        <v>100%</v>
      </c>
      <c r="U195" s="157" t="str">
        <f t="shared" si="31"/>
        <v>100%</v>
      </c>
      <c r="V195" s="137" t="str">
        <f t="shared" si="32"/>
        <v>No Programado</v>
      </c>
      <c r="W195" s="134" t="str">
        <f t="shared" si="33"/>
        <v>No Programado</v>
      </c>
      <c r="X195" s="134" t="str">
        <f t="shared" si="34"/>
        <v>No Programado</v>
      </c>
      <c r="Y195" s="163" t="str">
        <f t="shared" si="35"/>
        <v>No Programado</v>
      </c>
      <c r="Z195" s="179"/>
      <c r="AA195" s="180"/>
      <c r="AB195" s="180"/>
      <c r="AC195" s="181"/>
    </row>
    <row r="196" spans="3:29" ht="17.25">
      <c r="C196" s="212" t="e">
        <f>IF(ISBLANK('5. Pp (3 años)'!#REF!),"",'5. Pp (3 años)'!#REF!)</f>
        <v>#REF!</v>
      </c>
      <c r="D196" s="60" t="e">
        <f>IF(ISBLANK('5. Pp (3 años)'!#REF!),"",'5. Pp (3 años)'!#REF!)</f>
        <v>#REF!</v>
      </c>
      <c r="E196" s="209" t="e">
        <f>IF(ISBLANK('5. Pp (3 años)'!#REF!),"",'5. Pp (3 años)'!#REF!)</f>
        <v>#REF!</v>
      </c>
      <c r="F196" s="209" t="e">
        <f>IF(ISBLANK('5. Pp (3 años)'!#REF!),"",'5. Pp (3 años)'!#REF!)</f>
        <v>#REF!</v>
      </c>
      <c r="G196" s="220" t="e">
        <f>IF(ISBLANK('5. Pp (3 años)'!#REF!),"",'5. Pp (3 años)'!#REF!)</f>
        <v>#REF!</v>
      </c>
      <c r="H196" s="66" t="e">
        <f>IF(ISBLANK('5. Pp (3 años)'!#REF!),"",'5. Pp (3 años)'!#REF!)</f>
        <v>#REF!</v>
      </c>
      <c r="I196" s="144" t="e">
        <f>IF(ISBLANK('9. METAS'!#REF!),"",'9. METAS'!#REF!)</f>
        <v>#REF!</v>
      </c>
      <c r="J196" s="145" t="e">
        <f>IF(ISBLANK('9. METAS'!#REF!),"",'9. METAS'!#REF!)</f>
        <v>#REF!</v>
      </c>
      <c r="K196" s="135" t="e">
        <f>IF(ISBLANK('9. METAS'!#REF!),"",'9. METAS'!#REF!)</f>
        <v>#REF!</v>
      </c>
      <c r="L196" s="135" t="e">
        <f>IF(ISBLANK('9. METAS'!#REF!),"",'9. METAS'!#REF!)</f>
        <v>#REF!</v>
      </c>
      <c r="M196" s="136" t="e">
        <f>IF(ISBLANK('9. METAS'!#REF!),"",'9. METAS'!#REF!)</f>
        <v>#REF!</v>
      </c>
      <c r="N196" s="146">
        <v>41</v>
      </c>
      <c r="O196" s="138"/>
      <c r="P196" s="138"/>
      <c r="Q196" s="139"/>
      <c r="R196" s="133" t="str">
        <f t="shared" si="28"/>
        <v>100%</v>
      </c>
      <c r="S196" s="134" t="str">
        <f t="shared" si="29"/>
        <v>100%</v>
      </c>
      <c r="T196" s="134" t="str">
        <f t="shared" si="30"/>
        <v>100%</v>
      </c>
      <c r="U196" s="157" t="str">
        <f t="shared" si="31"/>
        <v>100%</v>
      </c>
      <c r="V196" s="137" t="str">
        <f t="shared" si="32"/>
        <v>No Programado</v>
      </c>
      <c r="W196" s="134" t="str">
        <f t="shared" si="33"/>
        <v>No Programado</v>
      </c>
      <c r="X196" s="134" t="str">
        <f t="shared" si="34"/>
        <v>No Programado</v>
      </c>
      <c r="Y196" s="163" t="str">
        <f t="shared" si="35"/>
        <v>No Programado</v>
      </c>
      <c r="Z196" s="176"/>
      <c r="AA196" s="177"/>
      <c r="AB196" s="177"/>
      <c r="AC196" s="178"/>
    </row>
    <row r="197" spans="3:29" ht="17.25">
      <c r="C197" s="210" t="e">
        <f>IF(ISBLANK('5. Pp (3 años)'!#REF!),"",'5. Pp (3 años)'!#REF!)</f>
        <v>#REF!</v>
      </c>
      <c r="D197" s="83" t="e">
        <f>IF(ISBLANK('5. Pp (3 años)'!#REF!),"",'5. Pp (3 años)'!#REF!)</f>
        <v>#REF!</v>
      </c>
      <c r="E197" s="206" t="e">
        <f>IF(ISBLANK('5. Pp (3 años)'!#REF!),"",'5. Pp (3 años)'!#REF!)</f>
        <v>#REF!</v>
      </c>
      <c r="F197" s="206" t="e">
        <f>IF(ISBLANK('5. Pp (3 años)'!#REF!),"",'5. Pp (3 años)'!#REF!)</f>
        <v>#REF!</v>
      </c>
      <c r="G197" s="215" t="e">
        <f>IF(ISBLANK('5. Pp (3 años)'!#REF!),"",'5. Pp (3 años)'!#REF!)</f>
        <v>#REF!</v>
      </c>
      <c r="H197" s="67" t="e">
        <f>IF(ISBLANK('5. Pp (3 años)'!#REF!),"",'5. Pp (3 años)'!#REF!)</f>
        <v>#REF!</v>
      </c>
      <c r="I197" s="144" t="e">
        <f>IF(ISBLANK('9. METAS'!#REF!),"",'9. METAS'!#REF!)</f>
        <v>#REF!</v>
      </c>
      <c r="J197" s="145" t="e">
        <f>IF(ISBLANK('9. METAS'!#REF!),"",'9. METAS'!#REF!)</f>
        <v>#REF!</v>
      </c>
      <c r="K197" s="135" t="e">
        <f>IF(ISBLANK('9. METAS'!#REF!),"",'9. METAS'!#REF!)</f>
        <v>#REF!</v>
      </c>
      <c r="L197" s="135" t="e">
        <f>IF(ISBLANK('9. METAS'!#REF!),"",'9. METAS'!#REF!)</f>
        <v>#REF!</v>
      </c>
      <c r="M197" s="136" t="e">
        <f>IF(ISBLANK('9. METAS'!#REF!),"",'9. METAS'!#REF!)</f>
        <v>#REF!</v>
      </c>
      <c r="N197" s="146">
        <v>41</v>
      </c>
      <c r="O197" s="138"/>
      <c r="P197" s="138"/>
      <c r="Q197" s="139"/>
      <c r="R197" s="133" t="str">
        <f t="shared" si="28"/>
        <v>100%</v>
      </c>
      <c r="S197" s="134" t="str">
        <f t="shared" si="29"/>
        <v>100%</v>
      </c>
      <c r="T197" s="134" t="str">
        <f t="shared" si="30"/>
        <v>100%</v>
      </c>
      <c r="U197" s="157" t="str">
        <f t="shared" si="31"/>
        <v>100%</v>
      </c>
      <c r="V197" s="137" t="str">
        <f t="shared" si="32"/>
        <v>No Programado</v>
      </c>
      <c r="W197" s="134" t="str">
        <f t="shared" si="33"/>
        <v>No Programado</v>
      </c>
      <c r="X197" s="134" t="str">
        <f t="shared" si="34"/>
        <v>No Programado</v>
      </c>
      <c r="Y197" s="163" t="str">
        <f t="shared" si="35"/>
        <v>No Programado</v>
      </c>
      <c r="Z197" s="179"/>
      <c r="AA197" s="180"/>
      <c r="AB197" s="180"/>
      <c r="AC197" s="181"/>
    </row>
    <row r="198" spans="3:29" ht="17.25">
      <c r="C198" s="211" t="e">
        <f>IF(ISBLANK('5. Pp (3 años)'!#REF!),"",'5. Pp (3 años)'!#REF!)</f>
        <v>#REF!</v>
      </c>
      <c r="D198" s="83" t="e">
        <f>IF(ISBLANK('5. Pp (3 años)'!#REF!),"",'5. Pp (3 años)'!#REF!)</f>
        <v>#REF!</v>
      </c>
      <c r="E198" s="206" t="e">
        <f>IF(ISBLANK('5. Pp (3 años)'!#REF!),"",'5. Pp (3 años)'!#REF!)</f>
        <v>#REF!</v>
      </c>
      <c r="F198" s="206" t="e">
        <f>IF(ISBLANK('5. Pp (3 años)'!#REF!),"",'5. Pp (3 años)'!#REF!)</f>
        <v>#REF!</v>
      </c>
      <c r="G198" s="215" t="e">
        <f>IF(ISBLANK('5. Pp (3 años)'!#REF!),"",'5. Pp (3 años)'!#REF!)</f>
        <v>#REF!</v>
      </c>
      <c r="H198" s="67" t="e">
        <f>IF(ISBLANK('5. Pp (3 años)'!#REF!),"",'5. Pp (3 años)'!#REF!)</f>
        <v>#REF!</v>
      </c>
      <c r="I198" s="144" t="e">
        <f>IF(ISBLANK('9. METAS'!#REF!),"",'9. METAS'!#REF!)</f>
        <v>#REF!</v>
      </c>
      <c r="J198" s="145" t="e">
        <f>IF(ISBLANK('9. METAS'!#REF!),"",'9. METAS'!#REF!)</f>
        <v>#REF!</v>
      </c>
      <c r="K198" s="135" t="e">
        <f>IF(ISBLANK('9. METAS'!#REF!),"",'9. METAS'!#REF!)</f>
        <v>#REF!</v>
      </c>
      <c r="L198" s="135" t="e">
        <f>IF(ISBLANK('9. METAS'!#REF!),"",'9. METAS'!#REF!)</f>
        <v>#REF!</v>
      </c>
      <c r="M198" s="136" t="e">
        <f>IF(ISBLANK('9. METAS'!#REF!),"",'9. METAS'!#REF!)</f>
        <v>#REF!</v>
      </c>
      <c r="N198" s="146">
        <v>41</v>
      </c>
      <c r="O198" s="138"/>
      <c r="P198" s="138"/>
      <c r="Q198" s="139"/>
      <c r="R198" s="133" t="str">
        <f t="shared" si="28"/>
        <v>100%</v>
      </c>
      <c r="S198" s="134" t="str">
        <f t="shared" si="29"/>
        <v>100%</v>
      </c>
      <c r="T198" s="134" t="str">
        <f t="shared" si="30"/>
        <v>100%</v>
      </c>
      <c r="U198" s="157" t="str">
        <f t="shared" si="31"/>
        <v>100%</v>
      </c>
      <c r="V198" s="137" t="str">
        <f t="shared" si="32"/>
        <v>No Programado</v>
      </c>
      <c r="W198" s="134" t="str">
        <f t="shared" si="33"/>
        <v>No Programado</v>
      </c>
      <c r="X198" s="134" t="str">
        <f t="shared" si="34"/>
        <v>No Programado</v>
      </c>
      <c r="Y198" s="163" t="str">
        <f t="shared" si="35"/>
        <v>No Programado</v>
      </c>
      <c r="Z198" s="179"/>
      <c r="AA198" s="180"/>
      <c r="AB198" s="180"/>
      <c r="AC198" s="181"/>
    </row>
    <row r="199" spans="3:29" ht="17.25">
      <c r="C199" s="210" t="e">
        <f>IF(ISBLANK('5. Pp (3 años)'!#REF!),"",'5. Pp (3 años)'!#REF!)</f>
        <v>#REF!</v>
      </c>
      <c r="D199" s="83" t="e">
        <f>IF(ISBLANK('5. Pp (3 años)'!#REF!),"",'5. Pp (3 años)'!#REF!)</f>
        <v>#REF!</v>
      </c>
      <c r="E199" s="206" t="e">
        <f>IF(ISBLANK('5. Pp (3 años)'!#REF!),"",'5. Pp (3 años)'!#REF!)</f>
        <v>#REF!</v>
      </c>
      <c r="F199" s="206" t="e">
        <f>IF(ISBLANK('5. Pp (3 años)'!#REF!),"",'5. Pp (3 años)'!#REF!)</f>
        <v>#REF!</v>
      </c>
      <c r="G199" s="215" t="e">
        <f>IF(ISBLANK('5. Pp (3 años)'!#REF!),"",'5. Pp (3 años)'!#REF!)</f>
        <v>#REF!</v>
      </c>
      <c r="H199" s="67" t="e">
        <f>IF(ISBLANK('5. Pp (3 años)'!#REF!),"",'5. Pp (3 años)'!#REF!)</f>
        <v>#REF!</v>
      </c>
      <c r="I199" s="144" t="e">
        <f>IF(ISBLANK('9. METAS'!#REF!),"",'9. METAS'!#REF!)</f>
        <v>#REF!</v>
      </c>
      <c r="J199" s="145" t="e">
        <f>IF(ISBLANK('9. METAS'!#REF!),"",'9. METAS'!#REF!)</f>
        <v>#REF!</v>
      </c>
      <c r="K199" s="135" t="e">
        <f>IF(ISBLANK('9. METAS'!#REF!),"",'9. METAS'!#REF!)</f>
        <v>#REF!</v>
      </c>
      <c r="L199" s="135" t="e">
        <f>IF(ISBLANK('9. METAS'!#REF!),"",'9. METAS'!#REF!)</f>
        <v>#REF!</v>
      </c>
      <c r="M199" s="136" t="e">
        <f>IF(ISBLANK('9. METAS'!#REF!),"",'9. METAS'!#REF!)</f>
        <v>#REF!</v>
      </c>
      <c r="N199" s="146">
        <v>41</v>
      </c>
      <c r="O199" s="138"/>
      <c r="P199" s="138"/>
      <c r="Q199" s="139"/>
      <c r="R199" s="133" t="str">
        <f t="shared" si="28"/>
        <v>100%</v>
      </c>
      <c r="S199" s="134" t="str">
        <f t="shared" si="29"/>
        <v>100%</v>
      </c>
      <c r="T199" s="134" t="str">
        <f t="shared" si="30"/>
        <v>100%</v>
      </c>
      <c r="U199" s="157" t="str">
        <f t="shared" si="31"/>
        <v>100%</v>
      </c>
      <c r="V199" s="137" t="str">
        <f t="shared" si="32"/>
        <v>No Programado</v>
      </c>
      <c r="W199" s="134" t="str">
        <f t="shared" si="33"/>
        <v>No Programado</v>
      </c>
      <c r="X199" s="134" t="str">
        <f t="shared" si="34"/>
        <v>No Programado</v>
      </c>
      <c r="Y199" s="163" t="str">
        <f t="shared" si="35"/>
        <v>No Programado</v>
      </c>
      <c r="Z199" s="179"/>
      <c r="AA199" s="180"/>
      <c r="AB199" s="180"/>
      <c r="AC199" s="181"/>
    </row>
    <row r="200" spans="3:29" ht="17.25">
      <c r="C200" s="211" t="e">
        <f>IF(ISBLANK('5. Pp (3 años)'!#REF!),"",'5. Pp (3 años)'!#REF!)</f>
        <v>#REF!</v>
      </c>
      <c r="D200" s="83" t="e">
        <f>IF(ISBLANK('5. Pp (3 años)'!#REF!),"",'5. Pp (3 años)'!#REF!)</f>
        <v>#REF!</v>
      </c>
      <c r="E200" s="206" t="e">
        <f>IF(ISBLANK('5. Pp (3 años)'!#REF!),"",'5. Pp (3 años)'!#REF!)</f>
        <v>#REF!</v>
      </c>
      <c r="F200" s="206" t="e">
        <f>IF(ISBLANK('5. Pp (3 años)'!#REF!),"",'5. Pp (3 años)'!#REF!)</f>
        <v>#REF!</v>
      </c>
      <c r="G200" s="215" t="e">
        <f>IF(ISBLANK('5. Pp (3 años)'!#REF!),"",'5. Pp (3 años)'!#REF!)</f>
        <v>#REF!</v>
      </c>
      <c r="H200" s="67" t="e">
        <f>IF(ISBLANK('5. Pp (3 años)'!#REF!),"",'5. Pp (3 años)'!#REF!)</f>
        <v>#REF!</v>
      </c>
      <c r="I200" s="144" t="e">
        <f>IF(ISBLANK('9. METAS'!#REF!),"",'9. METAS'!#REF!)</f>
        <v>#REF!</v>
      </c>
      <c r="J200" s="145" t="e">
        <f>IF(ISBLANK('9. METAS'!#REF!),"",'9. METAS'!#REF!)</f>
        <v>#REF!</v>
      </c>
      <c r="K200" s="135" t="e">
        <f>IF(ISBLANK('9. METAS'!#REF!),"",'9. METAS'!#REF!)</f>
        <v>#REF!</v>
      </c>
      <c r="L200" s="135" t="e">
        <f>IF(ISBLANK('9. METAS'!#REF!),"",'9. METAS'!#REF!)</f>
        <v>#REF!</v>
      </c>
      <c r="M200" s="136" t="e">
        <f>IF(ISBLANK('9. METAS'!#REF!),"",'9. METAS'!#REF!)</f>
        <v>#REF!</v>
      </c>
      <c r="N200" s="146">
        <v>41</v>
      </c>
      <c r="O200" s="138"/>
      <c r="P200" s="138"/>
      <c r="Q200" s="139"/>
      <c r="R200" s="133" t="str">
        <f t="shared" si="28"/>
        <v>100%</v>
      </c>
      <c r="S200" s="134" t="str">
        <f t="shared" si="29"/>
        <v>100%</v>
      </c>
      <c r="T200" s="134" t="str">
        <f t="shared" si="30"/>
        <v>100%</v>
      </c>
      <c r="U200" s="157" t="str">
        <f t="shared" si="31"/>
        <v>100%</v>
      </c>
      <c r="V200" s="137" t="str">
        <f t="shared" si="32"/>
        <v>No Programado</v>
      </c>
      <c r="W200" s="134" t="str">
        <f t="shared" si="33"/>
        <v>No Programado</v>
      </c>
      <c r="X200" s="134" t="str">
        <f t="shared" si="34"/>
        <v>No Programado</v>
      </c>
      <c r="Y200" s="163" t="str">
        <f t="shared" si="35"/>
        <v>No Programado</v>
      </c>
      <c r="Z200" s="179"/>
      <c r="AA200" s="180"/>
      <c r="AB200" s="180"/>
      <c r="AC200" s="181"/>
    </row>
    <row r="201" spans="3:29" ht="17.25">
      <c r="C201" s="210" t="e">
        <f>IF(ISBLANK('5. Pp (3 años)'!#REF!),"",'5. Pp (3 años)'!#REF!)</f>
        <v>#REF!</v>
      </c>
      <c r="D201" s="83" t="e">
        <f>IF(ISBLANK('5. Pp (3 años)'!#REF!),"",'5. Pp (3 años)'!#REF!)</f>
        <v>#REF!</v>
      </c>
      <c r="E201" s="206" t="e">
        <f>IF(ISBLANK('5. Pp (3 años)'!#REF!),"",'5. Pp (3 años)'!#REF!)</f>
        <v>#REF!</v>
      </c>
      <c r="F201" s="206" t="e">
        <f>IF(ISBLANK('5. Pp (3 años)'!#REF!),"",'5. Pp (3 años)'!#REF!)</f>
        <v>#REF!</v>
      </c>
      <c r="G201" s="215" t="e">
        <f>IF(ISBLANK('5. Pp (3 años)'!#REF!),"",'5. Pp (3 años)'!#REF!)</f>
        <v>#REF!</v>
      </c>
      <c r="H201" s="67" t="e">
        <f>IF(ISBLANK('5. Pp (3 años)'!#REF!),"",'5. Pp (3 años)'!#REF!)</f>
        <v>#REF!</v>
      </c>
      <c r="I201" s="144" t="e">
        <f>IF(ISBLANK('9. METAS'!#REF!),"",'9. METAS'!#REF!)</f>
        <v>#REF!</v>
      </c>
      <c r="J201" s="145" t="e">
        <f>IF(ISBLANK('9. METAS'!#REF!),"",'9. METAS'!#REF!)</f>
        <v>#REF!</v>
      </c>
      <c r="K201" s="135" t="e">
        <f>IF(ISBLANK('9. METAS'!#REF!),"",'9. METAS'!#REF!)</f>
        <v>#REF!</v>
      </c>
      <c r="L201" s="135" t="e">
        <f>IF(ISBLANK('9. METAS'!#REF!),"",'9. METAS'!#REF!)</f>
        <v>#REF!</v>
      </c>
      <c r="M201" s="136" t="e">
        <f>IF(ISBLANK('9. METAS'!#REF!),"",'9. METAS'!#REF!)</f>
        <v>#REF!</v>
      </c>
      <c r="N201" s="146">
        <v>41</v>
      </c>
      <c r="O201" s="138"/>
      <c r="P201" s="138"/>
      <c r="Q201" s="139"/>
      <c r="R201" s="133" t="str">
        <f t="shared" si="28"/>
        <v>100%</v>
      </c>
      <c r="S201" s="134" t="str">
        <f t="shared" si="29"/>
        <v>100%</v>
      </c>
      <c r="T201" s="134" t="str">
        <f t="shared" si="30"/>
        <v>100%</v>
      </c>
      <c r="U201" s="157" t="str">
        <f t="shared" si="31"/>
        <v>100%</v>
      </c>
      <c r="V201" s="137" t="str">
        <f t="shared" si="32"/>
        <v>No Programado</v>
      </c>
      <c r="W201" s="134" t="str">
        <f t="shared" si="33"/>
        <v>No Programado</v>
      </c>
      <c r="X201" s="134" t="str">
        <f t="shared" si="34"/>
        <v>No Programado</v>
      </c>
      <c r="Y201" s="163" t="str">
        <f t="shared" si="35"/>
        <v>No Programado</v>
      </c>
      <c r="Z201" s="179"/>
      <c r="AA201" s="180"/>
      <c r="AB201" s="180"/>
      <c r="AC201" s="181"/>
    </row>
    <row r="202" spans="3:29" ht="17.25">
      <c r="C202" s="212" t="e">
        <f>IF(ISBLANK('5. Pp (3 años)'!#REF!),"",'5. Pp (3 años)'!#REF!)</f>
        <v>#REF!</v>
      </c>
      <c r="D202" s="60" t="e">
        <f>IF(ISBLANK('5. Pp (3 años)'!#REF!),"",'5. Pp (3 años)'!#REF!)</f>
        <v>#REF!</v>
      </c>
      <c r="E202" s="209" t="e">
        <f>IF(ISBLANK('5. Pp (3 años)'!#REF!),"",'5. Pp (3 años)'!#REF!)</f>
        <v>#REF!</v>
      </c>
      <c r="F202" s="209" t="e">
        <f>IF(ISBLANK('5. Pp (3 años)'!#REF!),"",'5. Pp (3 años)'!#REF!)</f>
        <v>#REF!</v>
      </c>
      <c r="G202" s="220" t="e">
        <f>IF(ISBLANK('5. Pp (3 años)'!#REF!),"",'5. Pp (3 años)'!#REF!)</f>
        <v>#REF!</v>
      </c>
      <c r="H202" s="66" t="e">
        <f>IF(ISBLANK('5. Pp (3 años)'!#REF!),"",'5. Pp (3 años)'!#REF!)</f>
        <v>#REF!</v>
      </c>
      <c r="I202" s="144" t="e">
        <f>IF(ISBLANK('9. METAS'!#REF!),"",'9. METAS'!#REF!)</f>
        <v>#REF!</v>
      </c>
      <c r="J202" s="145" t="e">
        <f>IF(ISBLANK('9. METAS'!#REF!),"",'9. METAS'!#REF!)</f>
        <v>#REF!</v>
      </c>
      <c r="K202" s="135" t="e">
        <f>IF(ISBLANK('9. METAS'!#REF!),"",'9. METAS'!#REF!)</f>
        <v>#REF!</v>
      </c>
      <c r="L202" s="135" t="e">
        <f>IF(ISBLANK('9. METAS'!#REF!),"",'9. METAS'!#REF!)</f>
        <v>#REF!</v>
      </c>
      <c r="M202" s="136" t="e">
        <f>IF(ISBLANK('9. METAS'!#REF!),"",'9. METAS'!#REF!)</f>
        <v>#REF!</v>
      </c>
      <c r="N202" s="146">
        <v>41</v>
      </c>
      <c r="O202" s="138"/>
      <c r="P202" s="138"/>
      <c r="Q202" s="139"/>
      <c r="R202" s="133" t="str">
        <f t="shared" si="28"/>
        <v>100%</v>
      </c>
      <c r="S202" s="134" t="str">
        <f t="shared" si="29"/>
        <v>100%</v>
      </c>
      <c r="T202" s="134" t="str">
        <f t="shared" si="30"/>
        <v>100%</v>
      </c>
      <c r="U202" s="157" t="str">
        <f t="shared" si="31"/>
        <v>100%</v>
      </c>
      <c r="V202" s="137" t="str">
        <f t="shared" si="32"/>
        <v>No Programado</v>
      </c>
      <c r="W202" s="134" t="str">
        <f t="shared" si="33"/>
        <v>No Programado</v>
      </c>
      <c r="X202" s="134" t="str">
        <f t="shared" si="34"/>
        <v>No Programado</v>
      </c>
      <c r="Y202" s="163" t="str">
        <f t="shared" si="35"/>
        <v>No Programado</v>
      </c>
      <c r="Z202" s="176"/>
      <c r="AA202" s="177"/>
      <c r="AB202" s="177"/>
      <c r="AC202" s="178"/>
    </row>
    <row r="203" spans="3:29" ht="17.25">
      <c r="C203" s="210" t="e">
        <f>IF(ISBLANK('5. Pp (3 años)'!#REF!),"",'5. Pp (3 años)'!#REF!)</f>
        <v>#REF!</v>
      </c>
      <c r="D203" s="83" t="e">
        <f>IF(ISBLANK('5. Pp (3 años)'!#REF!),"",'5. Pp (3 años)'!#REF!)</f>
        <v>#REF!</v>
      </c>
      <c r="E203" s="206" t="e">
        <f>IF(ISBLANK('5. Pp (3 años)'!#REF!),"",'5. Pp (3 años)'!#REF!)</f>
        <v>#REF!</v>
      </c>
      <c r="F203" s="206" t="e">
        <f>IF(ISBLANK('5. Pp (3 años)'!#REF!),"",'5. Pp (3 años)'!#REF!)</f>
        <v>#REF!</v>
      </c>
      <c r="G203" s="215" t="e">
        <f>IF(ISBLANK('5. Pp (3 años)'!#REF!),"",'5. Pp (3 años)'!#REF!)</f>
        <v>#REF!</v>
      </c>
      <c r="H203" s="67" t="e">
        <f>IF(ISBLANK('5. Pp (3 años)'!#REF!),"",'5. Pp (3 años)'!#REF!)</f>
        <v>#REF!</v>
      </c>
      <c r="I203" s="144" t="e">
        <f>IF(ISBLANK('9. METAS'!#REF!),"",'9. METAS'!#REF!)</f>
        <v>#REF!</v>
      </c>
      <c r="J203" s="145" t="e">
        <f>IF(ISBLANK('9. METAS'!#REF!),"",'9. METAS'!#REF!)</f>
        <v>#REF!</v>
      </c>
      <c r="K203" s="135" t="e">
        <f>IF(ISBLANK('9. METAS'!#REF!),"",'9. METAS'!#REF!)</f>
        <v>#REF!</v>
      </c>
      <c r="L203" s="135" t="e">
        <f>IF(ISBLANK('9. METAS'!#REF!),"",'9. METAS'!#REF!)</f>
        <v>#REF!</v>
      </c>
      <c r="M203" s="136" t="e">
        <f>IF(ISBLANK('9. METAS'!#REF!),"",'9. METAS'!#REF!)</f>
        <v>#REF!</v>
      </c>
      <c r="N203" s="146">
        <v>41</v>
      </c>
      <c r="O203" s="138"/>
      <c r="P203" s="138"/>
      <c r="Q203" s="139"/>
      <c r="R203" s="133" t="str">
        <f t="shared" si="28"/>
        <v>100%</v>
      </c>
      <c r="S203" s="134" t="str">
        <f t="shared" si="29"/>
        <v>100%</v>
      </c>
      <c r="T203" s="134" t="str">
        <f t="shared" si="30"/>
        <v>100%</v>
      </c>
      <c r="U203" s="157" t="str">
        <f t="shared" si="31"/>
        <v>100%</v>
      </c>
      <c r="V203" s="137" t="str">
        <f t="shared" si="32"/>
        <v>No Programado</v>
      </c>
      <c r="W203" s="134" t="str">
        <f t="shared" si="33"/>
        <v>No Programado</v>
      </c>
      <c r="X203" s="134" t="str">
        <f t="shared" si="34"/>
        <v>No Programado</v>
      </c>
      <c r="Y203" s="163" t="str">
        <f t="shared" si="35"/>
        <v>No Programado</v>
      </c>
      <c r="Z203" s="179"/>
      <c r="AA203" s="180"/>
      <c r="AB203" s="180"/>
      <c r="AC203" s="181"/>
    </row>
    <row r="204" spans="3:29" ht="17.25">
      <c r="C204" s="211" t="e">
        <f>IF(ISBLANK('5. Pp (3 años)'!#REF!),"",'5. Pp (3 años)'!#REF!)</f>
        <v>#REF!</v>
      </c>
      <c r="D204" s="83" t="e">
        <f>IF(ISBLANK('5. Pp (3 años)'!#REF!),"",'5. Pp (3 años)'!#REF!)</f>
        <v>#REF!</v>
      </c>
      <c r="E204" s="206" t="e">
        <f>IF(ISBLANK('5. Pp (3 años)'!#REF!),"",'5. Pp (3 años)'!#REF!)</f>
        <v>#REF!</v>
      </c>
      <c r="F204" s="206" t="e">
        <f>IF(ISBLANK('5. Pp (3 años)'!#REF!),"",'5. Pp (3 años)'!#REF!)</f>
        <v>#REF!</v>
      </c>
      <c r="G204" s="215" t="e">
        <f>IF(ISBLANK('5. Pp (3 años)'!#REF!),"",'5. Pp (3 años)'!#REF!)</f>
        <v>#REF!</v>
      </c>
      <c r="H204" s="67" t="e">
        <f>IF(ISBLANK('5. Pp (3 años)'!#REF!),"",'5. Pp (3 años)'!#REF!)</f>
        <v>#REF!</v>
      </c>
      <c r="I204" s="144" t="e">
        <f>IF(ISBLANK('9. METAS'!#REF!),"",'9. METAS'!#REF!)</f>
        <v>#REF!</v>
      </c>
      <c r="J204" s="145" t="e">
        <f>IF(ISBLANK('9. METAS'!#REF!),"",'9. METAS'!#REF!)</f>
        <v>#REF!</v>
      </c>
      <c r="K204" s="135" t="e">
        <f>IF(ISBLANK('9. METAS'!#REF!),"",'9. METAS'!#REF!)</f>
        <v>#REF!</v>
      </c>
      <c r="L204" s="135" t="e">
        <f>IF(ISBLANK('9. METAS'!#REF!),"",'9. METAS'!#REF!)</f>
        <v>#REF!</v>
      </c>
      <c r="M204" s="136" t="e">
        <f>IF(ISBLANK('9. METAS'!#REF!),"",'9. METAS'!#REF!)</f>
        <v>#REF!</v>
      </c>
      <c r="N204" s="146">
        <v>41</v>
      </c>
      <c r="O204" s="138"/>
      <c r="P204" s="138"/>
      <c r="Q204" s="139"/>
      <c r="R204" s="133" t="str">
        <f t="shared" si="28"/>
        <v>100%</v>
      </c>
      <c r="S204" s="134" t="str">
        <f t="shared" si="29"/>
        <v>100%</v>
      </c>
      <c r="T204" s="134" t="str">
        <f t="shared" si="30"/>
        <v>100%</v>
      </c>
      <c r="U204" s="157" t="str">
        <f t="shared" si="31"/>
        <v>100%</v>
      </c>
      <c r="V204" s="137" t="str">
        <f t="shared" si="32"/>
        <v>No Programado</v>
      </c>
      <c r="W204" s="134" t="str">
        <f t="shared" si="33"/>
        <v>No Programado</v>
      </c>
      <c r="X204" s="134" t="str">
        <f t="shared" si="34"/>
        <v>No Programado</v>
      </c>
      <c r="Y204" s="163" t="str">
        <f t="shared" si="35"/>
        <v>No Programado</v>
      </c>
      <c r="Z204" s="179"/>
      <c r="AA204" s="180"/>
      <c r="AB204" s="180"/>
      <c r="AC204" s="181"/>
    </row>
    <row r="205" spans="3:29" ht="17.25">
      <c r="C205" s="210" t="e">
        <f>IF(ISBLANK('5. Pp (3 años)'!#REF!),"",'5. Pp (3 años)'!#REF!)</f>
        <v>#REF!</v>
      </c>
      <c r="D205" s="83" t="e">
        <f>IF(ISBLANK('5. Pp (3 años)'!#REF!),"",'5. Pp (3 años)'!#REF!)</f>
        <v>#REF!</v>
      </c>
      <c r="E205" s="206" t="e">
        <f>IF(ISBLANK('5. Pp (3 años)'!#REF!),"",'5. Pp (3 años)'!#REF!)</f>
        <v>#REF!</v>
      </c>
      <c r="F205" s="206" t="e">
        <f>IF(ISBLANK('5. Pp (3 años)'!#REF!),"",'5. Pp (3 años)'!#REF!)</f>
        <v>#REF!</v>
      </c>
      <c r="G205" s="215" t="e">
        <f>IF(ISBLANK('5. Pp (3 años)'!#REF!),"",'5. Pp (3 años)'!#REF!)</f>
        <v>#REF!</v>
      </c>
      <c r="H205" s="67" t="e">
        <f>IF(ISBLANK('5. Pp (3 años)'!#REF!),"",'5. Pp (3 años)'!#REF!)</f>
        <v>#REF!</v>
      </c>
      <c r="I205" s="144" t="e">
        <f>IF(ISBLANK('9. METAS'!#REF!),"",'9. METAS'!#REF!)</f>
        <v>#REF!</v>
      </c>
      <c r="J205" s="145" t="e">
        <f>IF(ISBLANK('9. METAS'!#REF!),"",'9. METAS'!#REF!)</f>
        <v>#REF!</v>
      </c>
      <c r="K205" s="135" t="e">
        <f>IF(ISBLANK('9. METAS'!#REF!),"",'9. METAS'!#REF!)</f>
        <v>#REF!</v>
      </c>
      <c r="L205" s="135" t="e">
        <f>IF(ISBLANK('9. METAS'!#REF!),"",'9. METAS'!#REF!)</f>
        <v>#REF!</v>
      </c>
      <c r="M205" s="136" t="e">
        <f>IF(ISBLANK('9. METAS'!#REF!),"",'9. METAS'!#REF!)</f>
        <v>#REF!</v>
      </c>
      <c r="N205" s="146">
        <v>41</v>
      </c>
      <c r="O205" s="138"/>
      <c r="P205" s="138"/>
      <c r="Q205" s="139"/>
      <c r="R205" s="133" t="str">
        <f t="shared" si="28"/>
        <v>100%</v>
      </c>
      <c r="S205" s="134" t="str">
        <f t="shared" si="29"/>
        <v>100%</v>
      </c>
      <c r="T205" s="134" t="str">
        <f t="shared" si="30"/>
        <v>100%</v>
      </c>
      <c r="U205" s="157" t="str">
        <f t="shared" si="31"/>
        <v>100%</v>
      </c>
      <c r="V205" s="137" t="str">
        <f t="shared" si="32"/>
        <v>No Programado</v>
      </c>
      <c r="W205" s="134" t="str">
        <f t="shared" si="33"/>
        <v>No Programado</v>
      </c>
      <c r="X205" s="134" t="str">
        <f t="shared" si="34"/>
        <v>No Programado</v>
      </c>
      <c r="Y205" s="163" t="str">
        <f t="shared" si="35"/>
        <v>No Programado</v>
      </c>
      <c r="Z205" s="179"/>
      <c r="AA205" s="180"/>
      <c r="AB205" s="180"/>
      <c r="AC205" s="181"/>
    </row>
    <row r="206" spans="3:29" ht="17.25">
      <c r="C206" s="211" t="e">
        <f>IF(ISBLANK('5. Pp (3 años)'!#REF!),"",'5. Pp (3 años)'!#REF!)</f>
        <v>#REF!</v>
      </c>
      <c r="D206" s="83" t="e">
        <f>IF(ISBLANK('5. Pp (3 años)'!#REF!),"",'5. Pp (3 años)'!#REF!)</f>
        <v>#REF!</v>
      </c>
      <c r="E206" s="206" t="e">
        <f>IF(ISBLANK('5. Pp (3 años)'!#REF!),"",'5. Pp (3 años)'!#REF!)</f>
        <v>#REF!</v>
      </c>
      <c r="F206" s="206" t="e">
        <f>IF(ISBLANK('5. Pp (3 años)'!#REF!),"",'5. Pp (3 años)'!#REF!)</f>
        <v>#REF!</v>
      </c>
      <c r="G206" s="215" t="e">
        <f>IF(ISBLANK('5. Pp (3 años)'!#REF!),"",'5. Pp (3 años)'!#REF!)</f>
        <v>#REF!</v>
      </c>
      <c r="H206" s="67" t="e">
        <f>IF(ISBLANK('5. Pp (3 años)'!#REF!),"",'5. Pp (3 años)'!#REF!)</f>
        <v>#REF!</v>
      </c>
      <c r="I206" s="144" t="e">
        <f>IF(ISBLANK('9. METAS'!#REF!),"",'9. METAS'!#REF!)</f>
        <v>#REF!</v>
      </c>
      <c r="J206" s="145" t="e">
        <f>IF(ISBLANK('9. METAS'!#REF!),"",'9. METAS'!#REF!)</f>
        <v>#REF!</v>
      </c>
      <c r="K206" s="135" t="e">
        <f>IF(ISBLANK('9. METAS'!#REF!),"",'9. METAS'!#REF!)</f>
        <v>#REF!</v>
      </c>
      <c r="L206" s="135" t="e">
        <f>IF(ISBLANK('9. METAS'!#REF!),"",'9. METAS'!#REF!)</f>
        <v>#REF!</v>
      </c>
      <c r="M206" s="136" t="e">
        <f>IF(ISBLANK('9. METAS'!#REF!),"",'9. METAS'!#REF!)</f>
        <v>#REF!</v>
      </c>
      <c r="N206" s="146">
        <v>41</v>
      </c>
      <c r="O206" s="138"/>
      <c r="P206" s="138"/>
      <c r="Q206" s="139"/>
      <c r="R206" s="133" t="str">
        <f t="shared" si="28"/>
        <v>100%</v>
      </c>
      <c r="S206" s="134" t="str">
        <f t="shared" si="29"/>
        <v>100%</v>
      </c>
      <c r="T206" s="134" t="str">
        <f t="shared" si="30"/>
        <v>100%</v>
      </c>
      <c r="U206" s="157" t="str">
        <f t="shared" si="31"/>
        <v>100%</v>
      </c>
      <c r="V206" s="137" t="str">
        <f t="shared" si="32"/>
        <v>No Programado</v>
      </c>
      <c r="W206" s="134" t="str">
        <f t="shared" si="33"/>
        <v>No Programado</v>
      </c>
      <c r="X206" s="134" t="str">
        <f t="shared" si="34"/>
        <v>No Programado</v>
      </c>
      <c r="Y206" s="163" t="str">
        <f t="shared" si="35"/>
        <v>No Programado</v>
      </c>
      <c r="Z206" s="179"/>
      <c r="AA206" s="180"/>
      <c r="AB206" s="180"/>
      <c r="AC206" s="181"/>
    </row>
    <row r="207" spans="3:29" ht="17.25">
      <c r="C207" s="210" t="e">
        <f>IF(ISBLANK('5. Pp (3 años)'!#REF!),"",'5. Pp (3 años)'!#REF!)</f>
        <v>#REF!</v>
      </c>
      <c r="D207" s="83" t="e">
        <f>IF(ISBLANK('5. Pp (3 años)'!#REF!),"",'5. Pp (3 años)'!#REF!)</f>
        <v>#REF!</v>
      </c>
      <c r="E207" s="206" t="e">
        <f>IF(ISBLANK('5. Pp (3 años)'!#REF!),"",'5. Pp (3 años)'!#REF!)</f>
        <v>#REF!</v>
      </c>
      <c r="F207" s="206" t="e">
        <f>IF(ISBLANK('5. Pp (3 años)'!#REF!),"",'5. Pp (3 años)'!#REF!)</f>
        <v>#REF!</v>
      </c>
      <c r="G207" s="215" t="e">
        <f>IF(ISBLANK('5. Pp (3 años)'!#REF!),"",'5. Pp (3 años)'!#REF!)</f>
        <v>#REF!</v>
      </c>
      <c r="H207" s="67" t="e">
        <f>IF(ISBLANK('5. Pp (3 años)'!#REF!),"",'5. Pp (3 años)'!#REF!)</f>
        <v>#REF!</v>
      </c>
      <c r="I207" s="144" t="e">
        <f>IF(ISBLANK('9. METAS'!#REF!),"",'9. METAS'!#REF!)</f>
        <v>#REF!</v>
      </c>
      <c r="J207" s="145" t="e">
        <f>IF(ISBLANK('9. METAS'!#REF!),"",'9. METAS'!#REF!)</f>
        <v>#REF!</v>
      </c>
      <c r="K207" s="135" t="e">
        <f>IF(ISBLANK('9. METAS'!#REF!),"",'9. METAS'!#REF!)</f>
        <v>#REF!</v>
      </c>
      <c r="L207" s="135" t="e">
        <f>IF(ISBLANK('9. METAS'!#REF!),"",'9. METAS'!#REF!)</f>
        <v>#REF!</v>
      </c>
      <c r="M207" s="136" t="e">
        <f>IF(ISBLANK('9. METAS'!#REF!),"",'9. METAS'!#REF!)</f>
        <v>#REF!</v>
      </c>
      <c r="N207" s="146">
        <v>41</v>
      </c>
      <c r="O207" s="138"/>
      <c r="P207" s="138"/>
      <c r="Q207" s="139"/>
      <c r="R207" s="133" t="str">
        <f t="shared" si="28"/>
        <v>100%</v>
      </c>
      <c r="S207" s="134" t="str">
        <f t="shared" si="29"/>
        <v>100%</v>
      </c>
      <c r="T207" s="134" t="str">
        <f t="shared" si="30"/>
        <v>100%</v>
      </c>
      <c r="U207" s="157" t="str">
        <f t="shared" si="31"/>
        <v>100%</v>
      </c>
      <c r="V207" s="137" t="str">
        <f t="shared" si="32"/>
        <v>No Programado</v>
      </c>
      <c r="W207" s="134" t="str">
        <f t="shared" si="33"/>
        <v>No Programado</v>
      </c>
      <c r="X207" s="134" t="str">
        <f t="shared" si="34"/>
        <v>No Programado</v>
      </c>
      <c r="Y207" s="163" t="str">
        <f t="shared" si="35"/>
        <v>No Programado</v>
      </c>
      <c r="Z207" s="179"/>
      <c r="AA207" s="180"/>
      <c r="AB207" s="180"/>
      <c r="AC207" s="181"/>
    </row>
    <row r="208" spans="3:29" ht="17.25">
      <c r="C208" s="212" t="e">
        <f>IF(ISBLANK('5. Pp (3 años)'!#REF!),"",'5. Pp (3 años)'!#REF!)</f>
        <v>#REF!</v>
      </c>
      <c r="D208" s="60" t="e">
        <f>IF(ISBLANK('5. Pp (3 años)'!#REF!),"",'5. Pp (3 años)'!#REF!)</f>
        <v>#REF!</v>
      </c>
      <c r="E208" s="209" t="e">
        <f>IF(ISBLANK('5. Pp (3 años)'!#REF!),"",'5. Pp (3 años)'!#REF!)</f>
        <v>#REF!</v>
      </c>
      <c r="F208" s="209" t="e">
        <f>IF(ISBLANK('5. Pp (3 años)'!#REF!),"",'5. Pp (3 años)'!#REF!)</f>
        <v>#REF!</v>
      </c>
      <c r="G208" s="220" t="e">
        <f>IF(ISBLANK('5. Pp (3 años)'!#REF!),"",'5. Pp (3 años)'!#REF!)</f>
        <v>#REF!</v>
      </c>
      <c r="H208" s="66" t="e">
        <f>IF(ISBLANK('5. Pp (3 años)'!#REF!),"",'5. Pp (3 años)'!#REF!)</f>
        <v>#REF!</v>
      </c>
      <c r="I208" s="144" t="e">
        <f>IF(ISBLANK('9. METAS'!#REF!),"",'9. METAS'!#REF!)</f>
        <v>#REF!</v>
      </c>
      <c r="J208" s="145" t="e">
        <f>IF(ISBLANK('9. METAS'!#REF!),"",'9. METAS'!#REF!)</f>
        <v>#REF!</v>
      </c>
      <c r="K208" s="135" t="e">
        <f>IF(ISBLANK('9. METAS'!#REF!),"",'9. METAS'!#REF!)</f>
        <v>#REF!</v>
      </c>
      <c r="L208" s="135" t="e">
        <f>IF(ISBLANK('9. METAS'!#REF!),"",'9. METAS'!#REF!)</f>
        <v>#REF!</v>
      </c>
      <c r="M208" s="136" t="e">
        <f>IF(ISBLANK('9. METAS'!#REF!),"",'9. METAS'!#REF!)</f>
        <v>#REF!</v>
      </c>
      <c r="N208" s="146">
        <v>41</v>
      </c>
      <c r="O208" s="138"/>
      <c r="P208" s="138"/>
      <c r="Q208" s="139"/>
      <c r="R208" s="133" t="str">
        <f t="shared" si="28"/>
        <v>100%</v>
      </c>
      <c r="S208" s="134" t="str">
        <f t="shared" si="29"/>
        <v>100%</v>
      </c>
      <c r="T208" s="134" t="str">
        <f t="shared" si="30"/>
        <v>100%</v>
      </c>
      <c r="U208" s="157" t="str">
        <f t="shared" si="31"/>
        <v>100%</v>
      </c>
      <c r="V208" s="137" t="str">
        <f t="shared" si="32"/>
        <v>No Programado</v>
      </c>
      <c r="W208" s="134" t="str">
        <f t="shared" si="33"/>
        <v>No Programado</v>
      </c>
      <c r="X208" s="134" t="str">
        <f t="shared" si="34"/>
        <v>No Programado</v>
      </c>
      <c r="Y208" s="163" t="str">
        <f t="shared" si="35"/>
        <v>No Programado</v>
      </c>
      <c r="Z208" s="176"/>
      <c r="AA208" s="177"/>
      <c r="AB208" s="177"/>
      <c r="AC208" s="178"/>
    </row>
    <row r="209" spans="3:29" ht="17.25">
      <c r="C209" s="210" t="e">
        <f>IF(ISBLANK('5. Pp (3 años)'!#REF!),"",'5. Pp (3 años)'!#REF!)</f>
        <v>#REF!</v>
      </c>
      <c r="D209" s="83" t="e">
        <f>IF(ISBLANK('5. Pp (3 años)'!#REF!),"",'5. Pp (3 años)'!#REF!)</f>
        <v>#REF!</v>
      </c>
      <c r="E209" s="206" t="e">
        <f>IF(ISBLANK('5. Pp (3 años)'!#REF!),"",'5. Pp (3 años)'!#REF!)</f>
        <v>#REF!</v>
      </c>
      <c r="F209" s="206" t="e">
        <f>IF(ISBLANK('5. Pp (3 años)'!#REF!),"",'5. Pp (3 años)'!#REF!)</f>
        <v>#REF!</v>
      </c>
      <c r="G209" s="215" t="e">
        <f>IF(ISBLANK('5. Pp (3 años)'!#REF!),"",'5. Pp (3 años)'!#REF!)</f>
        <v>#REF!</v>
      </c>
      <c r="H209" s="67" t="e">
        <f>IF(ISBLANK('5. Pp (3 años)'!#REF!),"",'5. Pp (3 años)'!#REF!)</f>
        <v>#REF!</v>
      </c>
      <c r="I209" s="144" t="e">
        <f>IF(ISBLANK('9. METAS'!#REF!),"",'9. METAS'!#REF!)</f>
        <v>#REF!</v>
      </c>
      <c r="J209" s="145" t="e">
        <f>IF(ISBLANK('9. METAS'!#REF!),"",'9. METAS'!#REF!)</f>
        <v>#REF!</v>
      </c>
      <c r="K209" s="135" t="e">
        <f>IF(ISBLANK('9. METAS'!#REF!),"",'9. METAS'!#REF!)</f>
        <v>#REF!</v>
      </c>
      <c r="L209" s="135" t="e">
        <f>IF(ISBLANK('9. METAS'!#REF!),"",'9. METAS'!#REF!)</f>
        <v>#REF!</v>
      </c>
      <c r="M209" s="136" t="e">
        <f>IF(ISBLANK('9. METAS'!#REF!),"",'9. METAS'!#REF!)</f>
        <v>#REF!</v>
      </c>
      <c r="N209" s="146">
        <v>41</v>
      </c>
      <c r="O209" s="138"/>
      <c r="P209" s="138"/>
      <c r="Q209" s="139"/>
      <c r="R209" s="133" t="str">
        <f t="shared" si="28"/>
        <v>100%</v>
      </c>
      <c r="S209" s="134" t="str">
        <f t="shared" si="29"/>
        <v>100%</v>
      </c>
      <c r="T209" s="134" t="str">
        <f t="shared" si="30"/>
        <v>100%</v>
      </c>
      <c r="U209" s="157" t="str">
        <f t="shared" si="31"/>
        <v>100%</v>
      </c>
      <c r="V209" s="137" t="str">
        <f t="shared" si="32"/>
        <v>No Programado</v>
      </c>
      <c r="W209" s="134" t="str">
        <f t="shared" si="33"/>
        <v>No Programado</v>
      </c>
      <c r="X209" s="134" t="str">
        <f t="shared" si="34"/>
        <v>No Programado</v>
      </c>
      <c r="Y209" s="163" t="str">
        <f t="shared" si="35"/>
        <v>No Programado</v>
      </c>
      <c r="Z209" s="179"/>
      <c r="AA209" s="180"/>
      <c r="AB209" s="180"/>
      <c r="AC209" s="181"/>
    </row>
    <row r="210" spans="3:29" ht="17.25">
      <c r="C210" s="211" t="e">
        <f>IF(ISBLANK('5. Pp (3 años)'!#REF!),"",'5. Pp (3 años)'!#REF!)</f>
        <v>#REF!</v>
      </c>
      <c r="D210" s="83" t="e">
        <f>IF(ISBLANK('5. Pp (3 años)'!#REF!),"",'5. Pp (3 años)'!#REF!)</f>
        <v>#REF!</v>
      </c>
      <c r="E210" s="206" t="e">
        <f>IF(ISBLANK('5. Pp (3 años)'!#REF!),"",'5. Pp (3 años)'!#REF!)</f>
        <v>#REF!</v>
      </c>
      <c r="F210" s="206" t="e">
        <f>IF(ISBLANK('5. Pp (3 años)'!#REF!),"",'5. Pp (3 años)'!#REF!)</f>
        <v>#REF!</v>
      </c>
      <c r="G210" s="215" t="e">
        <f>IF(ISBLANK('5. Pp (3 años)'!#REF!),"",'5. Pp (3 años)'!#REF!)</f>
        <v>#REF!</v>
      </c>
      <c r="H210" s="67" t="e">
        <f>IF(ISBLANK('5. Pp (3 años)'!#REF!),"",'5. Pp (3 años)'!#REF!)</f>
        <v>#REF!</v>
      </c>
      <c r="I210" s="144" t="e">
        <f>IF(ISBLANK('9. METAS'!#REF!),"",'9. METAS'!#REF!)</f>
        <v>#REF!</v>
      </c>
      <c r="J210" s="145" t="e">
        <f>IF(ISBLANK('9. METAS'!#REF!),"",'9. METAS'!#REF!)</f>
        <v>#REF!</v>
      </c>
      <c r="K210" s="135" t="e">
        <f>IF(ISBLANK('9. METAS'!#REF!),"",'9. METAS'!#REF!)</f>
        <v>#REF!</v>
      </c>
      <c r="L210" s="135" t="e">
        <f>IF(ISBLANK('9. METAS'!#REF!),"",'9. METAS'!#REF!)</f>
        <v>#REF!</v>
      </c>
      <c r="M210" s="136" t="e">
        <f>IF(ISBLANK('9. METAS'!#REF!),"",'9. METAS'!#REF!)</f>
        <v>#REF!</v>
      </c>
      <c r="N210" s="146">
        <v>41</v>
      </c>
      <c r="O210" s="138"/>
      <c r="P210" s="138"/>
      <c r="Q210" s="139"/>
      <c r="R210" s="133" t="str">
        <f t="shared" si="28"/>
        <v>100%</v>
      </c>
      <c r="S210" s="134" t="str">
        <f t="shared" si="29"/>
        <v>100%</v>
      </c>
      <c r="T210" s="134" t="str">
        <f t="shared" si="30"/>
        <v>100%</v>
      </c>
      <c r="U210" s="157" t="str">
        <f t="shared" si="31"/>
        <v>100%</v>
      </c>
      <c r="V210" s="137" t="str">
        <f t="shared" si="32"/>
        <v>No Programado</v>
      </c>
      <c r="W210" s="134" t="str">
        <f t="shared" si="33"/>
        <v>No Programado</v>
      </c>
      <c r="X210" s="134" t="str">
        <f t="shared" si="34"/>
        <v>No Programado</v>
      </c>
      <c r="Y210" s="163" t="str">
        <f t="shared" si="35"/>
        <v>No Programado</v>
      </c>
      <c r="Z210" s="179"/>
      <c r="AA210" s="180"/>
      <c r="AB210" s="180"/>
      <c r="AC210" s="181"/>
    </row>
    <row r="211" spans="3:29" ht="17.25">
      <c r="C211" s="210" t="e">
        <f>IF(ISBLANK('5. Pp (3 años)'!#REF!),"",'5. Pp (3 años)'!#REF!)</f>
        <v>#REF!</v>
      </c>
      <c r="D211" s="83" t="e">
        <f>IF(ISBLANK('5. Pp (3 años)'!#REF!),"",'5. Pp (3 años)'!#REF!)</f>
        <v>#REF!</v>
      </c>
      <c r="E211" s="206" t="e">
        <f>IF(ISBLANK('5. Pp (3 años)'!#REF!),"",'5. Pp (3 años)'!#REF!)</f>
        <v>#REF!</v>
      </c>
      <c r="F211" s="206" t="e">
        <f>IF(ISBLANK('5. Pp (3 años)'!#REF!),"",'5. Pp (3 años)'!#REF!)</f>
        <v>#REF!</v>
      </c>
      <c r="G211" s="215" t="e">
        <f>IF(ISBLANK('5. Pp (3 años)'!#REF!),"",'5. Pp (3 años)'!#REF!)</f>
        <v>#REF!</v>
      </c>
      <c r="H211" s="67" t="e">
        <f>IF(ISBLANK('5. Pp (3 años)'!#REF!),"",'5. Pp (3 años)'!#REF!)</f>
        <v>#REF!</v>
      </c>
      <c r="I211" s="144" t="e">
        <f>IF(ISBLANK('9. METAS'!#REF!),"",'9. METAS'!#REF!)</f>
        <v>#REF!</v>
      </c>
      <c r="J211" s="145" t="e">
        <f>IF(ISBLANK('9. METAS'!#REF!),"",'9. METAS'!#REF!)</f>
        <v>#REF!</v>
      </c>
      <c r="K211" s="135" t="e">
        <f>IF(ISBLANK('9. METAS'!#REF!),"",'9. METAS'!#REF!)</f>
        <v>#REF!</v>
      </c>
      <c r="L211" s="135" t="e">
        <f>IF(ISBLANK('9. METAS'!#REF!),"",'9. METAS'!#REF!)</f>
        <v>#REF!</v>
      </c>
      <c r="M211" s="136" t="e">
        <f>IF(ISBLANK('9. METAS'!#REF!),"",'9. METAS'!#REF!)</f>
        <v>#REF!</v>
      </c>
      <c r="N211" s="146">
        <v>41</v>
      </c>
      <c r="O211" s="138"/>
      <c r="P211" s="138"/>
      <c r="Q211" s="139"/>
      <c r="R211" s="133" t="str">
        <f t="shared" si="28"/>
        <v>100%</v>
      </c>
      <c r="S211" s="134" t="str">
        <f t="shared" si="29"/>
        <v>100%</v>
      </c>
      <c r="T211" s="134" t="str">
        <f t="shared" si="30"/>
        <v>100%</v>
      </c>
      <c r="U211" s="157" t="str">
        <f t="shared" si="31"/>
        <v>100%</v>
      </c>
      <c r="V211" s="137" t="str">
        <f t="shared" si="32"/>
        <v>No Programado</v>
      </c>
      <c r="W211" s="134" t="str">
        <f t="shared" si="33"/>
        <v>No Programado</v>
      </c>
      <c r="X211" s="134" t="str">
        <f t="shared" si="34"/>
        <v>No Programado</v>
      </c>
      <c r="Y211" s="163" t="str">
        <f t="shared" si="35"/>
        <v>No Programado</v>
      </c>
      <c r="Z211" s="179"/>
      <c r="AA211" s="180"/>
      <c r="AB211" s="180"/>
      <c r="AC211" s="181"/>
    </row>
    <row r="212" spans="3:29" ht="17.25">
      <c r="C212" s="211" t="e">
        <f>IF(ISBLANK('5. Pp (3 años)'!#REF!),"",'5. Pp (3 años)'!#REF!)</f>
        <v>#REF!</v>
      </c>
      <c r="D212" s="83" t="e">
        <f>IF(ISBLANK('5. Pp (3 años)'!#REF!),"",'5. Pp (3 años)'!#REF!)</f>
        <v>#REF!</v>
      </c>
      <c r="E212" s="206" t="e">
        <f>IF(ISBLANK('5. Pp (3 años)'!#REF!),"",'5. Pp (3 años)'!#REF!)</f>
        <v>#REF!</v>
      </c>
      <c r="F212" s="206" t="e">
        <f>IF(ISBLANK('5. Pp (3 años)'!#REF!),"",'5. Pp (3 años)'!#REF!)</f>
        <v>#REF!</v>
      </c>
      <c r="G212" s="215" t="e">
        <f>IF(ISBLANK('5. Pp (3 años)'!#REF!),"",'5. Pp (3 años)'!#REF!)</f>
        <v>#REF!</v>
      </c>
      <c r="H212" s="67" t="e">
        <f>IF(ISBLANK('5. Pp (3 años)'!#REF!),"",'5. Pp (3 años)'!#REF!)</f>
        <v>#REF!</v>
      </c>
      <c r="I212" s="144" t="e">
        <f>IF(ISBLANK('9. METAS'!#REF!),"",'9. METAS'!#REF!)</f>
        <v>#REF!</v>
      </c>
      <c r="J212" s="145" t="e">
        <f>IF(ISBLANK('9. METAS'!#REF!),"",'9. METAS'!#REF!)</f>
        <v>#REF!</v>
      </c>
      <c r="K212" s="135" t="e">
        <f>IF(ISBLANK('9. METAS'!#REF!),"",'9. METAS'!#REF!)</f>
        <v>#REF!</v>
      </c>
      <c r="L212" s="135" t="e">
        <f>IF(ISBLANK('9. METAS'!#REF!),"",'9. METAS'!#REF!)</f>
        <v>#REF!</v>
      </c>
      <c r="M212" s="136" t="e">
        <f>IF(ISBLANK('9. METAS'!#REF!),"",'9. METAS'!#REF!)</f>
        <v>#REF!</v>
      </c>
      <c r="N212" s="146">
        <v>41</v>
      </c>
      <c r="O212" s="138"/>
      <c r="P212" s="138"/>
      <c r="Q212" s="139"/>
      <c r="R212" s="133" t="str">
        <f t="shared" si="28"/>
        <v>100%</v>
      </c>
      <c r="S212" s="134" t="str">
        <f t="shared" si="29"/>
        <v>100%</v>
      </c>
      <c r="T212" s="134" t="str">
        <f t="shared" si="30"/>
        <v>100%</v>
      </c>
      <c r="U212" s="157" t="str">
        <f t="shared" si="31"/>
        <v>100%</v>
      </c>
      <c r="V212" s="137" t="str">
        <f t="shared" si="32"/>
        <v>No Programado</v>
      </c>
      <c r="W212" s="134" t="str">
        <f t="shared" si="33"/>
        <v>No Programado</v>
      </c>
      <c r="X212" s="134" t="str">
        <f t="shared" si="34"/>
        <v>No Programado</v>
      </c>
      <c r="Y212" s="163" t="str">
        <f t="shared" si="35"/>
        <v>No Programado</v>
      </c>
      <c r="Z212" s="179"/>
      <c r="AA212" s="180"/>
      <c r="AB212" s="180"/>
      <c r="AC212" s="181"/>
    </row>
    <row r="213" spans="3:29" ht="17.25">
      <c r="C213" s="210" t="e">
        <f>IF(ISBLANK('5. Pp (3 años)'!#REF!),"",'5. Pp (3 años)'!#REF!)</f>
        <v>#REF!</v>
      </c>
      <c r="D213" s="83" t="e">
        <f>IF(ISBLANK('5. Pp (3 años)'!#REF!),"",'5. Pp (3 años)'!#REF!)</f>
        <v>#REF!</v>
      </c>
      <c r="E213" s="206" t="e">
        <f>IF(ISBLANK('5. Pp (3 años)'!#REF!),"",'5. Pp (3 años)'!#REF!)</f>
        <v>#REF!</v>
      </c>
      <c r="F213" s="206" t="e">
        <f>IF(ISBLANK('5. Pp (3 años)'!#REF!),"",'5. Pp (3 años)'!#REF!)</f>
        <v>#REF!</v>
      </c>
      <c r="G213" s="215" t="e">
        <f>IF(ISBLANK('5. Pp (3 años)'!#REF!),"",'5. Pp (3 años)'!#REF!)</f>
        <v>#REF!</v>
      </c>
      <c r="H213" s="67" t="e">
        <f>IF(ISBLANK('5. Pp (3 años)'!#REF!),"",'5. Pp (3 años)'!#REF!)</f>
        <v>#REF!</v>
      </c>
      <c r="I213" s="144" t="e">
        <f>IF(ISBLANK('9. METAS'!#REF!),"",'9. METAS'!#REF!)</f>
        <v>#REF!</v>
      </c>
      <c r="J213" s="145" t="e">
        <f>IF(ISBLANK('9. METAS'!#REF!),"",'9. METAS'!#REF!)</f>
        <v>#REF!</v>
      </c>
      <c r="K213" s="135" t="e">
        <f>IF(ISBLANK('9. METAS'!#REF!),"",'9. METAS'!#REF!)</f>
        <v>#REF!</v>
      </c>
      <c r="L213" s="135" t="e">
        <f>IF(ISBLANK('9. METAS'!#REF!),"",'9. METAS'!#REF!)</f>
        <v>#REF!</v>
      </c>
      <c r="M213" s="136" t="e">
        <f>IF(ISBLANK('9. METAS'!#REF!),"",'9. METAS'!#REF!)</f>
        <v>#REF!</v>
      </c>
      <c r="N213" s="146">
        <v>41</v>
      </c>
      <c r="O213" s="138"/>
      <c r="P213" s="138"/>
      <c r="Q213" s="139"/>
      <c r="R213" s="133" t="str">
        <f t="shared" si="28"/>
        <v>100%</v>
      </c>
      <c r="S213" s="134" t="str">
        <f t="shared" si="29"/>
        <v>100%</v>
      </c>
      <c r="T213" s="134" t="str">
        <f t="shared" si="30"/>
        <v>100%</v>
      </c>
      <c r="U213" s="157" t="str">
        <f t="shared" si="31"/>
        <v>100%</v>
      </c>
      <c r="V213" s="137" t="str">
        <f t="shared" si="32"/>
        <v>No Programado</v>
      </c>
      <c r="W213" s="134" t="str">
        <f t="shared" si="33"/>
        <v>No Programado</v>
      </c>
      <c r="X213" s="134" t="str">
        <f t="shared" si="34"/>
        <v>No Programado</v>
      </c>
      <c r="Y213" s="163" t="str">
        <f t="shared" si="35"/>
        <v>No Programado</v>
      </c>
      <c r="Z213" s="179"/>
      <c r="AA213" s="180"/>
      <c r="AB213" s="180"/>
      <c r="AC213" s="181"/>
    </row>
    <row r="214" spans="3:29" ht="17.25">
      <c r="C214" s="211" t="e">
        <f>IF(ISBLANK('5. Pp (3 años)'!#REF!),"",'5. Pp (3 años)'!#REF!)</f>
        <v>#REF!</v>
      </c>
      <c r="D214" s="83" t="e">
        <f>IF(ISBLANK('5. Pp (3 años)'!#REF!),"",'5. Pp (3 años)'!#REF!)</f>
        <v>#REF!</v>
      </c>
      <c r="E214" s="206" t="e">
        <f>IF(ISBLANK('5. Pp (3 años)'!#REF!),"",'5. Pp (3 años)'!#REF!)</f>
        <v>#REF!</v>
      </c>
      <c r="F214" s="206" t="e">
        <f>IF(ISBLANK('5. Pp (3 años)'!#REF!),"",'5. Pp (3 años)'!#REF!)</f>
        <v>#REF!</v>
      </c>
      <c r="G214" s="215" t="e">
        <f>IF(ISBLANK('5. Pp (3 años)'!#REF!),"",'5. Pp (3 años)'!#REF!)</f>
        <v>#REF!</v>
      </c>
      <c r="H214" s="67" t="e">
        <f>IF(ISBLANK('5. Pp (3 años)'!#REF!),"",'5. Pp (3 años)'!#REF!)</f>
        <v>#REF!</v>
      </c>
      <c r="I214" s="144" t="e">
        <f>IF(ISBLANK('9. METAS'!#REF!),"",'9. METAS'!#REF!)</f>
        <v>#REF!</v>
      </c>
      <c r="J214" s="145" t="e">
        <f>IF(ISBLANK('9. METAS'!#REF!),"",'9. METAS'!#REF!)</f>
        <v>#REF!</v>
      </c>
      <c r="K214" s="135" t="e">
        <f>IF(ISBLANK('9. METAS'!#REF!),"",'9. METAS'!#REF!)</f>
        <v>#REF!</v>
      </c>
      <c r="L214" s="135" t="e">
        <f>IF(ISBLANK('9. METAS'!#REF!),"",'9. METAS'!#REF!)</f>
        <v>#REF!</v>
      </c>
      <c r="M214" s="136" t="e">
        <f>IF(ISBLANK('9. METAS'!#REF!),"",'9. METAS'!#REF!)</f>
        <v>#REF!</v>
      </c>
      <c r="N214" s="146">
        <v>41</v>
      </c>
      <c r="O214" s="138"/>
      <c r="P214" s="138"/>
      <c r="Q214" s="139"/>
      <c r="R214" s="133" t="str">
        <f t="shared" si="28"/>
        <v>100%</v>
      </c>
      <c r="S214" s="134" t="str">
        <f t="shared" si="29"/>
        <v>100%</v>
      </c>
      <c r="T214" s="134" t="str">
        <f t="shared" si="30"/>
        <v>100%</v>
      </c>
      <c r="U214" s="157" t="str">
        <f t="shared" si="31"/>
        <v>100%</v>
      </c>
      <c r="V214" s="137" t="str">
        <f t="shared" si="32"/>
        <v>No Programado</v>
      </c>
      <c r="W214" s="134" t="str">
        <f t="shared" si="33"/>
        <v>No Programado</v>
      </c>
      <c r="X214" s="134" t="str">
        <f t="shared" si="34"/>
        <v>No Programado</v>
      </c>
      <c r="Y214" s="163" t="str">
        <f t="shared" si="35"/>
        <v>No Programado</v>
      </c>
      <c r="Z214" s="179"/>
      <c r="AA214" s="180"/>
      <c r="AB214" s="180"/>
      <c r="AC214" s="181"/>
    </row>
    <row r="215" spans="3:29" ht="17.25">
      <c r="C215" s="210" t="e">
        <f>IF(ISBLANK('5. Pp (3 años)'!#REF!),"",'5. Pp (3 años)'!#REF!)</f>
        <v>#REF!</v>
      </c>
      <c r="D215" s="83" t="e">
        <f>IF(ISBLANK('5. Pp (3 años)'!#REF!),"",'5. Pp (3 años)'!#REF!)</f>
        <v>#REF!</v>
      </c>
      <c r="E215" s="206" t="e">
        <f>IF(ISBLANK('5. Pp (3 años)'!#REF!),"",'5. Pp (3 años)'!#REF!)</f>
        <v>#REF!</v>
      </c>
      <c r="F215" s="206" t="e">
        <f>IF(ISBLANK('5. Pp (3 años)'!#REF!),"",'5. Pp (3 años)'!#REF!)</f>
        <v>#REF!</v>
      </c>
      <c r="G215" s="215" t="e">
        <f>IF(ISBLANK('5. Pp (3 años)'!#REF!),"",'5. Pp (3 años)'!#REF!)</f>
        <v>#REF!</v>
      </c>
      <c r="H215" s="67" t="e">
        <f>IF(ISBLANK('5. Pp (3 años)'!#REF!),"",'5. Pp (3 años)'!#REF!)</f>
        <v>#REF!</v>
      </c>
      <c r="I215" s="144" t="e">
        <f>IF(ISBLANK('9. METAS'!#REF!),"",'9. METAS'!#REF!)</f>
        <v>#REF!</v>
      </c>
      <c r="J215" s="145" t="e">
        <f>IF(ISBLANK('9. METAS'!#REF!),"",'9. METAS'!#REF!)</f>
        <v>#REF!</v>
      </c>
      <c r="K215" s="135" t="e">
        <f>IF(ISBLANK('9. METAS'!#REF!),"",'9. METAS'!#REF!)</f>
        <v>#REF!</v>
      </c>
      <c r="L215" s="135" t="e">
        <f>IF(ISBLANK('9. METAS'!#REF!),"",'9. METAS'!#REF!)</f>
        <v>#REF!</v>
      </c>
      <c r="M215" s="136" t="e">
        <f>IF(ISBLANK('9. METAS'!#REF!),"",'9. METAS'!#REF!)</f>
        <v>#REF!</v>
      </c>
      <c r="N215" s="146">
        <v>41</v>
      </c>
      <c r="O215" s="138"/>
      <c r="P215" s="138"/>
      <c r="Q215" s="139"/>
      <c r="R215" s="133" t="str">
        <f t="shared" si="28"/>
        <v>100%</v>
      </c>
      <c r="S215" s="134" t="str">
        <f t="shared" si="29"/>
        <v>100%</v>
      </c>
      <c r="T215" s="134" t="str">
        <f t="shared" si="30"/>
        <v>100%</v>
      </c>
      <c r="U215" s="157" t="str">
        <f t="shared" si="31"/>
        <v>100%</v>
      </c>
      <c r="V215" s="137" t="str">
        <f t="shared" si="32"/>
        <v>No Programado</v>
      </c>
      <c r="W215" s="134" t="str">
        <f t="shared" si="33"/>
        <v>No Programado</v>
      </c>
      <c r="X215" s="134" t="str">
        <f t="shared" si="34"/>
        <v>No Programado</v>
      </c>
      <c r="Y215" s="163" t="str">
        <f t="shared" si="35"/>
        <v>No Programado</v>
      </c>
      <c r="Z215" s="179"/>
      <c r="AA215" s="180"/>
      <c r="AB215" s="180"/>
      <c r="AC215" s="181"/>
    </row>
    <row r="216" spans="3:29" ht="17.25">
      <c r="C216" s="212" t="e">
        <f>IF(ISBLANK('5. Pp (3 años)'!#REF!),"",'5. Pp (3 años)'!#REF!)</f>
        <v>#REF!</v>
      </c>
      <c r="D216" s="60" t="e">
        <f>IF(ISBLANK('5. Pp (3 años)'!#REF!),"",'5. Pp (3 años)'!#REF!)</f>
        <v>#REF!</v>
      </c>
      <c r="E216" s="209" t="e">
        <f>IF(ISBLANK('5. Pp (3 años)'!#REF!),"",'5. Pp (3 años)'!#REF!)</f>
        <v>#REF!</v>
      </c>
      <c r="F216" s="209" t="e">
        <f>IF(ISBLANK('5. Pp (3 años)'!#REF!),"",'5. Pp (3 años)'!#REF!)</f>
        <v>#REF!</v>
      </c>
      <c r="G216" s="220" t="e">
        <f>IF(ISBLANK('5. Pp (3 años)'!#REF!),"",'5. Pp (3 años)'!#REF!)</f>
        <v>#REF!</v>
      </c>
      <c r="H216" s="66" t="e">
        <f>IF(ISBLANK('5. Pp (3 años)'!#REF!),"",'5. Pp (3 años)'!#REF!)</f>
        <v>#REF!</v>
      </c>
      <c r="I216" s="144" t="e">
        <f>IF(ISBLANK('9. METAS'!#REF!),"",'9. METAS'!#REF!)</f>
        <v>#REF!</v>
      </c>
      <c r="J216" s="145" t="e">
        <f>IF(ISBLANK('9. METAS'!#REF!),"",'9. METAS'!#REF!)</f>
        <v>#REF!</v>
      </c>
      <c r="K216" s="135" t="e">
        <f>IF(ISBLANK('9. METAS'!#REF!),"",'9. METAS'!#REF!)</f>
        <v>#REF!</v>
      </c>
      <c r="L216" s="135" t="e">
        <f>IF(ISBLANK('9. METAS'!#REF!),"",'9. METAS'!#REF!)</f>
        <v>#REF!</v>
      </c>
      <c r="M216" s="136" t="e">
        <f>IF(ISBLANK('9. METAS'!#REF!),"",'9. METAS'!#REF!)</f>
        <v>#REF!</v>
      </c>
      <c r="N216" s="146">
        <v>41</v>
      </c>
      <c r="O216" s="138"/>
      <c r="P216" s="138"/>
      <c r="Q216" s="139"/>
      <c r="R216" s="133" t="str">
        <f t="shared" si="28"/>
        <v>100%</v>
      </c>
      <c r="S216" s="134" t="str">
        <f t="shared" si="29"/>
        <v>100%</v>
      </c>
      <c r="T216" s="134" t="str">
        <f t="shared" si="30"/>
        <v>100%</v>
      </c>
      <c r="U216" s="157" t="str">
        <f t="shared" si="31"/>
        <v>100%</v>
      </c>
      <c r="V216" s="137" t="str">
        <f t="shared" si="32"/>
        <v>No Programado</v>
      </c>
      <c r="W216" s="134" t="str">
        <f t="shared" si="33"/>
        <v>No Programado</v>
      </c>
      <c r="X216" s="134" t="str">
        <f t="shared" si="34"/>
        <v>No Programado</v>
      </c>
      <c r="Y216" s="163" t="str">
        <f t="shared" si="35"/>
        <v>No Programado</v>
      </c>
      <c r="Z216" s="176"/>
      <c r="AA216" s="177"/>
      <c r="AB216" s="177"/>
      <c r="AC216" s="178"/>
    </row>
    <row r="217" spans="3:29" ht="17.25">
      <c r="C217" s="210" t="e">
        <f>IF(ISBLANK('5. Pp (3 años)'!#REF!),"",'5. Pp (3 años)'!#REF!)</f>
        <v>#REF!</v>
      </c>
      <c r="D217" s="83" t="e">
        <f>IF(ISBLANK('5. Pp (3 años)'!#REF!),"",'5. Pp (3 años)'!#REF!)</f>
        <v>#REF!</v>
      </c>
      <c r="E217" s="206" t="e">
        <f>IF(ISBLANK('5. Pp (3 años)'!#REF!),"",'5. Pp (3 años)'!#REF!)</f>
        <v>#REF!</v>
      </c>
      <c r="F217" s="206" t="e">
        <f>IF(ISBLANK('5. Pp (3 años)'!#REF!),"",'5. Pp (3 años)'!#REF!)</f>
        <v>#REF!</v>
      </c>
      <c r="G217" s="215" t="e">
        <f>IF(ISBLANK('5. Pp (3 años)'!#REF!),"",'5. Pp (3 años)'!#REF!)</f>
        <v>#REF!</v>
      </c>
      <c r="H217" s="67" t="e">
        <f>IF(ISBLANK('5. Pp (3 años)'!#REF!),"",'5. Pp (3 años)'!#REF!)</f>
        <v>#REF!</v>
      </c>
      <c r="I217" s="144" t="e">
        <f>IF(ISBLANK('9. METAS'!#REF!),"",'9. METAS'!#REF!)</f>
        <v>#REF!</v>
      </c>
      <c r="J217" s="145" t="e">
        <f>IF(ISBLANK('9. METAS'!#REF!),"",'9. METAS'!#REF!)</f>
        <v>#REF!</v>
      </c>
      <c r="K217" s="135" t="e">
        <f>IF(ISBLANK('9. METAS'!#REF!),"",'9. METAS'!#REF!)</f>
        <v>#REF!</v>
      </c>
      <c r="L217" s="135" t="e">
        <f>IF(ISBLANK('9. METAS'!#REF!),"",'9. METAS'!#REF!)</f>
        <v>#REF!</v>
      </c>
      <c r="M217" s="136" t="e">
        <f>IF(ISBLANK('9. METAS'!#REF!),"",'9. METAS'!#REF!)</f>
        <v>#REF!</v>
      </c>
      <c r="N217" s="146">
        <v>41</v>
      </c>
      <c r="O217" s="138"/>
      <c r="P217" s="138"/>
      <c r="Q217" s="139"/>
      <c r="R217" s="133" t="str">
        <f t="shared" si="28"/>
        <v>100%</v>
      </c>
      <c r="S217" s="134" t="str">
        <f t="shared" si="29"/>
        <v>100%</v>
      </c>
      <c r="T217" s="134" t="str">
        <f t="shared" si="30"/>
        <v>100%</v>
      </c>
      <c r="U217" s="157" t="str">
        <f t="shared" si="31"/>
        <v>100%</v>
      </c>
      <c r="V217" s="137" t="str">
        <f t="shared" si="32"/>
        <v>No Programado</v>
      </c>
      <c r="W217" s="134" t="str">
        <f t="shared" si="33"/>
        <v>No Programado</v>
      </c>
      <c r="X217" s="134" t="str">
        <f t="shared" si="34"/>
        <v>No Programado</v>
      </c>
      <c r="Y217" s="163" t="str">
        <f t="shared" si="35"/>
        <v>No Programado</v>
      </c>
      <c r="Z217" s="179"/>
      <c r="AA217" s="180"/>
      <c r="AB217" s="180"/>
      <c r="AC217" s="181"/>
    </row>
    <row r="218" spans="3:29" ht="17.25">
      <c r="C218" s="211" t="e">
        <f>IF(ISBLANK('5. Pp (3 años)'!#REF!),"",'5. Pp (3 años)'!#REF!)</f>
        <v>#REF!</v>
      </c>
      <c r="D218" s="83" t="e">
        <f>IF(ISBLANK('5. Pp (3 años)'!#REF!),"",'5. Pp (3 años)'!#REF!)</f>
        <v>#REF!</v>
      </c>
      <c r="E218" s="206" t="e">
        <f>IF(ISBLANK('5. Pp (3 años)'!#REF!),"",'5. Pp (3 años)'!#REF!)</f>
        <v>#REF!</v>
      </c>
      <c r="F218" s="206" t="e">
        <f>IF(ISBLANK('5. Pp (3 años)'!#REF!),"",'5. Pp (3 años)'!#REF!)</f>
        <v>#REF!</v>
      </c>
      <c r="G218" s="215" t="e">
        <f>IF(ISBLANK('5. Pp (3 años)'!#REF!),"",'5. Pp (3 años)'!#REF!)</f>
        <v>#REF!</v>
      </c>
      <c r="H218" s="67" t="e">
        <f>IF(ISBLANK('5. Pp (3 años)'!#REF!),"",'5. Pp (3 años)'!#REF!)</f>
        <v>#REF!</v>
      </c>
      <c r="I218" s="144" t="e">
        <f>IF(ISBLANK('9. METAS'!#REF!),"",'9. METAS'!#REF!)</f>
        <v>#REF!</v>
      </c>
      <c r="J218" s="145" t="e">
        <f>IF(ISBLANK('9. METAS'!#REF!),"",'9. METAS'!#REF!)</f>
        <v>#REF!</v>
      </c>
      <c r="K218" s="135" t="e">
        <f>IF(ISBLANK('9. METAS'!#REF!),"",'9. METAS'!#REF!)</f>
        <v>#REF!</v>
      </c>
      <c r="L218" s="135" t="e">
        <f>IF(ISBLANK('9. METAS'!#REF!),"",'9. METAS'!#REF!)</f>
        <v>#REF!</v>
      </c>
      <c r="M218" s="136" t="e">
        <f>IF(ISBLANK('9. METAS'!#REF!),"",'9. METAS'!#REF!)</f>
        <v>#REF!</v>
      </c>
      <c r="N218" s="146">
        <v>41</v>
      </c>
      <c r="O218" s="138"/>
      <c r="P218" s="138"/>
      <c r="Q218" s="139"/>
      <c r="R218" s="133" t="str">
        <f t="shared" si="28"/>
        <v>100%</v>
      </c>
      <c r="S218" s="134" t="str">
        <f t="shared" si="29"/>
        <v>100%</v>
      </c>
      <c r="T218" s="134" t="str">
        <f t="shared" si="30"/>
        <v>100%</v>
      </c>
      <c r="U218" s="157" t="str">
        <f t="shared" si="31"/>
        <v>100%</v>
      </c>
      <c r="V218" s="137" t="str">
        <f t="shared" si="32"/>
        <v>No Programado</v>
      </c>
      <c r="W218" s="134" t="str">
        <f t="shared" si="33"/>
        <v>No Programado</v>
      </c>
      <c r="X218" s="134" t="str">
        <f t="shared" si="34"/>
        <v>No Programado</v>
      </c>
      <c r="Y218" s="163" t="str">
        <f t="shared" si="35"/>
        <v>No Programado</v>
      </c>
      <c r="Z218" s="179"/>
      <c r="AA218" s="180"/>
      <c r="AB218" s="180"/>
      <c r="AC218" s="181"/>
    </row>
    <row r="219" spans="3:29" ht="17.25">
      <c r="C219" s="210" t="e">
        <f>IF(ISBLANK('5. Pp (3 años)'!#REF!),"",'5. Pp (3 años)'!#REF!)</f>
        <v>#REF!</v>
      </c>
      <c r="D219" s="83" t="e">
        <f>IF(ISBLANK('5. Pp (3 años)'!#REF!),"",'5. Pp (3 años)'!#REF!)</f>
        <v>#REF!</v>
      </c>
      <c r="E219" s="206" t="e">
        <f>IF(ISBLANK('5. Pp (3 años)'!#REF!),"",'5. Pp (3 años)'!#REF!)</f>
        <v>#REF!</v>
      </c>
      <c r="F219" s="206" t="e">
        <f>IF(ISBLANK('5. Pp (3 años)'!#REF!),"",'5. Pp (3 años)'!#REF!)</f>
        <v>#REF!</v>
      </c>
      <c r="G219" s="215" t="e">
        <f>IF(ISBLANK('5. Pp (3 años)'!#REF!),"",'5. Pp (3 años)'!#REF!)</f>
        <v>#REF!</v>
      </c>
      <c r="H219" s="67" t="e">
        <f>IF(ISBLANK('5. Pp (3 años)'!#REF!),"",'5. Pp (3 años)'!#REF!)</f>
        <v>#REF!</v>
      </c>
      <c r="I219" s="144" t="e">
        <f>IF(ISBLANK('9. METAS'!#REF!),"",'9. METAS'!#REF!)</f>
        <v>#REF!</v>
      </c>
      <c r="J219" s="145" t="e">
        <f>IF(ISBLANK('9. METAS'!#REF!),"",'9. METAS'!#REF!)</f>
        <v>#REF!</v>
      </c>
      <c r="K219" s="135" t="e">
        <f>IF(ISBLANK('9. METAS'!#REF!),"",'9. METAS'!#REF!)</f>
        <v>#REF!</v>
      </c>
      <c r="L219" s="135" t="e">
        <f>IF(ISBLANK('9. METAS'!#REF!),"",'9. METAS'!#REF!)</f>
        <v>#REF!</v>
      </c>
      <c r="M219" s="136" t="e">
        <f>IF(ISBLANK('9. METAS'!#REF!),"",'9. METAS'!#REF!)</f>
        <v>#REF!</v>
      </c>
      <c r="N219" s="146">
        <v>41</v>
      </c>
      <c r="O219" s="138"/>
      <c r="P219" s="138"/>
      <c r="Q219" s="139"/>
      <c r="R219" s="133" t="str">
        <f t="shared" si="28"/>
        <v>100%</v>
      </c>
      <c r="S219" s="134" t="str">
        <f t="shared" si="29"/>
        <v>100%</v>
      </c>
      <c r="T219" s="134" t="str">
        <f t="shared" si="30"/>
        <v>100%</v>
      </c>
      <c r="U219" s="157" t="str">
        <f t="shared" si="31"/>
        <v>100%</v>
      </c>
      <c r="V219" s="137" t="str">
        <f t="shared" si="32"/>
        <v>No Programado</v>
      </c>
      <c r="W219" s="134" t="str">
        <f t="shared" si="33"/>
        <v>No Programado</v>
      </c>
      <c r="X219" s="134" t="str">
        <f t="shared" si="34"/>
        <v>No Programado</v>
      </c>
      <c r="Y219" s="163" t="str">
        <f t="shared" si="35"/>
        <v>No Programado</v>
      </c>
      <c r="Z219" s="179"/>
      <c r="AA219" s="180"/>
      <c r="AB219" s="180"/>
      <c r="AC219" s="181"/>
    </row>
    <row r="220" spans="3:29" ht="17.25">
      <c r="C220" s="211" t="e">
        <f>IF(ISBLANK('5. Pp (3 años)'!#REF!),"",'5. Pp (3 años)'!#REF!)</f>
        <v>#REF!</v>
      </c>
      <c r="D220" s="83" t="e">
        <f>IF(ISBLANK('5. Pp (3 años)'!#REF!),"",'5. Pp (3 años)'!#REF!)</f>
        <v>#REF!</v>
      </c>
      <c r="E220" s="206" t="e">
        <f>IF(ISBLANK('5. Pp (3 años)'!#REF!),"",'5. Pp (3 años)'!#REF!)</f>
        <v>#REF!</v>
      </c>
      <c r="F220" s="206" t="e">
        <f>IF(ISBLANK('5. Pp (3 años)'!#REF!),"",'5. Pp (3 años)'!#REF!)</f>
        <v>#REF!</v>
      </c>
      <c r="G220" s="215" t="e">
        <f>IF(ISBLANK('5. Pp (3 años)'!#REF!),"",'5. Pp (3 años)'!#REF!)</f>
        <v>#REF!</v>
      </c>
      <c r="H220" s="67" t="e">
        <f>IF(ISBLANK('5. Pp (3 años)'!#REF!),"",'5. Pp (3 años)'!#REF!)</f>
        <v>#REF!</v>
      </c>
      <c r="I220" s="144" t="e">
        <f>IF(ISBLANK('9. METAS'!#REF!),"",'9. METAS'!#REF!)</f>
        <v>#REF!</v>
      </c>
      <c r="J220" s="145" t="e">
        <f>IF(ISBLANK('9. METAS'!#REF!),"",'9. METAS'!#REF!)</f>
        <v>#REF!</v>
      </c>
      <c r="K220" s="135" t="e">
        <f>IF(ISBLANK('9. METAS'!#REF!),"",'9. METAS'!#REF!)</f>
        <v>#REF!</v>
      </c>
      <c r="L220" s="135" t="e">
        <f>IF(ISBLANK('9. METAS'!#REF!),"",'9. METAS'!#REF!)</f>
        <v>#REF!</v>
      </c>
      <c r="M220" s="136" t="e">
        <f>IF(ISBLANK('9. METAS'!#REF!),"",'9. METAS'!#REF!)</f>
        <v>#REF!</v>
      </c>
      <c r="N220" s="146">
        <v>41</v>
      </c>
      <c r="O220" s="138"/>
      <c r="P220" s="138"/>
      <c r="Q220" s="139"/>
      <c r="R220" s="133" t="str">
        <f t="shared" si="28"/>
        <v>100%</v>
      </c>
      <c r="S220" s="134" t="str">
        <f t="shared" si="29"/>
        <v>100%</v>
      </c>
      <c r="T220" s="134" t="str">
        <f t="shared" si="30"/>
        <v>100%</v>
      </c>
      <c r="U220" s="157" t="str">
        <f t="shared" si="31"/>
        <v>100%</v>
      </c>
      <c r="V220" s="137" t="str">
        <f t="shared" si="32"/>
        <v>No Programado</v>
      </c>
      <c r="W220" s="134" t="str">
        <f t="shared" si="33"/>
        <v>No Programado</v>
      </c>
      <c r="X220" s="134" t="str">
        <f t="shared" si="34"/>
        <v>No Programado</v>
      </c>
      <c r="Y220" s="163" t="str">
        <f t="shared" si="35"/>
        <v>No Programado</v>
      </c>
      <c r="Z220" s="179"/>
      <c r="AA220" s="180"/>
      <c r="AB220" s="180"/>
      <c r="AC220" s="181"/>
    </row>
    <row r="221" spans="3:29" ht="17.25">
      <c r="C221" s="210" t="e">
        <f>IF(ISBLANK('5. Pp (3 años)'!#REF!),"",'5. Pp (3 años)'!#REF!)</f>
        <v>#REF!</v>
      </c>
      <c r="D221" s="83" t="e">
        <f>IF(ISBLANK('5. Pp (3 años)'!#REF!),"",'5. Pp (3 años)'!#REF!)</f>
        <v>#REF!</v>
      </c>
      <c r="E221" s="206" t="e">
        <f>IF(ISBLANK('5. Pp (3 años)'!#REF!),"",'5. Pp (3 años)'!#REF!)</f>
        <v>#REF!</v>
      </c>
      <c r="F221" s="206" t="e">
        <f>IF(ISBLANK('5. Pp (3 años)'!#REF!),"",'5. Pp (3 años)'!#REF!)</f>
        <v>#REF!</v>
      </c>
      <c r="G221" s="215" t="e">
        <f>IF(ISBLANK('5. Pp (3 años)'!#REF!),"",'5. Pp (3 años)'!#REF!)</f>
        <v>#REF!</v>
      </c>
      <c r="H221" s="67" t="e">
        <f>IF(ISBLANK('5. Pp (3 años)'!#REF!),"",'5. Pp (3 años)'!#REF!)</f>
        <v>#REF!</v>
      </c>
      <c r="I221" s="144" t="e">
        <f>IF(ISBLANK('9. METAS'!#REF!),"",'9. METAS'!#REF!)</f>
        <v>#REF!</v>
      </c>
      <c r="J221" s="145" t="e">
        <f>IF(ISBLANK('9. METAS'!#REF!),"",'9. METAS'!#REF!)</f>
        <v>#REF!</v>
      </c>
      <c r="K221" s="135" t="e">
        <f>IF(ISBLANK('9. METAS'!#REF!),"",'9. METAS'!#REF!)</f>
        <v>#REF!</v>
      </c>
      <c r="L221" s="135" t="e">
        <f>IF(ISBLANK('9. METAS'!#REF!),"",'9. METAS'!#REF!)</f>
        <v>#REF!</v>
      </c>
      <c r="M221" s="136" t="e">
        <f>IF(ISBLANK('9. METAS'!#REF!),"",'9. METAS'!#REF!)</f>
        <v>#REF!</v>
      </c>
      <c r="N221" s="146">
        <v>41</v>
      </c>
      <c r="O221" s="138"/>
      <c r="P221" s="138"/>
      <c r="Q221" s="139"/>
      <c r="R221" s="133" t="str">
        <f t="shared" si="28"/>
        <v>100%</v>
      </c>
      <c r="S221" s="134" t="str">
        <f t="shared" si="29"/>
        <v>100%</v>
      </c>
      <c r="T221" s="134" t="str">
        <f t="shared" si="30"/>
        <v>100%</v>
      </c>
      <c r="U221" s="157" t="str">
        <f t="shared" si="31"/>
        <v>100%</v>
      </c>
      <c r="V221" s="137" t="str">
        <f t="shared" si="32"/>
        <v>No Programado</v>
      </c>
      <c r="W221" s="134" t="str">
        <f t="shared" si="33"/>
        <v>No Programado</v>
      </c>
      <c r="X221" s="134" t="str">
        <f t="shared" si="34"/>
        <v>No Programado</v>
      </c>
      <c r="Y221" s="163" t="str">
        <f t="shared" si="35"/>
        <v>No Programado</v>
      </c>
      <c r="Z221" s="179"/>
      <c r="AA221" s="180"/>
      <c r="AB221" s="180"/>
      <c r="AC221" s="181"/>
    </row>
    <row r="222" spans="3:29" ht="17.25">
      <c r="C222" s="212" t="e">
        <f>IF(ISBLANK('5. Pp (3 años)'!#REF!),"",'5. Pp (3 años)'!#REF!)</f>
        <v>#REF!</v>
      </c>
      <c r="D222" s="60" t="e">
        <f>IF(ISBLANK('5. Pp (3 años)'!#REF!),"",'5. Pp (3 años)'!#REF!)</f>
        <v>#REF!</v>
      </c>
      <c r="E222" s="209" t="e">
        <f>IF(ISBLANK('5. Pp (3 años)'!#REF!),"",'5. Pp (3 años)'!#REF!)</f>
        <v>#REF!</v>
      </c>
      <c r="F222" s="209" t="e">
        <f>IF(ISBLANK('5. Pp (3 años)'!#REF!),"",'5. Pp (3 años)'!#REF!)</f>
        <v>#REF!</v>
      </c>
      <c r="G222" s="220" t="e">
        <f>IF(ISBLANK('5. Pp (3 años)'!#REF!),"",'5. Pp (3 años)'!#REF!)</f>
        <v>#REF!</v>
      </c>
      <c r="H222" s="66" t="e">
        <f>IF(ISBLANK('5. Pp (3 años)'!#REF!),"",'5. Pp (3 años)'!#REF!)</f>
        <v>#REF!</v>
      </c>
      <c r="I222" s="144" t="e">
        <f>IF(ISBLANK('9. METAS'!#REF!),"",'9. METAS'!#REF!)</f>
        <v>#REF!</v>
      </c>
      <c r="J222" s="145" t="e">
        <f>IF(ISBLANK('9. METAS'!#REF!),"",'9. METAS'!#REF!)</f>
        <v>#REF!</v>
      </c>
      <c r="K222" s="135" t="e">
        <f>IF(ISBLANK('9. METAS'!#REF!),"",'9. METAS'!#REF!)</f>
        <v>#REF!</v>
      </c>
      <c r="L222" s="135" t="e">
        <f>IF(ISBLANK('9. METAS'!#REF!),"",'9. METAS'!#REF!)</f>
        <v>#REF!</v>
      </c>
      <c r="M222" s="136" t="e">
        <f>IF(ISBLANK('9. METAS'!#REF!),"",'9. METAS'!#REF!)</f>
        <v>#REF!</v>
      </c>
      <c r="N222" s="146">
        <v>41</v>
      </c>
      <c r="O222" s="138"/>
      <c r="P222" s="138"/>
      <c r="Q222" s="139"/>
      <c r="R222" s="133" t="str">
        <f t="shared" si="28"/>
        <v>100%</v>
      </c>
      <c r="S222" s="134" t="str">
        <f t="shared" si="29"/>
        <v>100%</v>
      </c>
      <c r="T222" s="134" t="str">
        <f t="shared" si="30"/>
        <v>100%</v>
      </c>
      <c r="U222" s="157" t="str">
        <f t="shared" si="31"/>
        <v>100%</v>
      </c>
      <c r="V222" s="137" t="str">
        <f t="shared" si="32"/>
        <v>No Programado</v>
      </c>
      <c r="W222" s="134" t="str">
        <f t="shared" si="33"/>
        <v>No Programado</v>
      </c>
      <c r="X222" s="134" t="str">
        <f t="shared" si="34"/>
        <v>No Programado</v>
      </c>
      <c r="Y222" s="163" t="str">
        <f t="shared" si="35"/>
        <v>No Programado</v>
      </c>
      <c r="Z222" s="176"/>
      <c r="AA222" s="177"/>
      <c r="AB222" s="177"/>
      <c r="AC222" s="178"/>
    </row>
    <row r="223" spans="3:29" ht="17.25">
      <c r="C223" s="210" t="e">
        <f>IF(ISBLANK('5. Pp (3 años)'!#REF!),"",'5. Pp (3 años)'!#REF!)</f>
        <v>#REF!</v>
      </c>
      <c r="D223" s="83" t="e">
        <f>IF(ISBLANK('5. Pp (3 años)'!#REF!),"",'5. Pp (3 años)'!#REF!)</f>
        <v>#REF!</v>
      </c>
      <c r="E223" s="206" t="e">
        <f>IF(ISBLANK('5. Pp (3 años)'!#REF!),"",'5. Pp (3 años)'!#REF!)</f>
        <v>#REF!</v>
      </c>
      <c r="F223" s="206" t="e">
        <f>IF(ISBLANK('5. Pp (3 años)'!#REF!),"",'5. Pp (3 años)'!#REF!)</f>
        <v>#REF!</v>
      </c>
      <c r="G223" s="215" t="e">
        <f>IF(ISBLANK('5. Pp (3 años)'!#REF!),"",'5. Pp (3 años)'!#REF!)</f>
        <v>#REF!</v>
      </c>
      <c r="H223" s="67" t="e">
        <f>IF(ISBLANK('5. Pp (3 años)'!#REF!),"",'5. Pp (3 años)'!#REF!)</f>
        <v>#REF!</v>
      </c>
      <c r="I223" s="144" t="e">
        <f>IF(ISBLANK('9. METAS'!#REF!),"",'9. METAS'!#REF!)</f>
        <v>#REF!</v>
      </c>
      <c r="J223" s="145" t="e">
        <f>IF(ISBLANK('9. METAS'!#REF!),"",'9. METAS'!#REF!)</f>
        <v>#REF!</v>
      </c>
      <c r="K223" s="135" t="e">
        <f>IF(ISBLANK('9. METAS'!#REF!),"",'9. METAS'!#REF!)</f>
        <v>#REF!</v>
      </c>
      <c r="L223" s="135" t="e">
        <f>IF(ISBLANK('9. METAS'!#REF!),"",'9. METAS'!#REF!)</f>
        <v>#REF!</v>
      </c>
      <c r="M223" s="136" t="e">
        <f>IF(ISBLANK('9. METAS'!#REF!),"",'9. METAS'!#REF!)</f>
        <v>#REF!</v>
      </c>
      <c r="N223" s="146">
        <v>41</v>
      </c>
      <c r="O223" s="138"/>
      <c r="P223" s="138"/>
      <c r="Q223" s="139"/>
      <c r="R223" s="133" t="str">
        <f t="shared" si="28"/>
        <v>100%</v>
      </c>
      <c r="S223" s="134" t="str">
        <f t="shared" si="29"/>
        <v>100%</v>
      </c>
      <c r="T223" s="134" t="str">
        <f t="shared" si="30"/>
        <v>100%</v>
      </c>
      <c r="U223" s="157" t="str">
        <f t="shared" si="31"/>
        <v>100%</v>
      </c>
      <c r="V223" s="137" t="str">
        <f t="shared" si="32"/>
        <v>No Programado</v>
      </c>
      <c r="W223" s="134" t="str">
        <f t="shared" si="33"/>
        <v>No Programado</v>
      </c>
      <c r="X223" s="134" t="str">
        <f t="shared" si="34"/>
        <v>No Programado</v>
      </c>
      <c r="Y223" s="163" t="str">
        <f t="shared" si="35"/>
        <v>No Programado</v>
      </c>
      <c r="Z223" s="179"/>
      <c r="AA223" s="180"/>
      <c r="AB223" s="180"/>
      <c r="AC223" s="181"/>
    </row>
    <row r="224" spans="3:29" ht="17.25">
      <c r="C224" s="211" t="e">
        <f>IF(ISBLANK('5. Pp (3 años)'!#REF!),"",'5. Pp (3 años)'!#REF!)</f>
        <v>#REF!</v>
      </c>
      <c r="D224" s="83" t="e">
        <f>IF(ISBLANK('5. Pp (3 años)'!#REF!),"",'5. Pp (3 años)'!#REF!)</f>
        <v>#REF!</v>
      </c>
      <c r="E224" s="206" t="e">
        <f>IF(ISBLANK('5. Pp (3 años)'!#REF!),"",'5. Pp (3 años)'!#REF!)</f>
        <v>#REF!</v>
      </c>
      <c r="F224" s="206" t="e">
        <f>IF(ISBLANK('5. Pp (3 años)'!#REF!),"",'5. Pp (3 años)'!#REF!)</f>
        <v>#REF!</v>
      </c>
      <c r="G224" s="215" t="e">
        <f>IF(ISBLANK('5. Pp (3 años)'!#REF!),"",'5. Pp (3 años)'!#REF!)</f>
        <v>#REF!</v>
      </c>
      <c r="H224" s="67" t="e">
        <f>IF(ISBLANK('5. Pp (3 años)'!#REF!),"",'5. Pp (3 años)'!#REF!)</f>
        <v>#REF!</v>
      </c>
      <c r="I224" s="144" t="e">
        <f>IF(ISBLANK('9. METAS'!#REF!),"",'9. METAS'!#REF!)</f>
        <v>#REF!</v>
      </c>
      <c r="J224" s="145" t="e">
        <f>IF(ISBLANK('9. METAS'!#REF!),"",'9. METAS'!#REF!)</f>
        <v>#REF!</v>
      </c>
      <c r="K224" s="135" t="e">
        <f>IF(ISBLANK('9. METAS'!#REF!),"",'9. METAS'!#REF!)</f>
        <v>#REF!</v>
      </c>
      <c r="L224" s="135" t="e">
        <f>IF(ISBLANK('9. METAS'!#REF!),"",'9. METAS'!#REF!)</f>
        <v>#REF!</v>
      </c>
      <c r="M224" s="136" t="e">
        <f>IF(ISBLANK('9. METAS'!#REF!),"",'9. METAS'!#REF!)</f>
        <v>#REF!</v>
      </c>
      <c r="N224" s="146">
        <v>41</v>
      </c>
      <c r="O224" s="138"/>
      <c r="P224" s="138"/>
      <c r="Q224" s="139"/>
      <c r="R224" s="133" t="str">
        <f t="shared" si="28"/>
        <v>100%</v>
      </c>
      <c r="S224" s="134" t="str">
        <f t="shared" si="29"/>
        <v>100%</v>
      </c>
      <c r="T224" s="134" t="str">
        <f t="shared" si="30"/>
        <v>100%</v>
      </c>
      <c r="U224" s="157" t="str">
        <f t="shared" si="31"/>
        <v>100%</v>
      </c>
      <c r="V224" s="137" t="str">
        <f t="shared" si="32"/>
        <v>No Programado</v>
      </c>
      <c r="W224" s="134" t="str">
        <f t="shared" si="33"/>
        <v>No Programado</v>
      </c>
      <c r="X224" s="134" t="str">
        <f t="shared" si="34"/>
        <v>No Programado</v>
      </c>
      <c r="Y224" s="163" t="str">
        <f t="shared" si="35"/>
        <v>No Programado</v>
      </c>
      <c r="Z224" s="179"/>
      <c r="AA224" s="180"/>
      <c r="AB224" s="180"/>
      <c r="AC224" s="181"/>
    </row>
    <row r="225" spans="3:29" ht="17.25">
      <c r="C225" s="210" t="e">
        <f>IF(ISBLANK('5. Pp (3 años)'!#REF!),"",'5. Pp (3 años)'!#REF!)</f>
        <v>#REF!</v>
      </c>
      <c r="D225" s="83" t="e">
        <f>IF(ISBLANK('5. Pp (3 años)'!#REF!),"",'5. Pp (3 años)'!#REF!)</f>
        <v>#REF!</v>
      </c>
      <c r="E225" s="206" t="e">
        <f>IF(ISBLANK('5. Pp (3 años)'!#REF!),"",'5. Pp (3 años)'!#REF!)</f>
        <v>#REF!</v>
      </c>
      <c r="F225" s="206" t="e">
        <f>IF(ISBLANK('5. Pp (3 años)'!#REF!),"",'5. Pp (3 años)'!#REF!)</f>
        <v>#REF!</v>
      </c>
      <c r="G225" s="215" t="e">
        <f>IF(ISBLANK('5. Pp (3 años)'!#REF!),"",'5. Pp (3 años)'!#REF!)</f>
        <v>#REF!</v>
      </c>
      <c r="H225" s="67" t="e">
        <f>IF(ISBLANK('5. Pp (3 años)'!#REF!),"",'5. Pp (3 años)'!#REF!)</f>
        <v>#REF!</v>
      </c>
      <c r="I225" s="144" t="e">
        <f>IF(ISBLANK('9. METAS'!#REF!),"",'9. METAS'!#REF!)</f>
        <v>#REF!</v>
      </c>
      <c r="J225" s="145" t="e">
        <f>IF(ISBLANK('9. METAS'!#REF!),"",'9. METAS'!#REF!)</f>
        <v>#REF!</v>
      </c>
      <c r="K225" s="135" t="e">
        <f>IF(ISBLANK('9. METAS'!#REF!),"",'9. METAS'!#REF!)</f>
        <v>#REF!</v>
      </c>
      <c r="L225" s="135" t="e">
        <f>IF(ISBLANK('9. METAS'!#REF!),"",'9. METAS'!#REF!)</f>
        <v>#REF!</v>
      </c>
      <c r="M225" s="136" t="e">
        <f>IF(ISBLANK('9. METAS'!#REF!),"",'9. METAS'!#REF!)</f>
        <v>#REF!</v>
      </c>
      <c r="N225" s="146">
        <v>41</v>
      </c>
      <c r="O225" s="138"/>
      <c r="P225" s="138"/>
      <c r="Q225" s="139"/>
      <c r="R225" s="133" t="str">
        <f t="shared" si="28"/>
        <v>100%</v>
      </c>
      <c r="S225" s="134" t="str">
        <f t="shared" si="29"/>
        <v>100%</v>
      </c>
      <c r="T225" s="134" t="str">
        <f t="shared" si="30"/>
        <v>100%</v>
      </c>
      <c r="U225" s="157" t="str">
        <f t="shared" si="31"/>
        <v>100%</v>
      </c>
      <c r="V225" s="137" t="str">
        <f t="shared" si="32"/>
        <v>No Programado</v>
      </c>
      <c r="W225" s="134" t="str">
        <f t="shared" si="33"/>
        <v>No Programado</v>
      </c>
      <c r="X225" s="134" t="str">
        <f t="shared" si="34"/>
        <v>No Programado</v>
      </c>
      <c r="Y225" s="163" t="str">
        <f t="shared" si="35"/>
        <v>No Programado</v>
      </c>
      <c r="Z225" s="179"/>
      <c r="AA225" s="180"/>
      <c r="AB225" s="180"/>
      <c r="AC225" s="181"/>
    </row>
    <row r="226" spans="3:29" ht="17.25">
      <c r="C226" s="211" t="e">
        <f>IF(ISBLANK('5. Pp (3 años)'!#REF!),"",'5. Pp (3 años)'!#REF!)</f>
        <v>#REF!</v>
      </c>
      <c r="D226" s="83" t="e">
        <f>IF(ISBLANK('5. Pp (3 años)'!#REF!),"",'5. Pp (3 años)'!#REF!)</f>
        <v>#REF!</v>
      </c>
      <c r="E226" s="206" t="e">
        <f>IF(ISBLANK('5. Pp (3 años)'!#REF!),"",'5. Pp (3 años)'!#REF!)</f>
        <v>#REF!</v>
      </c>
      <c r="F226" s="206" t="e">
        <f>IF(ISBLANK('5. Pp (3 años)'!#REF!),"",'5. Pp (3 años)'!#REF!)</f>
        <v>#REF!</v>
      </c>
      <c r="G226" s="215" t="e">
        <f>IF(ISBLANK('5. Pp (3 años)'!#REF!),"",'5. Pp (3 años)'!#REF!)</f>
        <v>#REF!</v>
      </c>
      <c r="H226" s="67" t="e">
        <f>IF(ISBLANK('5. Pp (3 años)'!#REF!),"",'5. Pp (3 años)'!#REF!)</f>
        <v>#REF!</v>
      </c>
      <c r="I226" s="144" t="e">
        <f>IF(ISBLANK('9. METAS'!#REF!),"",'9. METAS'!#REF!)</f>
        <v>#REF!</v>
      </c>
      <c r="J226" s="145" t="e">
        <f>IF(ISBLANK('9. METAS'!#REF!),"",'9. METAS'!#REF!)</f>
        <v>#REF!</v>
      </c>
      <c r="K226" s="135" t="e">
        <f>IF(ISBLANK('9. METAS'!#REF!),"",'9. METAS'!#REF!)</f>
        <v>#REF!</v>
      </c>
      <c r="L226" s="135" t="e">
        <f>IF(ISBLANK('9. METAS'!#REF!),"",'9. METAS'!#REF!)</f>
        <v>#REF!</v>
      </c>
      <c r="M226" s="136" t="e">
        <f>IF(ISBLANK('9. METAS'!#REF!),"",'9. METAS'!#REF!)</f>
        <v>#REF!</v>
      </c>
      <c r="N226" s="146">
        <v>41</v>
      </c>
      <c r="O226" s="138"/>
      <c r="P226" s="138"/>
      <c r="Q226" s="139"/>
      <c r="R226" s="133" t="str">
        <f t="shared" si="28"/>
        <v>100%</v>
      </c>
      <c r="S226" s="134" t="str">
        <f t="shared" si="29"/>
        <v>100%</v>
      </c>
      <c r="T226" s="134" t="str">
        <f t="shared" si="30"/>
        <v>100%</v>
      </c>
      <c r="U226" s="157" t="str">
        <f t="shared" si="31"/>
        <v>100%</v>
      </c>
      <c r="V226" s="137" t="str">
        <f t="shared" si="32"/>
        <v>No Programado</v>
      </c>
      <c r="W226" s="134" t="str">
        <f t="shared" si="33"/>
        <v>No Programado</v>
      </c>
      <c r="X226" s="134" t="str">
        <f t="shared" si="34"/>
        <v>No Programado</v>
      </c>
      <c r="Y226" s="163" t="str">
        <f t="shared" si="35"/>
        <v>No Programado</v>
      </c>
      <c r="Z226" s="179"/>
      <c r="AA226" s="180"/>
      <c r="AB226" s="180"/>
      <c r="AC226" s="181"/>
    </row>
    <row r="227" spans="3:29" ht="17.25">
      <c r="C227" s="210" t="e">
        <f>IF(ISBLANK('5. Pp (3 años)'!#REF!),"",'5. Pp (3 años)'!#REF!)</f>
        <v>#REF!</v>
      </c>
      <c r="D227" s="83" t="e">
        <f>IF(ISBLANK('5. Pp (3 años)'!#REF!),"",'5. Pp (3 años)'!#REF!)</f>
        <v>#REF!</v>
      </c>
      <c r="E227" s="206" t="e">
        <f>IF(ISBLANK('5. Pp (3 años)'!#REF!),"",'5. Pp (3 años)'!#REF!)</f>
        <v>#REF!</v>
      </c>
      <c r="F227" s="206" t="e">
        <f>IF(ISBLANK('5. Pp (3 años)'!#REF!),"",'5. Pp (3 años)'!#REF!)</f>
        <v>#REF!</v>
      </c>
      <c r="G227" s="215" t="e">
        <f>IF(ISBLANK('5. Pp (3 años)'!#REF!),"",'5. Pp (3 años)'!#REF!)</f>
        <v>#REF!</v>
      </c>
      <c r="H227" s="67" t="e">
        <f>IF(ISBLANK('5. Pp (3 años)'!#REF!),"",'5. Pp (3 años)'!#REF!)</f>
        <v>#REF!</v>
      </c>
      <c r="I227" s="144" t="e">
        <f>IF(ISBLANK('9. METAS'!#REF!),"",'9. METAS'!#REF!)</f>
        <v>#REF!</v>
      </c>
      <c r="J227" s="145" t="e">
        <f>IF(ISBLANK('9. METAS'!#REF!),"",'9. METAS'!#REF!)</f>
        <v>#REF!</v>
      </c>
      <c r="K227" s="135" t="e">
        <f>IF(ISBLANK('9. METAS'!#REF!),"",'9. METAS'!#REF!)</f>
        <v>#REF!</v>
      </c>
      <c r="L227" s="135" t="e">
        <f>IF(ISBLANK('9. METAS'!#REF!),"",'9. METAS'!#REF!)</f>
        <v>#REF!</v>
      </c>
      <c r="M227" s="136" t="e">
        <f>IF(ISBLANK('9. METAS'!#REF!),"",'9. METAS'!#REF!)</f>
        <v>#REF!</v>
      </c>
      <c r="N227" s="146">
        <v>41</v>
      </c>
      <c r="O227" s="138"/>
      <c r="P227" s="138"/>
      <c r="Q227" s="139"/>
      <c r="R227" s="133" t="str">
        <f t="shared" si="28"/>
        <v>100%</v>
      </c>
      <c r="S227" s="134" t="str">
        <f t="shared" si="29"/>
        <v>100%</v>
      </c>
      <c r="T227" s="134" t="str">
        <f t="shared" si="30"/>
        <v>100%</v>
      </c>
      <c r="U227" s="157" t="str">
        <f t="shared" si="31"/>
        <v>100%</v>
      </c>
      <c r="V227" s="137" t="str">
        <f t="shared" si="32"/>
        <v>No Programado</v>
      </c>
      <c r="W227" s="134" t="str">
        <f t="shared" si="33"/>
        <v>No Programado</v>
      </c>
      <c r="X227" s="134" t="str">
        <f t="shared" si="34"/>
        <v>No Programado</v>
      </c>
      <c r="Y227" s="163" t="str">
        <f t="shared" si="35"/>
        <v>No Programado</v>
      </c>
      <c r="Z227" s="179"/>
      <c r="AA227" s="180"/>
      <c r="AB227" s="180"/>
      <c r="AC227" s="181"/>
    </row>
    <row r="228" spans="3:29" ht="17.25">
      <c r="C228" s="212" t="e">
        <f>IF(ISBLANK('5. Pp (3 años)'!#REF!),"",'5. Pp (3 años)'!#REF!)</f>
        <v>#REF!</v>
      </c>
      <c r="D228" s="60" t="e">
        <f>IF(ISBLANK('5. Pp (3 años)'!#REF!),"",'5. Pp (3 años)'!#REF!)</f>
        <v>#REF!</v>
      </c>
      <c r="E228" s="209" t="e">
        <f>IF(ISBLANK('5. Pp (3 años)'!#REF!),"",'5. Pp (3 años)'!#REF!)</f>
        <v>#REF!</v>
      </c>
      <c r="F228" s="209" t="e">
        <f>IF(ISBLANK('5. Pp (3 años)'!#REF!),"",'5. Pp (3 años)'!#REF!)</f>
        <v>#REF!</v>
      </c>
      <c r="G228" s="220" t="e">
        <f>IF(ISBLANK('5. Pp (3 años)'!#REF!),"",'5. Pp (3 años)'!#REF!)</f>
        <v>#REF!</v>
      </c>
      <c r="H228" s="66" t="e">
        <f>IF(ISBLANK('5. Pp (3 años)'!#REF!),"",'5. Pp (3 años)'!#REF!)</f>
        <v>#REF!</v>
      </c>
      <c r="I228" s="144" t="e">
        <f>IF(ISBLANK('9. METAS'!#REF!),"",'9. METAS'!#REF!)</f>
        <v>#REF!</v>
      </c>
      <c r="J228" s="145" t="e">
        <f>IF(ISBLANK('9. METAS'!#REF!),"",'9. METAS'!#REF!)</f>
        <v>#REF!</v>
      </c>
      <c r="K228" s="135" t="e">
        <f>IF(ISBLANK('9. METAS'!#REF!),"",'9. METAS'!#REF!)</f>
        <v>#REF!</v>
      </c>
      <c r="L228" s="135" t="e">
        <f>IF(ISBLANK('9. METAS'!#REF!),"",'9. METAS'!#REF!)</f>
        <v>#REF!</v>
      </c>
      <c r="M228" s="136" t="e">
        <f>IF(ISBLANK('9. METAS'!#REF!),"",'9. METAS'!#REF!)</f>
        <v>#REF!</v>
      </c>
      <c r="N228" s="146">
        <v>41</v>
      </c>
      <c r="O228" s="138"/>
      <c r="P228" s="138"/>
      <c r="Q228" s="139"/>
      <c r="R228" s="133" t="str">
        <f t="shared" si="28"/>
        <v>100%</v>
      </c>
      <c r="S228" s="134" t="str">
        <f t="shared" si="29"/>
        <v>100%</v>
      </c>
      <c r="T228" s="134" t="str">
        <f t="shared" si="30"/>
        <v>100%</v>
      </c>
      <c r="U228" s="157" t="str">
        <f t="shared" si="31"/>
        <v>100%</v>
      </c>
      <c r="V228" s="137" t="str">
        <f t="shared" si="32"/>
        <v>No Programado</v>
      </c>
      <c r="W228" s="134" t="str">
        <f t="shared" si="33"/>
        <v>No Programado</v>
      </c>
      <c r="X228" s="134" t="str">
        <f t="shared" si="34"/>
        <v>No Programado</v>
      </c>
      <c r="Y228" s="163" t="str">
        <f t="shared" si="35"/>
        <v>No Programado</v>
      </c>
      <c r="Z228" s="176"/>
      <c r="AA228" s="177"/>
      <c r="AB228" s="177"/>
      <c r="AC228" s="178"/>
    </row>
    <row r="229" spans="3:29" ht="17.25">
      <c r="C229" s="210" t="e">
        <f>IF(ISBLANK('5. Pp (3 años)'!#REF!),"",'5. Pp (3 años)'!#REF!)</f>
        <v>#REF!</v>
      </c>
      <c r="D229" s="83" t="e">
        <f>IF(ISBLANK('5. Pp (3 años)'!#REF!),"",'5. Pp (3 años)'!#REF!)</f>
        <v>#REF!</v>
      </c>
      <c r="E229" s="206" t="e">
        <f>IF(ISBLANK('5. Pp (3 años)'!#REF!),"",'5. Pp (3 años)'!#REF!)</f>
        <v>#REF!</v>
      </c>
      <c r="F229" s="206" t="e">
        <f>IF(ISBLANK('5. Pp (3 años)'!#REF!),"",'5. Pp (3 años)'!#REF!)</f>
        <v>#REF!</v>
      </c>
      <c r="G229" s="215" t="e">
        <f>IF(ISBLANK('5. Pp (3 años)'!#REF!),"",'5. Pp (3 años)'!#REF!)</f>
        <v>#REF!</v>
      </c>
      <c r="H229" s="67" t="e">
        <f>IF(ISBLANK('5. Pp (3 años)'!#REF!),"",'5. Pp (3 años)'!#REF!)</f>
        <v>#REF!</v>
      </c>
      <c r="I229" s="144" t="e">
        <f>IF(ISBLANK('9. METAS'!#REF!),"",'9. METAS'!#REF!)</f>
        <v>#REF!</v>
      </c>
      <c r="J229" s="145" t="e">
        <f>IF(ISBLANK('9. METAS'!#REF!),"",'9. METAS'!#REF!)</f>
        <v>#REF!</v>
      </c>
      <c r="K229" s="135" t="e">
        <f>IF(ISBLANK('9. METAS'!#REF!),"",'9. METAS'!#REF!)</f>
        <v>#REF!</v>
      </c>
      <c r="L229" s="135" t="e">
        <f>IF(ISBLANK('9. METAS'!#REF!),"",'9. METAS'!#REF!)</f>
        <v>#REF!</v>
      </c>
      <c r="M229" s="136" t="e">
        <f>IF(ISBLANK('9. METAS'!#REF!),"",'9. METAS'!#REF!)</f>
        <v>#REF!</v>
      </c>
      <c r="N229" s="146">
        <v>41</v>
      </c>
      <c r="O229" s="138"/>
      <c r="P229" s="138"/>
      <c r="Q229" s="139"/>
      <c r="R229" s="133" t="str">
        <f t="shared" si="28"/>
        <v>100%</v>
      </c>
      <c r="S229" s="134" t="str">
        <f t="shared" si="29"/>
        <v>100%</v>
      </c>
      <c r="T229" s="134" t="str">
        <f t="shared" si="30"/>
        <v>100%</v>
      </c>
      <c r="U229" s="157" t="str">
        <f t="shared" si="31"/>
        <v>100%</v>
      </c>
      <c r="V229" s="137" t="str">
        <f t="shared" si="32"/>
        <v>No Programado</v>
      </c>
      <c r="W229" s="134" t="str">
        <f t="shared" si="33"/>
        <v>No Programado</v>
      </c>
      <c r="X229" s="134" t="str">
        <f t="shared" si="34"/>
        <v>No Programado</v>
      </c>
      <c r="Y229" s="163" t="str">
        <f t="shared" si="35"/>
        <v>No Programado</v>
      </c>
      <c r="Z229" s="179"/>
      <c r="AA229" s="180"/>
      <c r="AB229" s="180"/>
      <c r="AC229" s="181"/>
    </row>
    <row r="230" spans="3:29" ht="17.25">
      <c r="C230" s="211" t="e">
        <f>IF(ISBLANK('5. Pp (3 años)'!#REF!),"",'5. Pp (3 años)'!#REF!)</f>
        <v>#REF!</v>
      </c>
      <c r="D230" s="83" t="e">
        <f>IF(ISBLANK('5. Pp (3 años)'!#REF!),"",'5. Pp (3 años)'!#REF!)</f>
        <v>#REF!</v>
      </c>
      <c r="E230" s="206" t="e">
        <f>IF(ISBLANK('5. Pp (3 años)'!#REF!),"",'5. Pp (3 años)'!#REF!)</f>
        <v>#REF!</v>
      </c>
      <c r="F230" s="206" t="e">
        <f>IF(ISBLANK('5. Pp (3 años)'!#REF!),"",'5. Pp (3 años)'!#REF!)</f>
        <v>#REF!</v>
      </c>
      <c r="G230" s="215" t="e">
        <f>IF(ISBLANK('5. Pp (3 años)'!#REF!),"",'5. Pp (3 años)'!#REF!)</f>
        <v>#REF!</v>
      </c>
      <c r="H230" s="67" t="e">
        <f>IF(ISBLANK('5. Pp (3 años)'!#REF!),"",'5. Pp (3 años)'!#REF!)</f>
        <v>#REF!</v>
      </c>
      <c r="I230" s="144" t="e">
        <f>IF(ISBLANK('9. METAS'!#REF!),"",'9. METAS'!#REF!)</f>
        <v>#REF!</v>
      </c>
      <c r="J230" s="145" t="e">
        <f>IF(ISBLANK('9. METAS'!#REF!),"",'9. METAS'!#REF!)</f>
        <v>#REF!</v>
      </c>
      <c r="K230" s="135" t="e">
        <f>IF(ISBLANK('9. METAS'!#REF!),"",'9. METAS'!#REF!)</f>
        <v>#REF!</v>
      </c>
      <c r="L230" s="135" t="e">
        <f>IF(ISBLANK('9. METAS'!#REF!),"",'9. METAS'!#REF!)</f>
        <v>#REF!</v>
      </c>
      <c r="M230" s="136" t="e">
        <f>IF(ISBLANK('9. METAS'!#REF!),"",'9. METAS'!#REF!)</f>
        <v>#REF!</v>
      </c>
      <c r="N230" s="146">
        <v>41</v>
      </c>
      <c r="O230" s="138"/>
      <c r="P230" s="138"/>
      <c r="Q230" s="139"/>
      <c r="R230" s="133" t="str">
        <f t="shared" si="28"/>
        <v>100%</v>
      </c>
      <c r="S230" s="134" t="str">
        <f t="shared" si="29"/>
        <v>100%</v>
      </c>
      <c r="T230" s="134" t="str">
        <f t="shared" si="30"/>
        <v>100%</v>
      </c>
      <c r="U230" s="157" t="str">
        <f t="shared" si="31"/>
        <v>100%</v>
      </c>
      <c r="V230" s="137" t="str">
        <f t="shared" si="32"/>
        <v>No Programado</v>
      </c>
      <c r="W230" s="134" t="str">
        <f t="shared" si="33"/>
        <v>No Programado</v>
      </c>
      <c r="X230" s="134" t="str">
        <f t="shared" si="34"/>
        <v>No Programado</v>
      </c>
      <c r="Y230" s="163" t="str">
        <f t="shared" si="35"/>
        <v>No Programado</v>
      </c>
      <c r="Z230" s="179"/>
      <c r="AA230" s="180"/>
      <c r="AB230" s="180"/>
      <c r="AC230" s="181"/>
    </row>
    <row r="231" spans="3:29" ht="17.25">
      <c r="C231" s="210" t="e">
        <f>IF(ISBLANK('5. Pp (3 años)'!#REF!),"",'5. Pp (3 años)'!#REF!)</f>
        <v>#REF!</v>
      </c>
      <c r="D231" s="83" t="e">
        <f>IF(ISBLANK('5. Pp (3 años)'!#REF!),"",'5. Pp (3 años)'!#REF!)</f>
        <v>#REF!</v>
      </c>
      <c r="E231" s="206" t="e">
        <f>IF(ISBLANK('5. Pp (3 años)'!#REF!),"",'5. Pp (3 años)'!#REF!)</f>
        <v>#REF!</v>
      </c>
      <c r="F231" s="206" t="e">
        <f>IF(ISBLANK('5. Pp (3 años)'!#REF!),"",'5. Pp (3 años)'!#REF!)</f>
        <v>#REF!</v>
      </c>
      <c r="G231" s="215" t="e">
        <f>IF(ISBLANK('5. Pp (3 años)'!#REF!),"",'5. Pp (3 años)'!#REF!)</f>
        <v>#REF!</v>
      </c>
      <c r="H231" s="67" t="e">
        <f>IF(ISBLANK('5. Pp (3 años)'!#REF!),"",'5. Pp (3 años)'!#REF!)</f>
        <v>#REF!</v>
      </c>
      <c r="I231" s="144" t="e">
        <f>IF(ISBLANK('9. METAS'!#REF!),"",'9. METAS'!#REF!)</f>
        <v>#REF!</v>
      </c>
      <c r="J231" s="145" t="e">
        <f>IF(ISBLANK('9. METAS'!#REF!),"",'9. METAS'!#REF!)</f>
        <v>#REF!</v>
      </c>
      <c r="K231" s="135" t="e">
        <f>IF(ISBLANK('9. METAS'!#REF!),"",'9. METAS'!#REF!)</f>
        <v>#REF!</v>
      </c>
      <c r="L231" s="135" t="e">
        <f>IF(ISBLANK('9. METAS'!#REF!),"",'9. METAS'!#REF!)</f>
        <v>#REF!</v>
      </c>
      <c r="M231" s="136" t="e">
        <f>IF(ISBLANK('9. METAS'!#REF!),"",'9. METAS'!#REF!)</f>
        <v>#REF!</v>
      </c>
      <c r="N231" s="146">
        <v>41</v>
      </c>
      <c r="O231" s="138"/>
      <c r="P231" s="138"/>
      <c r="Q231" s="139"/>
      <c r="R231" s="133" t="str">
        <f t="shared" si="28"/>
        <v>100%</v>
      </c>
      <c r="S231" s="134" t="str">
        <f t="shared" si="29"/>
        <v>100%</v>
      </c>
      <c r="T231" s="134" t="str">
        <f t="shared" si="30"/>
        <v>100%</v>
      </c>
      <c r="U231" s="157" t="str">
        <f t="shared" si="31"/>
        <v>100%</v>
      </c>
      <c r="V231" s="137" t="str">
        <f t="shared" si="32"/>
        <v>No Programado</v>
      </c>
      <c r="W231" s="134" t="str">
        <f t="shared" si="33"/>
        <v>No Programado</v>
      </c>
      <c r="X231" s="134" t="str">
        <f t="shared" si="34"/>
        <v>No Programado</v>
      </c>
      <c r="Y231" s="163" t="str">
        <f t="shared" si="35"/>
        <v>No Programado</v>
      </c>
      <c r="Z231" s="179"/>
      <c r="AA231" s="180"/>
      <c r="AB231" s="180"/>
      <c r="AC231" s="181"/>
    </row>
    <row r="232" spans="3:29" ht="17.25">
      <c r="C232" s="211" t="e">
        <f>IF(ISBLANK('5. Pp (3 años)'!#REF!),"",'5. Pp (3 años)'!#REF!)</f>
        <v>#REF!</v>
      </c>
      <c r="D232" s="83" t="e">
        <f>IF(ISBLANK('5. Pp (3 años)'!#REF!),"",'5. Pp (3 años)'!#REF!)</f>
        <v>#REF!</v>
      </c>
      <c r="E232" s="206" t="e">
        <f>IF(ISBLANK('5. Pp (3 años)'!#REF!),"",'5. Pp (3 años)'!#REF!)</f>
        <v>#REF!</v>
      </c>
      <c r="F232" s="206" t="e">
        <f>IF(ISBLANK('5. Pp (3 años)'!#REF!),"",'5. Pp (3 años)'!#REF!)</f>
        <v>#REF!</v>
      </c>
      <c r="G232" s="215" t="e">
        <f>IF(ISBLANK('5. Pp (3 años)'!#REF!),"",'5. Pp (3 años)'!#REF!)</f>
        <v>#REF!</v>
      </c>
      <c r="H232" s="67" t="e">
        <f>IF(ISBLANK('5. Pp (3 años)'!#REF!),"",'5. Pp (3 años)'!#REF!)</f>
        <v>#REF!</v>
      </c>
      <c r="I232" s="144" t="e">
        <f>IF(ISBLANK('9. METAS'!#REF!),"",'9. METAS'!#REF!)</f>
        <v>#REF!</v>
      </c>
      <c r="J232" s="145" t="e">
        <f>IF(ISBLANK('9. METAS'!#REF!),"",'9. METAS'!#REF!)</f>
        <v>#REF!</v>
      </c>
      <c r="K232" s="135" t="e">
        <f>IF(ISBLANK('9. METAS'!#REF!),"",'9. METAS'!#REF!)</f>
        <v>#REF!</v>
      </c>
      <c r="L232" s="135" t="e">
        <f>IF(ISBLANK('9. METAS'!#REF!),"",'9. METAS'!#REF!)</f>
        <v>#REF!</v>
      </c>
      <c r="M232" s="136" t="e">
        <f>IF(ISBLANK('9. METAS'!#REF!),"",'9. METAS'!#REF!)</f>
        <v>#REF!</v>
      </c>
      <c r="N232" s="146">
        <v>41</v>
      </c>
      <c r="O232" s="138"/>
      <c r="P232" s="138"/>
      <c r="Q232" s="139"/>
      <c r="R232" s="133" t="str">
        <f t="shared" si="28"/>
        <v>100%</v>
      </c>
      <c r="S232" s="134" t="str">
        <f t="shared" si="29"/>
        <v>100%</v>
      </c>
      <c r="T232" s="134" t="str">
        <f t="shared" si="30"/>
        <v>100%</v>
      </c>
      <c r="U232" s="157" t="str">
        <f t="shared" si="31"/>
        <v>100%</v>
      </c>
      <c r="V232" s="137" t="str">
        <f t="shared" si="32"/>
        <v>No Programado</v>
      </c>
      <c r="W232" s="134" t="str">
        <f t="shared" si="33"/>
        <v>No Programado</v>
      </c>
      <c r="X232" s="134" t="str">
        <f t="shared" si="34"/>
        <v>No Programado</v>
      </c>
      <c r="Y232" s="163" t="str">
        <f t="shared" si="35"/>
        <v>No Programado</v>
      </c>
      <c r="Z232" s="179"/>
      <c r="AA232" s="180"/>
      <c r="AB232" s="180"/>
      <c r="AC232" s="181"/>
    </row>
    <row r="233" spans="3:29" ht="17.25">
      <c r="C233" s="210" t="e">
        <f>IF(ISBLANK('5. Pp (3 años)'!#REF!),"",'5. Pp (3 años)'!#REF!)</f>
        <v>#REF!</v>
      </c>
      <c r="D233" s="83" t="e">
        <f>IF(ISBLANK('5. Pp (3 años)'!#REF!),"",'5. Pp (3 años)'!#REF!)</f>
        <v>#REF!</v>
      </c>
      <c r="E233" s="206" t="e">
        <f>IF(ISBLANK('5. Pp (3 años)'!#REF!),"",'5. Pp (3 años)'!#REF!)</f>
        <v>#REF!</v>
      </c>
      <c r="F233" s="206" t="e">
        <f>IF(ISBLANK('5. Pp (3 años)'!#REF!),"",'5. Pp (3 años)'!#REF!)</f>
        <v>#REF!</v>
      </c>
      <c r="G233" s="215" t="e">
        <f>IF(ISBLANK('5. Pp (3 años)'!#REF!),"",'5. Pp (3 años)'!#REF!)</f>
        <v>#REF!</v>
      </c>
      <c r="H233" s="67" t="e">
        <f>IF(ISBLANK('5. Pp (3 años)'!#REF!),"",'5. Pp (3 años)'!#REF!)</f>
        <v>#REF!</v>
      </c>
      <c r="I233" s="144" t="e">
        <f>IF(ISBLANK('9. METAS'!#REF!),"",'9. METAS'!#REF!)</f>
        <v>#REF!</v>
      </c>
      <c r="J233" s="145" t="e">
        <f>IF(ISBLANK('9. METAS'!#REF!),"",'9. METAS'!#REF!)</f>
        <v>#REF!</v>
      </c>
      <c r="K233" s="135" t="e">
        <f>IF(ISBLANK('9. METAS'!#REF!),"",'9. METAS'!#REF!)</f>
        <v>#REF!</v>
      </c>
      <c r="L233" s="135" t="e">
        <f>IF(ISBLANK('9. METAS'!#REF!),"",'9. METAS'!#REF!)</f>
        <v>#REF!</v>
      </c>
      <c r="M233" s="136" t="e">
        <f>IF(ISBLANK('9. METAS'!#REF!),"",'9. METAS'!#REF!)</f>
        <v>#REF!</v>
      </c>
      <c r="N233" s="146">
        <v>41</v>
      </c>
      <c r="O233" s="138"/>
      <c r="P233" s="138"/>
      <c r="Q233" s="139"/>
      <c r="R233" s="133" t="str">
        <f t="shared" si="28"/>
        <v>100%</v>
      </c>
      <c r="S233" s="134" t="str">
        <f t="shared" si="29"/>
        <v>100%</v>
      </c>
      <c r="T233" s="134" t="str">
        <f t="shared" si="30"/>
        <v>100%</v>
      </c>
      <c r="U233" s="157" t="str">
        <f t="shared" si="31"/>
        <v>100%</v>
      </c>
      <c r="V233" s="137" t="str">
        <f t="shared" si="32"/>
        <v>No Programado</v>
      </c>
      <c r="W233" s="134" t="str">
        <f t="shared" si="33"/>
        <v>No Programado</v>
      </c>
      <c r="X233" s="134" t="str">
        <f t="shared" si="34"/>
        <v>No Programado</v>
      </c>
      <c r="Y233" s="163" t="str">
        <f t="shared" si="35"/>
        <v>No Programado</v>
      </c>
      <c r="Z233" s="179"/>
      <c r="AA233" s="180"/>
      <c r="AB233" s="180"/>
      <c r="AC233" s="181"/>
    </row>
    <row r="234" spans="3:29" ht="17.25">
      <c r="C234" s="212" t="e">
        <f>IF(ISBLANK('5. Pp (3 años)'!#REF!),"",'5. Pp (3 años)'!#REF!)</f>
        <v>#REF!</v>
      </c>
      <c r="D234" s="60" t="e">
        <f>IF(ISBLANK('5. Pp (3 años)'!#REF!),"",'5. Pp (3 años)'!#REF!)</f>
        <v>#REF!</v>
      </c>
      <c r="E234" s="209" t="e">
        <f>IF(ISBLANK('5. Pp (3 años)'!#REF!),"",'5. Pp (3 años)'!#REF!)</f>
        <v>#REF!</v>
      </c>
      <c r="F234" s="209" t="e">
        <f>IF(ISBLANK('5. Pp (3 años)'!#REF!),"",'5. Pp (3 años)'!#REF!)</f>
        <v>#REF!</v>
      </c>
      <c r="G234" s="220" t="e">
        <f>IF(ISBLANK('5. Pp (3 años)'!#REF!),"",'5. Pp (3 años)'!#REF!)</f>
        <v>#REF!</v>
      </c>
      <c r="H234" s="66" t="e">
        <f>IF(ISBLANK('5. Pp (3 años)'!#REF!),"",'5. Pp (3 años)'!#REF!)</f>
        <v>#REF!</v>
      </c>
      <c r="I234" s="144" t="e">
        <f>IF(ISBLANK('9. METAS'!#REF!),"",'9. METAS'!#REF!)</f>
        <v>#REF!</v>
      </c>
      <c r="J234" s="145" t="e">
        <f>IF(ISBLANK('9. METAS'!#REF!),"",'9. METAS'!#REF!)</f>
        <v>#REF!</v>
      </c>
      <c r="K234" s="135" t="e">
        <f>IF(ISBLANK('9. METAS'!#REF!),"",'9. METAS'!#REF!)</f>
        <v>#REF!</v>
      </c>
      <c r="L234" s="135" t="e">
        <f>IF(ISBLANK('9. METAS'!#REF!),"",'9. METAS'!#REF!)</f>
        <v>#REF!</v>
      </c>
      <c r="M234" s="136" t="e">
        <f>IF(ISBLANK('9. METAS'!#REF!),"",'9. METAS'!#REF!)</f>
        <v>#REF!</v>
      </c>
      <c r="N234" s="146">
        <v>41</v>
      </c>
      <c r="O234" s="138"/>
      <c r="P234" s="138"/>
      <c r="Q234" s="139"/>
      <c r="R234" s="133" t="str">
        <f t="shared" si="12"/>
        <v>100%</v>
      </c>
      <c r="S234" s="134" t="str">
        <f t="shared" si="13"/>
        <v>100%</v>
      </c>
      <c r="T234" s="134" t="str">
        <f t="shared" si="14"/>
        <v>100%</v>
      </c>
      <c r="U234" s="157" t="str">
        <f t="shared" si="15"/>
        <v>100%</v>
      </c>
      <c r="V234" s="137" t="str">
        <f t="shared" si="16"/>
        <v>No Programado</v>
      </c>
      <c r="W234" s="134" t="str">
        <f t="shared" si="17"/>
        <v>No Programado</v>
      </c>
      <c r="X234" s="134" t="str">
        <f t="shared" si="18"/>
        <v>No Programado</v>
      </c>
      <c r="Y234" s="163" t="str">
        <f t="shared" si="19"/>
        <v>No Programado</v>
      </c>
      <c r="Z234" s="176"/>
      <c r="AA234" s="177"/>
      <c r="AB234" s="177"/>
      <c r="AC234" s="178"/>
    </row>
    <row r="235" spans="3:29" ht="17.25">
      <c r="C235" s="210" t="e">
        <f>IF(ISBLANK('5. Pp (3 años)'!#REF!),"",'5. Pp (3 años)'!#REF!)</f>
        <v>#REF!</v>
      </c>
      <c r="D235" s="83" t="e">
        <f>IF(ISBLANK('5. Pp (3 años)'!#REF!),"",'5. Pp (3 años)'!#REF!)</f>
        <v>#REF!</v>
      </c>
      <c r="E235" s="206" t="e">
        <f>IF(ISBLANK('5. Pp (3 años)'!#REF!),"",'5. Pp (3 años)'!#REF!)</f>
        <v>#REF!</v>
      </c>
      <c r="F235" s="206" t="e">
        <f>IF(ISBLANK('5. Pp (3 años)'!#REF!),"",'5. Pp (3 años)'!#REF!)</f>
        <v>#REF!</v>
      </c>
      <c r="G235" s="215" t="e">
        <f>IF(ISBLANK('5. Pp (3 años)'!#REF!),"",'5. Pp (3 años)'!#REF!)</f>
        <v>#REF!</v>
      </c>
      <c r="H235" s="67" t="e">
        <f>IF(ISBLANK('5. Pp (3 años)'!#REF!),"",'5. Pp (3 años)'!#REF!)</f>
        <v>#REF!</v>
      </c>
      <c r="I235" s="144" t="e">
        <f>IF(ISBLANK('9. METAS'!#REF!),"",'9. METAS'!#REF!)</f>
        <v>#REF!</v>
      </c>
      <c r="J235" s="145" t="e">
        <f>IF(ISBLANK('9. METAS'!#REF!),"",'9. METAS'!#REF!)</f>
        <v>#REF!</v>
      </c>
      <c r="K235" s="135" t="e">
        <f>IF(ISBLANK('9. METAS'!#REF!),"",'9. METAS'!#REF!)</f>
        <v>#REF!</v>
      </c>
      <c r="L235" s="135" t="e">
        <f>IF(ISBLANK('9. METAS'!#REF!),"",'9. METAS'!#REF!)</f>
        <v>#REF!</v>
      </c>
      <c r="M235" s="136" t="e">
        <f>IF(ISBLANK('9. METAS'!#REF!),"",'9. METAS'!#REF!)</f>
        <v>#REF!</v>
      </c>
      <c r="N235" s="146">
        <v>41</v>
      </c>
      <c r="O235" s="138"/>
      <c r="P235" s="138"/>
      <c r="Q235" s="139"/>
      <c r="R235" s="133" t="str">
        <f t="shared" si="12"/>
        <v>100%</v>
      </c>
      <c r="S235" s="134" t="str">
        <f t="shared" si="13"/>
        <v>100%</v>
      </c>
      <c r="T235" s="134" t="str">
        <f t="shared" si="14"/>
        <v>100%</v>
      </c>
      <c r="U235" s="157" t="str">
        <f t="shared" si="15"/>
        <v>100%</v>
      </c>
      <c r="V235" s="137" t="str">
        <f t="shared" si="16"/>
        <v>No Programado</v>
      </c>
      <c r="W235" s="134" t="str">
        <f t="shared" si="17"/>
        <v>No Programado</v>
      </c>
      <c r="X235" s="134" t="str">
        <f t="shared" si="18"/>
        <v>No Programado</v>
      </c>
      <c r="Y235" s="163" t="str">
        <f t="shared" si="19"/>
        <v>No Programado</v>
      </c>
      <c r="Z235" s="179"/>
      <c r="AA235" s="180"/>
      <c r="AB235" s="180"/>
      <c r="AC235" s="181"/>
    </row>
    <row r="236" spans="3:29" ht="17.25">
      <c r="C236" s="211" t="e">
        <f>IF(ISBLANK('5. Pp (3 años)'!#REF!),"",'5. Pp (3 años)'!#REF!)</f>
        <v>#REF!</v>
      </c>
      <c r="D236" s="83" t="e">
        <f>IF(ISBLANK('5. Pp (3 años)'!#REF!),"",'5. Pp (3 años)'!#REF!)</f>
        <v>#REF!</v>
      </c>
      <c r="E236" s="206" t="e">
        <f>IF(ISBLANK('5. Pp (3 años)'!#REF!),"",'5. Pp (3 años)'!#REF!)</f>
        <v>#REF!</v>
      </c>
      <c r="F236" s="206" t="e">
        <f>IF(ISBLANK('5. Pp (3 años)'!#REF!),"",'5. Pp (3 años)'!#REF!)</f>
        <v>#REF!</v>
      </c>
      <c r="G236" s="215" t="e">
        <f>IF(ISBLANK('5. Pp (3 años)'!#REF!),"",'5. Pp (3 años)'!#REF!)</f>
        <v>#REF!</v>
      </c>
      <c r="H236" s="67" t="e">
        <f>IF(ISBLANK('5. Pp (3 años)'!#REF!),"",'5. Pp (3 años)'!#REF!)</f>
        <v>#REF!</v>
      </c>
      <c r="I236" s="144" t="e">
        <f>IF(ISBLANK('9. METAS'!#REF!),"",'9. METAS'!#REF!)</f>
        <v>#REF!</v>
      </c>
      <c r="J236" s="145" t="e">
        <f>IF(ISBLANK('9. METAS'!#REF!),"",'9. METAS'!#REF!)</f>
        <v>#REF!</v>
      </c>
      <c r="K236" s="135" t="e">
        <f>IF(ISBLANK('9. METAS'!#REF!),"",'9. METAS'!#REF!)</f>
        <v>#REF!</v>
      </c>
      <c r="L236" s="135" t="e">
        <f>IF(ISBLANK('9. METAS'!#REF!),"",'9. METAS'!#REF!)</f>
        <v>#REF!</v>
      </c>
      <c r="M236" s="136" t="e">
        <f>IF(ISBLANK('9. METAS'!#REF!),"",'9. METAS'!#REF!)</f>
        <v>#REF!</v>
      </c>
      <c r="N236" s="146">
        <v>41</v>
      </c>
      <c r="O236" s="138"/>
      <c r="P236" s="138"/>
      <c r="Q236" s="139"/>
      <c r="R236" s="133" t="str">
        <f t="shared" si="12"/>
        <v>100%</v>
      </c>
      <c r="S236" s="134" t="str">
        <f t="shared" si="13"/>
        <v>100%</v>
      </c>
      <c r="T236" s="134" t="str">
        <f t="shared" si="14"/>
        <v>100%</v>
      </c>
      <c r="U236" s="157" t="str">
        <f t="shared" si="15"/>
        <v>100%</v>
      </c>
      <c r="V236" s="137" t="str">
        <f t="shared" si="16"/>
        <v>No Programado</v>
      </c>
      <c r="W236" s="134" t="str">
        <f t="shared" si="17"/>
        <v>No Programado</v>
      </c>
      <c r="X236" s="134" t="str">
        <f t="shared" si="18"/>
        <v>No Programado</v>
      </c>
      <c r="Y236" s="163" t="str">
        <f t="shared" si="19"/>
        <v>No Programado</v>
      </c>
      <c r="Z236" s="179"/>
      <c r="AA236" s="180"/>
      <c r="AB236" s="180"/>
      <c r="AC236" s="181"/>
    </row>
    <row r="237" spans="3:29" ht="17.25">
      <c r="C237" s="210" t="e">
        <f>IF(ISBLANK('5. Pp (3 años)'!#REF!),"",'5. Pp (3 años)'!#REF!)</f>
        <v>#REF!</v>
      </c>
      <c r="D237" s="83" t="e">
        <f>IF(ISBLANK('5. Pp (3 años)'!#REF!),"",'5. Pp (3 años)'!#REF!)</f>
        <v>#REF!</v>
      </c>
      <c r="E237" s="206" t="e">
        <f>IF(ISBLANK('5. Pp (3 años)'!#REF!),"",'5. Pp (3 años)'!#REF!)</f>
        <v>#REF!</v>
      </c>
      <c r="F237" s="206" t="e">
        <f>IF(ISBLANK('5. Pp (3 años)'!#REF!),"",'5. Pp (3 años)'!#REF!)</f>
        <v>#REF!</v>
      </c>
      <c r="G237" s="215" t="e">
        <f>IF(ISBLANK('5. Pp (3 años)'!#REF!),"",'5. Pp (3 años)'!#REF!)</f>
        <v>#REF!</v>
      </c>
      <c r="H237" s="67" t="e">
        <f>IF(ISBLANK('5. Pp (3 años)'!#REF!),"",'5. Pp (3 años)'!#REF!)</f>
        <v>#REF!</v>
      </c>
      <c r="I237" s="144" t="e">
        <f>IF(ISBLANK('9. METAS'!#REF!),"",'9. METAS'!#REF!)</f>
        <v>#REF!</v>
      </c>
      <c r="J237" s="145" t="e">
        <f>IF(ISBLANK('9. METAS'!#REF!),"",'9. METAS'!#REF!)</f>
        <v>#REF!</v>
      </c>
      <c r="K237" s="135" t="e">
        <f>IF(ISBLANK('9. METAS'!#REF!),"",'9. METAS'!#REF!)</f>
        <v>#REF!</v>
      </c>
      <c r="L237" s="135" t="e">
        <f>IF(ISBLANK('9. METAS'!#REF!),"",'9. METAS'!#REF!)</f>
        <v>#REF!</v>
      </c>
      <c r="M237" s="136" t="e">
        <f>IF(ISBLANK('9. METAS'!#REF!),"",'9. METAS'!#REF!)</f>
        <v>#REF!</v>
      </c>
      <c r="N237" s="146">
        <v>41</v>
      </c>
      <c r="O237" s="138"/>
      <c r="P237" s="138"/>
      <c r="Q237" s="139"/>
      <c r="R237" s="133" t="str">
        <f t="shared" si="12"/>
        <v>100%</v>
      </c>
      <c r="S237" s="134" t="str">
        <f t="shared" si="13"/>
        <v>100%</v>
      </c>
      <c r="T237" s="134" t="str">
        <f t="shared" si="14"/>
        <v>100%</v>
      </c>
      <c r="U237" s="157" t="str">
        <f t="shared" si="15"/>
        <v>100%</v>
      </c>
      <c r="V237" s="137" t="str">
        <f t="shared" si="16"/>
        <v>No Programado</v>
      </c>
      <c r="W237" s="134" t="str">
        <f t="shared" si="17"/>
        <v>No Programado</v>
      </c>
      <c r="X237" s="134" t="str">
        <f t="shared" si="18"/>
        <v>No Programado</v>
      </c>
      <c r="Y237" s="163" t="str">
        <f t="shared" si="19"/>
        <v>No Programado</v>
      </c>
      <c r="Z237" s="179"/>
      <c r="AA237" s="180"/>
      <c r="AB237" s="180"/>
      <c r="AC237" s="181"/>
    </row>
    <row r="238" spans="3:29" ht="17.25">
      <c r="C238" s="211" t="e">
        <f>IF(ISBLANK('5. Pp (3 años)'!#REF!),"",'5. Pp (3 años)'!#REF!)</f>
        <v>#REF!</v>
      </c>
      <c r="D238" s="83" t="e">
        <f>IF(ISBLANK('5. Pp (3 años)'!#REF!),"",'5. Pp (3 años)'!#REF!)</f>
        <v>#REF!</v>
      </c>
      <c r="E238" s="206" t="e">
        <f>IF(ISBLANK('5. Pp (3 años)'!#REF!),"",'5. Pp (3 años)'!#REF!)</f>
        <v>#REF!</v>
      </c>
      <c r="F238" s="206" t="e">
        <f>IF(ISBLANK('5. Pp (3 años)'!#REF!),"",'5. Pp (3 años)'!#REF!)</f>
        <v>#REF!</v>
      </c>
      <c r="G238" s="215" t="e">
        <f>IF(ISBLANK('5. Pp (3 años)'!#REF!),"",'5. Pp (3 años)'!#REF!)</f>
        <v>#REF!</v>
      </c>
      <c r="H238" s="67" t="e">
        <f>IF(ISBLANK('5. Pp (3 años)'!#REF!),"",'5. Pp (3 años)'!#REF!)</f>
        <v>#REF!</v>
      </c>
      <c r="I238" s="144" t="e">
        <f>IF(ISBLANK('9. METAS'!#REF!),"",'9. METAS'!#REF!)</f>
        <v>#REF!</v>
      </c>
      <c r="J238" s="145" t="e">
        <f>IF(ISBLANK('9. METAS'!#REF!),"",'9. METAS'!#REF!)</f>
        <v>#REF!</v>
      </c>
      <c r="K238" s="135" t="e">
        <f>IF(ISBLANK('9. METAS'!#REF!),"",'9. METAS'!#REF!)</f>
        <v>#REF!</v>
      </c>
      <c r="L238" s="135" t="e">
        <f>IF(ISBLANK('9. METAS'!#REF!),"",'9. METAS'!#REF!)</f>
        <v>#REF!</v>
      </c>
      <c r="M238" s="136" t="e">
        <f>IF(ISBLANK('9. METAS'!#REF!),"",'9. METAS'!#REF!)</f>
        <v>#REF!</v>
      </c>
      <c r="N238" s="146">
        <v>41</v>
      </c>
      <c r="O238" s="138"/>
      <c r="P238" s="138"/>
      <c r="Q238" s="139"/>
      <c r="R238" s="133" t="str">
        <f t="shared" si="12"/>
        <v>100%</v>
      </c>
      <c r="S238" s="134" t="str">
        <f t="shared" si="13"/>
        <v>100%</v>
      </c>
      <c r="T238" s="134" t="str">
        <f t="shared" si="14"/>
        <v>100%</v>
      </c>
      <c r="U238" s="157" t="str">
        <f t="shared" si="15"/>
        <v>100%</v>
      </c>
      <c r="V238" s="137" t="str">
        <f t="shared" si="16"/>
        <v>No Programado</v>
      </c>
      <c r="W238" s="134" t="str">
        <f t="shared" si="17"/>
        <v>No Programado</v>
      </c>
      <c r="X238" s="134" t="str">
        <f t="shared" si="18"/>
        <v>No Programado</v>
      </c>
      <c r="Y238" s="163" t="str">
        <f t="shared" si="19"/>
        <v>No Programado</v>
      </c>
      <c r="Z238" s="179"/>
      <c r="AA238" s="180"/>
      <c r="AB238" s="180"/>
      <c r="AC238" s="181"/>
    </row>
    <row r="239" spans="3:29" ht="17.25">
      <c r="C239" s="210" t="e">
        <f>IF(ISBLANK('5. Pp (3 años)'!#REF!),"",'5. Pp (3 años)'!#REF!)</f>
        <v>#REF!</v>
      </c>
      <c r="D239" s="83" t="e">
        <f>IF(ISBLANK('5. Pp (3 años)'!#REF!),"",'5. Pp (3 años)'!#REF!)</f>
        <v>#REF!</v>
      </c>
      <c r="E239" s="206" t="e">
        <f>IF(ISBLANK('5. Pp (3 años)'!#REF!),"",'5. Pp (3 años)'!#REF!)</f>
        <v>#REF!</v>
      </c>
      <c r="F239" s="206" t="e">
        <f>IF(ISBLANK('5. Pp (3 años)'!#REF!),"",'5. Pp (3 años)'!#REF!)</f>
        <v>#REF!</v>
      </c>
      <c r="G239" s="215" t="e">
        <f>IF(ISBLANK('5. Pp (3 años)'!#REF!),"",'5. Pp (3 años)'!#REF!)</f>
        <v>#REF!</v>
      </c>
      <c r="H239" s="67" t="e">
        <f>IF(ISBLANK('5. Pp (3 años)'!#REF!),"",'5. Pp (3 años)'!#REF!)</f>
        <v>#REF!</v>
      </c>
      <c r="I239" s="144" t="e">
        <f>IF(ISBLANK('9. METAS'!#REF!),"",'9. METAS'!#REF!)</f>
        <v>#REF!</v>
      </c>
      <c r="J239" s="145" t="e">
        <f>IF(ISBLANK('9. METAS'!#REF!),"",'9. METAS'!#REF!)</f>
        <v>#REF!</v>
      </c>
      <c r="K239" s="135" t="e">
        <f>IF(ISBLANK('9. METAS'!#REF!),"",'9. METAS'!#REF!)</f>
        <v>#REF!</v>
      </c>
      <c r="L239" s="135" t="e">
        <f>IF(ISBLANK('9. METAS'!#REF!),"",'9. METAS'!#REF!)</f>
        <v>#REF!</v>
      </c>
      <c r="M239" s="136" t="e">
        <f>IF(ISBLANK('9. METAS'!#REF!),"",'9. METAS'!#REF!)</f>
        <v>#REF!</v>
      </c>
      <c r="N239" s="146">
        <v>41</v>
      </c>
      <c r="O239" s="138"/>
      <c r="P239" s="138"/>
      <c r="Q239" s="139"/>
      <c r="R239" s="133" t="str">
        <f t="shared" si="12"/>
        <v>100%</v>
      </c>
      <c r="S239" s="134" t="str">
        <f t="shared" si="13"/>
        <v>100%</v>
      </c>
      <c r="T239" s="134" t="str">
        <f t="shared" si="14"/>
        <v>100%</v>
      </c>
      <c r="U239" s="157" t="str">
        <f t="shared" si="15"/>
        <v>100%</v>
      </c>
      <c r="V239" s="137" t="str">
        <f t="shared" si="16"/>
        <v>No Programado</v>
      </c>
      <c r="W239" s="134" t="str">
        <f t="shared" si="17"/>
        <v>No Programado</v>
      </c>
      <c r="X239" s="134" t="str">
        <f t="shared" si="18"/>
        <v>No Programado</v>
      </c>
      <c r="Y239" s="163" t="str">
        <f t="shared" si="19"/>
        <v>No Programado</v>
      </c>
      <c r="Z239" s="179"/>
      <c r="AA239" s="180"/>
      <c r="AB239" s="180"/>
      <c r="AC239" s="181"/>
    </row>
    <row r="240" spans="3:29" ht="17.25">
      <c r="C240" s="211" t="e">
        <f>IF(ISBLANK('5. Pp (3 años)'!#REF!),"",'5. Pp (3 años)'!#REF!)</f>
        <v>#REF!</v>
      </c>
      <c r="D240" s="83" t="e">
        <f>IF(ISBLANK('5. Pp (3 años)'!#REF!),"",'5. Pp (3 años)'!#REF!)</f>
        <v>#REF!</v>
      </c>
      <c r="E240" s="206" t="e">
        <f>IF(ISBLANK('5. Pp (3 años)'!#REF!),"",'5. Pp (3 años)'!#REF!)</f>
        <v>#REF!</v>
      </c>
      <c r="F240" s="206" t="e">
        <f>IF(ISBLANK('5. Pp (3 años)'!#REF!),"",'5. Pp (3 años)'!#REF!)</f>
        <v>#REF!</v>
      </c>
      <c r="G240" s="215" t="e">
        <f>IF(ISBLANK('5. Pp (3 años)'!#REF!),"",'5. Pp (3 años)'!#REF!)</f>
        <v>#REF!</v>
      </c>
      <c r="H240" s="67" t="e">
        <f>IF(ISBLANK('5. Pp (3 años)'!#REF!),"",'5. Pp (3 años)'!#REF!)</f>
        <v>#REF!</v>
      </c>
      <c r="I240" s="144" t="e">
        <f>IF(ISBLANK('9. METAS'!#REF!),"",'9. METAS'!#REF!)</f>
        <v>#REF!</v>
      </c>
      <c r="J240" s="145" t="e">
        <f>IF(ISBLANK('9. METAS'!#REF!),"",'9. METAS'!#REF!)</f>
        <v>#REF!</v>
      </c>
      <c r="K240" s="135" t="e">
        <f>IF(ISBLANK('9. METAS'!#REF!),"",'9. METAS'!#REF!)</f>
        <v>#REF!</v>
      </c>
      <c r="L240" s="135" t="e">
        <f>IF(ISBLANK('9. METAS'!#REF!),"",'9. METAS'!#REF!)</f>
        <v>#REF!</v>
      </c>
      <c r="M240" s="136" t="e">
        <f>IF(ISBLANK('9. METAS'!#REF!),"",'9. METAS'!#REF!)</f>
        <v>#REF!</v>
      </c>
      <c r="N240" s="146">
        <v>41</v>
      </c>
      <c r="O240" s="138"/>
      <c r="P240" s="138"/>
      <c r="Q240" s="139"/>
      <c r="R240" s="133" t="str">
        <f t="shared" si="12"/>
        <v>100%</v>
      </c>
      <c r="S240" s="134" t="str">
        <f t="shared" si="13"/>
        <v>100%</v>
      </c>
      <c r="T240" s="134" t="str">
        <f t="shared" si="14"/>
        <v>100%</v>
      </c>
      <c r="U240" s="157" t="str">
        <f t="shared" si="15"/>
        <v>100%</v>
      </c>
      <c r="V240" s="137" t="str">
        <f t="shared" si="16"/>
        <v>No Programado</v>
      </c>
      <c r="W240" s="134" t="str">
        <f t="shared" si="17"/>
        <v>No Programado</v>
      </c>
      <c r="X240" s="134" t="str">
        <f t="shared" si="18"/>
        <v>No Programado</v>
      </c>
      <c r="Y240" s="163" t="str">
        <f t="shared" si="19"/>
        <v>No Programado</v>
      </c>
      <c r="Z240" s="179"/>
      <c r="AA240" s="180"/>
      <c r="AB240" s="180"/>
      <c r="AC240" s="181"/>
    </row>
    <row r="241" spans="3:29" ht="17.25">
      <c r="C241" s="210" t="e">
        <f>IF(ISBLANK('5. Pp (3 años)'!#REF!),"",'5. Pp (3 años)'!#REF!)</f>
        <v>#REF!</v>
      </c>
      <c r="D241" s="83" t="e">
        <f>IF(ISBLANK('5. Pp (3 años)'!#REF!),"",'5. Pp (3 años)'!#REF!)</f>
        <v>#REF!</v>
      </c>
      <c r="E241" s="206" t="e">
        <f>IF(ISBLANK('5. Pp (3 años)'!#REF!),"",'5. Pp (3 años)'!#REF!)</f>
        <v>#REF!</v>
      </c>
      <c r="F241" s="206" t="e">
        <f>IF(ISBLANK('5. Pp (3 años)'!#REF!),"",'5. Pp (3 años)'!#REF!)</f>
        <v>#REF!</v>
      </c>
      <c r="G241" s="215" t="e">
        <f>IF(ISBLANK('5. Pp (3 años)'!#REF!),"",'5. Pp (3 años)'!#REF!)</f>
        <v>#REF!</v>
      </c>
      <c r="H241" s="67" t="e">
        <f>IF(ISBLANK('5. Pp (3 años)'!#REF!),"",'5. Pp (3 años)'!#REF!)</f>
        <v>#REF!</v>
      </c>
      <c r="I241" s="144" t="e">
        <f>IF(ISBLANK('9. METAS'!#REF!),"",'9. METAS'!#REF!)</f>
        <v>#REF!</v>
      </c>
      <c r="J241" s="145" t="e">
        <f>IF(ISBLANK('9. METAS'!#REF!),"",'9. METAS'!#REF!)</f>
        <v>#REF!</v>
      </c>
      <c r="K241" s="135" t="e">
        <f>IF(ISBLANK('9. METAS'!#REF!),"",'9. METAS'!#REF!)</f>
        <v>#REF!</v>
      </c>
      <c r="L241" s="135" t="e">
        <f>IF(ISBLANK('9. METAS'!#REF!),"",'9. METAS'!#REF!)</f>
        <v>#REF!</v>
      </c>
      <c r="M241" s="136" t="e">
        <f>IF(ISBLANK('9. METAS'!#REF!),"",'9. METAS'!#REF!)</f>
        <v>#REF!</v>
      </c>
      <c r="N241" s="146">
        <v>41</v>
      </c>
      <c r="O241" s="138"/>
      <c r="P241" s="138"/>
      <c r="Q241" s="139"/>
      <c r="R241" s="133" t="str">
        <f t="shared" si="12"/>
        <v>100%</v>
      </c>
      <c r="S241" s="134" t="str">
        <f t="shared" si="13"/>
        <v>100%</v>
      </c>
      <c r="T241" s="134" t="str">
        <f t="shared" si="14"/>
        <v>100%</v>
      </c>
      <c r="U241" s="157" t="str">
        <f t="shared" si="15"/>
        <v>100%</v>
      </c>
      <c r="V241" s="137" t="str">
        <f t="shared" si="16"/>
        <v>No Programado</v>
      </c>
      <c r="W241" s="134" t="str">
        <f t="shared" si="17"/>
        <v>No Programado</v>
      </c>
      <c r="X241" s="134" t="str">
        <f t="shared" si="18"/>
        <v>No Programado</v>
      </c>
      <c r="Y241" s="163" t="str">
        <f t="shared" si="19"/>
        <v>No Programado</v>
      </c>
      <c r="Z241" s="179"/>
      <c r="AA241" s="180"/>
      <c r="AB241" s="180"/>
      <c r="AC241" s="181"/>
    </row>
    <row r="242" spans="3:29" ht="17.25">
      <c r="C242" s="211" t="e">
        <f>IF(ISBLANK('5. Pp (3 años)'!#REF!),"",'5. Pp (3 años)'!#REF!)</f>
        <v>#REF!</v>
      </c>
      <c r="D242" s="83" t="e">
        <f>IF(ISBLANK('5. Pp (3 años)'!#REF!),"",'5. Pp (3 años)'!#REF!)</f>
        <v>#REF!</v>
      </c>
      <c r="E242" s="206" t="e">
        <f>IF(ISBLANK('5. Pp (3 años)'!#REF!),"",'5. Pp (3 años)'!#REF!)</f>
        <v>#REF!</v>
      </c>
      <c r="F242" s="206" t="e">
        <f>IF(ISBLANK('5. Pp (3 años)'!#REF!),"",'5. Pp (3 años)'!#REF!)</f>
        <v>#REF!</v>
      </c>
      <c r="G242" s="215" t="e">
        <f>IF(ISBLANK('5. Pp (3 años)'!#REF!),"",'5. Pp (3 años)'!#REF!)</f>
        <v>#REF!</v>
      </c>
      <c r="H242" s="67" t="e">
        <f>IF(ISBLANK('5. Pp (3 años)'!#REF!),"",'5. Pp (3 años)'!#REF!)</f>
        <v>#REF!</v>
      </c>
      <c r="I242" s="144" t="e">
        <f>IF(ISBLANK('9. METAS'!#REF!),"",'9. METAS'!#REF!)</f>
        <v>#REF!</v>
      </c>
      <c r="J242" s="145" t="e">
        <f>IF(ISBLANK('9. METAS'!#REF!),"",'9. METAS'!#REF!)</f>
        <v>#REF!</v>
      </c>
      <c r="K242" s="135" t="e">
        <f>IF(ISBLANK('9. METAS'!#REF!),"",'9. METAS'!#REF!)</f>
        <v>#REF!</v>
      </c>
      <c r="L242" s="135" t="e">
        <f>IF(ISBLANK('9. METAS'!#REF!),"",'9. METAS'!#REF!)</f>
        <v>#REF!</v>
      </c>
      <c r="M242" s="136" t="e">
        <f>IF(ISBLANK('9. METAS'!#REF!),"",'9. METAS'!#REF!)</f>
        <v>#REF!</v>
      </c>
      <c r="N242" s="146">
        <v>41</v>
      </c>
      <c r="O242" s="138"/>
      <c r="P242" s="138"/>
      <c r="Q242" s="139"/>
      <c r="R242" s="133" t="str">
        <f t="shared" si="12"/>
        <v>100%</v>
      </c>
      <c r="S242" s="134" t="str">
        <f t="shared" si="13"/>
        <v>100%</v>
      </c>
      <c r="T242" s="134" t="str">
        <f t="shared" si="14"/>
        <v>100%</v>
      </c>
      <c r="U242" s="157" t="str">
        <f t="shared" si="15"/>
        <v>100%</v>
      </c>
      <c r="V242" s="137" t="str">
        <f t="shared" si="16"/>
        <v>No Programado</v>
      </c>
      <c r="W242" s="134" t="str">
        <f t="shared" si="17"/>
        <v>No Programado</v>
      </c>
      <c r="X242" s="134" t="str">
        <f t="shared" si="18"/>
        <v>No Programado</v>
      </c>
      <c r="Y242" s="163" t="str">
        <f t="shared" si="19"/>
        <v>No Programado</v>
      </c>
      <c r="Z242" s="179"/>
      <c r="AA242" s="180"/>
      <c r="AB242" s="180"/>
      <c r="AC242" s="181"/>
    </row>
    <row r="243" spans="3:29" ht="17.25">
      <c r="C243" s="210" t="e">
        <f>IF(ISBLANK('5. Pp (3 años)'!#REF!),"",'5. Pp (3 años)'!#REF!)</f>
        <v>#REF!</v>
      </c>
      <c r="D243" s="83" t="e">
        <f>IF(ISBLANK('5. Pp (3 años)'!#REF!),"",'5. Pp (3 años)'!#REF!)</f>
        <v>#REF!</v>
      </c>
      <c r="E243" s="206" t="e">
        <f>IF(ISBLANK('5. Pp (3 años)'!#REF!),"",'5. Pp (3 años)'!#REF!)</f>
        <v>#REF!</v>
      </c>
      <c r="F243" s="206" t="e">
        <f>IF(ISBLANK('5. Pp (3 años)'!#REF!),"",'5. Pp (3 años)'!#REF!)</f>
        <v>#REF!</v>
      </c>
      <c r="G243" s="215" t="e">
        <f>IF(ISBLANK('5. Pp (3 años)'!#REF!),"",'5. Pp (3 años)'!#REF!)</f>
        <v>#REF!</v>
      </c>
      <c r="H243" s="67" t="e">
        <f>IF(ISBLANK('5. Pp (3 años)'!#REF!),"",'5. Pp (3 años)'!#REF!)</f>
        <v>#REF!</v>
      </c>
      <c r="I243" s="144" t="e">
        <f>IF(ISBLANK('9. METAS'!#REF!),"",'9. METAS'!#REF!)</f>
        <v>#REF!</v>
      </c>
      <c r="J243" s="145" t="e">
        <f>IF(ISBLANK('9. METAS'!#REF!),"",'9. METAS'!#REF!)</f>
        <v>#REF!</v>
      </c>
      <c r="K243" s="135" t="e">
        <f>IF(ISBLANK('9. METAS'!#REF!),"",'9. METAS'!#REF!)</f>
        <v>#REF!</v>
      </c>
      <c r="L243" s="135" t="e">
        <f>IF(ISBLANK('9. METAS'!#REF!),"",'9. METAS'!#REF!)</f>
        <v>#REF!</v>
      </c>
      <c r="M243" s="136" t="e">
        <f>IF(ISBLANK('9. METAS'!#REF!),"",'9. METAS'!#REF!)</f>
        <v>#REF!</v>
      </c>
      <c r="N243" s="146">
        <v>41</v>
      </c>
      <c r="O243" s="138"/>
      <c r="P243" s="138"/>
      <c r="Q243" s="139"/>
      <c r="R243" s="133" t="str">
        <f t="shared" si="12"/>
        <v>100%</v>
      </c>
      <c r="S243" s="134" t="str">
        <f t="shared" si="13"/>
        <v>100%</v>
      </c>
      <c r="T243" s="134" t="str">
        <f t="shared" si="14"/>
        <v>100%</v>
      </c>
      <c r="U243" s="157" t="str">
        <f t="shared" si="15"/>
        <v>100%</v>
      </c>
      <c r="V243" s="137" t="str">
        <f t="shared" si="16"/>
        <v>No Programado</v>
      </c>
      <c r="W243" s="134" t="str">
        <f t="shared" si="17"/>
        <v>No Programado</v>
      </c>
      <c r="X243" s="134" t="str">
        <f t="shared" si="18"/>
        <v>No Programado</v>
      </c>
      <c r="Y243" s="163" t="str">
        <f t="shared" si="19"/>
        <v>No Programado</v>
      </c>
      <c r="Z243" s="179"/>
      <c r="AA243" s="180"/>
      <c r="AB243" s="180"/>
      <c r="AC243" s="181"/>
    </row>
    <row r="244" spans="3:29" ht="18" thickBot="1">
      <c r="C244" s="234" t="e">
        <f>IF(ISBLANK('5. Pp (3 años)'!#REF!),"",'5. Pp (3 años)'!#REF!)</f>
        <v>#REF!</v>
      </c>
      <c r="D244" s="235" t="e">
        <f>IF(ISBLANK('5. Pp (3 años)'!#REF!),"",'5. Pp (3 años)'!#REF!)</f>
        <v>#REF!</v>
      </c>
      <c r="E244" s="208" t="e">
        <f>IF(ISBLANK('5. Pp (3 años)'!#REF!),"",'5. Pp (3 años)'!#REF!)</f>
        <v>#REF!</v>
      </c>
      <c r="F244" s="208" t="e">
        <f>IF(ISBLANK('5. Pp (3 años)'!#REF!),"",'5. Pp (3 años)'!#REF!)</f>
        <v>#REF!</v>
      </c>
      <c r="G244" s="236" t="e">
        <f>IF(ISBLANK('5. Pp (3 años)'!#REF!),"",'5. Pp (3 años)'!#REF!)</f>
        <v>#REF!</v>
      </c>
      <c r="H244" s="71" t="e">
        <f>IF(ISBLANK('5. Pp (3 años)'!#REF!),"",'5. Pp (3 años)'!#REF!)</f>
        <v>#REF!</v>
      </c>
      <c r="I244" s="237" t="e">
        <f>IF(ISBLANK('9. METAS'!#REF!),"",'9. METAS'!#REF!)</f>
        <v>#REF!</v>
      </c>
      <c r="J244" s="147" t="e">
        <f>IF(ISBLANK('9. METAS'!#REF!),"",'9. METAS'!#REF!)</f>
        <v>#REF!</v>
      </c>
      <c r="K244" s="148" t="e">
        <f>IF(ISBLANK('9. METAS'!#REF!),"",'9. METAS'!#REF!)</f>
        <v>#REF!</v>
      </c>
      <c r="L244" s="148" t="e">
        <f>IF(ISBLANK('9. METAS'!#REF!),"",'9. METAS'!#REF!)</f>
        <v>#REF!</v>
      </c>
      <c r="M244" s="149" t="e">
        <f>IF(ISBLANK('9. METAS'!#REF!),"",'9. METAS'!#REF!)</f>
        <v>#REF!</v>
      </c>
      <c r="N244" s="150">
        <v>10</v>
      </c>
      <c r="O244" s="140"/>
      <c r="P244" s="140"/>
      <c r="Q244" s="141"/>
      <c r="R244" s="158" t="str">
        <f t="shared" si="12"/>
        <v>100%</v>
      </c>
      <c r="S244" s="159" t="str">
        <f t="shared" si="13"/>
        <v>100%</v>
      </c>
      <c r="T244" s="159" t="str">
        <f t="shared" si="14"/>
        <v>100%</v>
      </c>
      <c r="U244" s="160" t="str">
        <f t="shared" si="15"/>
        <v>100%</v>
      </c>
      <c r="V244" s="161" t="str">
        <f t="shared" si="16"/>
        <v>No Programado</v>
      </c>
      <c r="W244" s="159" t="str">
        <f t="shared" si="17"/>
        <v>No Programado</v>
      </c>
      <c r="X244" s="159" t="str">
        <f t="shared" si="18"/>
        <v>No Programado</v>
      </c>
      <c r="Y244" s="164" t="str">
        <f t="shared" si="19"/>
        <v>No Programado</v>
      </c>
      <c r="Z244" s="182"/>
      <c r="AA244" s="183"/>
      <c r="AB244" s="183"/>
      <c r="AC244" s="18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6" priority="7">
      <formula>LEN(TRIM(J14))=0</formula>
    </cfRule>
  </conditionalFormatting>
  <conditionalFormatting sqref="N14:Q244">
    <cfRule type="containsBlanks" dxfId="35" priority="8">
      <formula>LEN(TRIM(N14))=0</formula>
    </cfRule>
  </conditionalFormatting>
  <conditionalFormatting sqref="R14:U244">
    <cfRule type="cellIs" dxfId="34" priority="15" stopIfTrue="1" operator="equal">
      <formula>"100%"</formula>
    </cfRule>
    <cfRule type="cellIs" dxfId="33" priority="16" stopIfTrue="1" operator="lessThan">
      <formula>0.5</formula>
    </cfRule>
    <cfRule type="cellIs" dxfId="32" priority="17" stopIfTrue="1" operator="between">
      <formula>0.5</formula>
      <formula>0.7</formula>
    </cfRule>
    <cfRule type="cellIs" dxfId="31" priority="18" stopIfTrue="1" operator="between">
      <formula>0.7</formula>
      <formula>1.2</formula>
    </cfRule>
    <cfRule type="cellIs" dxfId="30" priority="19" stopIfTrue="1" operator="greaterThanOrEqual">
      <formula>1.2</formula>
    </cfRule>
    <cfRule type="containsBlanks" dxfId="29"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34"/>
  <sheetViews>
    <sheetView topLeftCell="H1" zoomScale="85" zoomScaleNormal="85" workbookViewId="0">
      <selection activeCell="K39" sqref="K39"/>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10.875" style="1" customWidth="1"/>
    <col min="10" max="11" width="13.25" style="1" customWidth="1"/>
    <col min="12" max="17" width="13.25" style="36" customWidth="1"/>
    <col min="18" max="18" width="21.375" style="36" customWidth="1"/>
    <col min="19" max="21" width="11" style="36" hidden="1" customWidth="1"/>
    <col min="22" max="22" width="21.25" style="36" customWidth="1"/>
    <col min="23" max="25" width="16.375" style="36" hidden="1" customWidth="1"/>
    <col min="26" max="26" width="56.375" style="36" customWidth="1"/>
    <col min="27" max="29" width="36.75" style="36" hidden="1" customWidth="1"/>
    <col min="30" max="16384" width="11.375" style="36"/>
  </cols>
  <sheetData>
    <row r="4" spans="3:29" ht="15.75" thickBot="1"/>
    <row r="5" spans="3:29" ht="26.25">
      <c r="C5" s="54"/>
      <c r="D5" s="126"/>
      <c r="E5" s="759" t="s">
        <v>132</v>
      </c>
      <c r="F5" s="759"/>
      <c r="G5" s="759"/>
      <c r="H5" s="759"/>
      <c r="I5" s="759"/>
      <c r="J5" s="759"/>
      <c r="K5" s="759"/>
      <c r="L5" s="759"/>
      <c r="M5" s="759"/>
      <c r="N5" s="759"/>
      <c r="O5" s="186"/>
      <c r="P5" s="186"/>
      <c r="Q5" s="186"/>
      <c r="R5" s="186"/>
      <c r="S5" s="186"/>
      <c r="T5" s="186"/>
      <c r="U5" s="186"/>
      <c r="V5" s="186"/>
      <c r="W5" s="186"/>
      <c r="X5" s="186"/>
      <c r="Y5" s="186"/>
      <c r="Z5" s="44"/>
      <c r="AA5" s="43"/>
      <c r="AB5" s="43"/>
      <c r="AC5" s="44"/>
    </row>
    <row r="6" spans="3:29" ht="26.25">
      <c r="C6" s="55"/>
      <c r="E6" s="760"/>
      <c r="F6" s="760"/>
      <c r="G6" s="760"/>
      <c r="H6" s="760"/>
      <c r="I6" s="760"/>
      <c r="J6" s="760"/>
      <c r="K6" s="760"/>
      <c r="L6" s="760"/>
      <c r="M6" s="760"/>
      <c r="N6" s="760"/>
      <c r="O6" s="187"/>
      <c r="P6" s="187"/>
      <c r="Q6" s="187"/>
      <c r="R6" s="187"/>
      <c r="S6" s="187"/>
      <c r="T6" s="187"/>
      <c r="U6" s="187"/>
      <c r="V6" s="187"/>
      <c r="W6" s="187"/>
      <c r="X6" s="187"/>
      <c r="Y6" s="187"/>
      <c r="Z6" s="45"/>
      <c r="AC6" s="45"/>
    </row>
    <row r="7" spans="3:29" ht="26.25">
      <c r="C7" s="55"/>
      <c r="E7" s="760" t="s">
        <v>264</v>
      </c>
      <c r="F7" s="760"/>
      <c r="G7" s="760"/>
      <c r="H7" s="760"/>
      <c r="I7" s="760"/>
      <c r="J7" s="760"/>
      <c r="K7" s="760"/>
      <c r="L7" s="760"/>
      <c r="M7" s="760"/>
      <c r="N7" s="372"/>
      <c r="O7" s="187"/>
      <c r="P7" s="187"/>
      <c r="Q7" s="187"/>
      <c r="R7" s="187"/>
      <c r="S7" s="187"/>
      <c r="T7" s="187"/>
      <c r="U7" s="187"/>
      <c r="V7" s="187"/>
      <c r="W7" s="187"/>
      <c r="X7" s="187"/>
      <c r="Y7" s="187"/>
      <c r="Z7" s="45"/>
      <c r="AC7" s="45"/>
    </row>
    <row r="8" spans="3:29" ht="26.25">
      <c r="C8" s="55"/>
      <c r="E8" s="760" t="s">
        <v>501</v>
      </c>
      <c r="F8" s="760"/>
      <c r="G8" s="760"/>
      <c r="H8" s="760"/>
      <c r="I8" s="760"/>
      <c r="J8" s="760"/>
      <c r="K8" s="760"/>
      <c r="L8" s="760"/>
      <c r="M8" s="760"/>
      <c r="N8" s="760"/>
      <c r="O8" s="46"/>
      <c r="P8" s="46"/>
      <c r="Q8" s="46"/>
      <c r="R8" s="46"/>
      <c r="Z8" s="45"/>
      <c r="AC8" s="45"/>
    </row>
    <row r="9" spans="3:29" ht="26.25">
      <c r="C9" s="55"/>
      <c r="E9" s="760" t="s">
        <v>500</v>
      </c>
      <c r="F9" s="760"/>
      <c r="G9" s="760"/>
      <c r="H9" s="760"/>
      <c r="I9" s="760"/>
      <c r="J9" s="760"/>
      <c r="K9" s="760"/>
      <c r="L9" s="760"/>
      <c r="M9" s="760"/>
      <c r="N9" s="760"/>
      <c r="Z9" s="45"/>
      <c r="AC9" s="45"/>
    </row>
    <row r="10" spans="3:29" ht="15.75" thickBot="1">
      <c r="C10" s="55"/>
      <c r="I10" s="72"/>
      <c r="J10" s="72"/>
      <c r="K10" s="72"/>
      <c r="L10" s="47"/>
      <c r="M10" s="47"/>
      <c r="N10" s="47"/>
      <c r="O10" s="47"/>
      <c r="P10" s="47"/>
      <c r="Q10" s="47"/>
      <c r="R10" s="47"/>
      <c r="S10" s="47"/>
      <c r="T10" s="47"/>
      <c r="U10" s="47"/>
      <c r="V10" s="47"/>
      <c r="W10" s="47"/>
      <c r="X10" s="47"/>
      <c r="Y10" s="47"/>
      <c r="Z10" s="45"/>
      <c r="AC10" s="45"/>
    </row>
    <row r="11" spans="3:29" ht="27" thickBot="1">
      <c r="C11" s="128"/>
      <c r="D11" s="129"/>
      <c r="E11" s="129"/>
      <c r="F11" s="129"/>
      <c r="G11" s="142"/>
      <c r="H11" s="129"/>
      <c r="I11" s="820" t="s">
        <v>133</v>
      </c>
      <c r="J11" s="820"/>
      <c r="K11" s="820"/>
      <c r="L11" s="820"/>
      <c r="M11" s="820"/>
      <c r="N11" s="820"/>
      <c r="O11" s="820"/>
      <c r="P11" s="820"/>
      <c r="Q11" s="820"/>
      <c r="R11" s="820"/>
      <c r="S11" s="820"/>
      <c r="T11" s="820"/>
      <c r="U11" s="820"/>
      <c r="V11" s="820"/>
      <c r="W11" s="820"/>
      <c r="X11" s="820"/>
      <c r="Y11" s="821"/>
      <c r="Z11" s="523"/>
      <c r="AC11" s="45"/>
    </row>
    <row r="12" spans="3:29" ht="78" customHeight="1" thickBot="1">
      <c r="C12" s="822" t="s">
        <v>1</v>
      </c>
      <c r="D12" s="823"/>
      <c r="E12" s="823"/>
      <c r="F12" s="823"/>
      <c r="G12" s="823"/>
      <c r="H12" s="823"/>
      <c r="I12" s="824" t="s">
        <v>134</v>
      </c>
      <c r="J12" s="824"/>
      <c r="K12" s="824"/>
      <c r="L12" s="824"/>
      <c r="M12" s="824"/>
      <c r="N12" s="824" t="s">
        <v>135</v>
      </c>
      <c r="O12" s="824"/>
      <c r="P12" s="824"/>
      <c r="Q12" s="824"/>
      <c r="R12" s="825" t="s">
        <v>136</v>
      </c>
      <c r="S12" s="825"/>
      <c r="T12" s="825"/>
      <c r="U12" s="825"/>
      <c r="V12" s="825" t="s">
        <v>137</v>
      </c>
      <c r="W12" s="825"/>
      <c r="X12" s="825"/>
      <c r="Y12" s="826"/>
      <c r="Z12" s="524"/>
      <c r="AA12" s="218"/>
      <c r="AB12" s="218"/>
      <c r="AC12" s="219"/>
    </row>
    <row r="13" spans="3:29" ht="63.75" thickBot="1">
      <c r="C13" s="373" t="s">
        <v>115</v>
      </c>
      <c r="D13" s="374" t="s">
        <v>79</v>
      </c>
      <c r="E13" s="374" t="s">
        <v>80</v>
      </c>
      <c r="F13" s="374" t="s">
        <v>1</v>
      </c>
      <c r="G13" s="374" t="s">
        <v>117</v>
      </c>
      <c r="H13" s="375" t="s">
        <v>116</v>
      </c>
      <c r="I13" s="480" t="s">
        <v>123</v>
      </c>
      <c r="J13" s="481" t="s">
        <v>124</v>
      </c>
      <c r="K13" s="482" t="s">
        <v>125</v>
      </c>
      <c r="L13" s="483" t="s">
        <v>126</v>
      </c>
      <c r="M13" s="484" t="s">
        <v>127</v>
      </c>
      <c r="N13" s="485" t="s">
        <v>124</v>
      </c>
      <c r="O13" s="486" t="s">
        <v>125</v>
      </c>
      <c r="P13" s="487" t="s">
        <v>126</v>
      </c>
      <c r="Q13" s="488" t="s">
        <v>127</v>
      </c>
      <c r="R13" s="481" t="s">
        <v>124</v>
      </c>
      <c r="S13" s="489" t="s">
        <v>125</v>
      </c>
      <c r="T13" s="483" t="s">
        <v>126</v>
      </c>
      <c r="U13" s="490" t="s">
        <v>127</v>
      </c>
      <c r="V13" s="483" t="s">
        <v>124</v>
      </c>
      <c r="W13" s="489" t="s">
        <v>125</v>
      </c>
      <c r="X13" s="483" t="s">
        <v>126</v>
      </c>
      <c r="Y13" s="491" t="s">
        <v>127</v>
      </c>
      <c r="Z13" s="525" t="s">
        <v>138</v>
      </c>
      <c r="AA13" s="515" t="s">
        <v>139</v>
      </c>
      <c r="AB13" s="376" t="s">
        <v>140</v>
      </c>
      <c r="AC13" s="376" t="s">
        <v>141</v>
      </c>
    </row>
    <row r="14" spans="3:29" ht="198.75" customHeight="1">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492">
        <f>IF(ISBLANK('9. METAS'!K20),"",'9. METAS'!K20)</f>
        <v>26.69</v>
      </c>
      <c r="J14" s="493">
        <f>IF(ISBLANK('9. METAS'!Q20),"",'9. METAS'!Q20)</f>
        <v>6.67</v>
      </c>
      <c r="K14" s="494">
        <f>IF(ISBLANK('9. METAS'!R20),"",'9. METAS'!R20)</f>
        <v>6.67</v>
      </c>
      <c r="L14" s="494">
        <f>IF(ISBLANK('9. METAS'!S20),"",'9. METAS'!S20)</f>
        <v>6.67</v>
      </c>
      <c r="M14" s="495">
        <f>IF(ISBLANK('9. METAS'!T20),"",'9. METAS'!T20)</f>
        <v>6.68</v>
      </c>
      <c r="N14" s="493">
        <v>6.67</v>
      </c>
      <c r="O14" s="452"/>
      <c r="P14" s="452"/>
      <c r="Q14" s="453"/>
      <c r="R14" s="502">
        <f>IFERROR((N14/J14),"100%")</f>
        <v>1</v>
      </c>
      <c r="S14" s="494"/>
      <c r="T14" s="494"/>
      <c r="U14" s="494"/>
      <c r="V14" s="503">
        <f>IFERROR((N14/I14),"No Programado")</f>
        <v>0.2499063319595354</v>
      </c>
      <c r="W14" s="134">
        <f>IFERROR((N14+O14)/I14, "No Programado")</f>
        <v>0.2499063319595354</v>
      </c>
      <c r="X14" s="134">
        <f>IFERROR((N14+O14+P14)/I14, "No Programado")</f>
        <v>0.2499063319595354</v>
      </c>
      <c r="Y14" s="134">
        <f>IFERROR((N14+O14+P14+Q14)/I14, "No Programado")</f>
        <v>0.2499063319595354</v>
      </c>
      <c r="Z14" s="542" t="s">
        <v>689</v>
      </c>
      <c r="AA14" s="516"/>
      <c r="AB14" s="230"/>
      <c r="AC14" s="231"/>
    </row>
    <row r="15" spans="3:29" s="143" customFormat="1" ht="164.25" customHeight="1">
      <c r="C15" s="377" t="str">
        <f>IF(ISBLANK('5. Pp (3 años)'!B46),"",'5. Pp (3 años)'!B46)</f>
        <v>Instituto Municipal de Desarrollo Administrativo e Innovación</v>
      </c>
      <c r="D15" s="329" t="str">
        <f>IF(ISBLANK('5. Pp (3 años)'!C46),"",'5. Pp (3 años)'!C46)</f>
        <v>Propósito</v>
      </c>
      <c r="E15" s="354" t="str">
        <f>IF(ISBLANK('5. Pp (3 años)'!D46),"",'5. Pp (3 años)'!D46)</f>
        <v>1.5.1.1 La ciudadanía de Benito Juárez cuenta con procesos institucionales de administración pública modernizados y eficientes que reducen sus costos y tiempos en los trámites y servicios.</v>
      </c>
      <c r="F15" s="354" t="str">
        <f>IF(ISBLANK('5. Pp (3 años)'!E46),"",'5. Pp (3 años)'!E46)</f>
        <v>PPA: Porcentaje de la Población Atendida.</v>
      </c>
      <c r="G15" s="378" t="str">
        <f>IF(ISBLANK('5. Pp (3 años)'!H46),"",'5. Pp (3 años)'!H46)</f>
        <v>Trimestral</v>
      </c>
      <c r="H15" s="364" t="str">
        <f>IF(ISBLANK('5. Pp (3 años)'!J46),"",'5. Pp (3 años)'!J46)</f>
        <v>UNIDAD DE MEDIDA DEL INDICADOR:
Porcentaje.
UNIDAD DE MEDIDA DE LAS VARIABLES: 
Población.</v>
      </c>
      <c r="I15" s="496">
        <f>IF(ISBLANK('9. METAS'!K21),"",'9. METAS'!K21)</f>
        <v>57000</v>
      </c>
      <c r="J15" s="497">
        <f>IF(ISBLANK('9. METAS'!Q21),"",'9. METAS'!Q21)</f>
        <v>18000</v>
      </c>
      <c r="K15" s="498">
        <f>IF(ISBLANK('9. METAS'!R21),"",'9. METAS'!R21)</f>
        <v>14500</v>
      </c>
      <c r="L15" s="498">
        <f>IF(ISBLANK('9. METAS'!S21),"",'9. METAS'!S21)</f>
        <v>12250</v>
      </c>
      <c r="M15" s="499">
        <f>IF(ISBLANK('9. METAS'!T21),"",'9. METAS'!T21)</f>
        <v>12250</v>
      </c>
      <c r="N15" s="497">
        <v>18096</v>
      </c>
      <c r="O15" s="222"/>
      <c r="P15" s="222"/>
      <c r="Q15" s="223"/>
      <c r="R15" s="504">
        <f t="shared" ref="R15:R34" si="0">IFERROR((N15/J15),"100%")</f>
        <v>1.0053333333333334</v>
      </c>
      <c r="S15" s="505"/>
      <c r="T15" s="505"/>
      <c r="U15" s="505"/>
      <c r="V15" s="503">
        <f>IFERROR((N15/I15),"No Programado")</f>
        <v>0.3174736842105263</v>
      </c>
      <c r="W15" s="134">
        <f>IFERROR((N15+O15)/I15, "No Programado")</f>
        <v>0.3174736842105263</v>
      </c>
      <c r="X15" s="134">
        <f t="shared" ref="X15:X34" si="1">IFERROR((N15+O15+P15)/I15, "No Programado")</f>
        <v>0.3174736842105263</v>
      </c>
      <c r="Y15" s="163">
        <f t="shared" ref="Y15:Y34" si="2">IFERROR((P15+Q15)/I15, "No Programado")</f>
        <v>0</v>
      </c>
      <c r="Z15" s="526" t="s">
        <v>613</v>
      </c>
      <c r="AA15" s="232"/>
      <c r="AB15" s="165"/>
      <c r="AC15" s="166"/>
    </row>
    <row r="16" spans="3:29" s="143" customFormat="1" ht="164.25" customHeight="1">
      <c r="C16" s="377" t="str">
        <f>C15</f>
        <v>Instituto Municipal de Desarrollo Administrativo e Innovación</v>
      </c>
      <c r="D16" s="329" t="str">
        <f>D15</f>
        <v>Propósito</v>
      </c>
      <c r="E16" s="354" t="str">
        <f>E15</f>
        <v>1.5.1.1 La ciudadanía de Benito Juárez cuenta con procesos institucionales de administración pública modernizados y eficientes que reducen sus costos y tiempos en los trámites y servicios.</v>
      </c>
      <c r="F16" s="354" t="str">
        <f>IF(ISBLANK('5. Pp (3 años)'!E47),"",'5. Pp (3 años)'!E47)</f>
        <v>PDMA: Porcentaje de Dependencias municipales atendidas.</v>
      </c>
      <c r="G16" s="378" t="str">
        <f>IF(ISBLANK('5. Pp (3 años)'!H47),"",'5. Pp (3 años)'!H47)</f>
        <v>Trimestral</v>
      </c>
      <c r="H16" s="364" t="str">
        <f>IF(ISBLANK('5. Pp (3 años)'!J47),"",'5. Pp (3 años)'!J47)</f>
        <v>UNIDAD DE MEDIDA DEL INDICADOR:
Porcentaje.
UNIDAD DE MEDIDA DE LAS VARIABLES: 
Dependencias municipales.</v>
      </c>
      <c r="I16" s="496">
        <f>IF(ISBLANK('9. METAS'!K22),"",'9. METAS'!K22)</f>
        <v>24</v>
      </c>
      <c r="J16" s="497">
        <f>IF(ISBLANK('9. METAS'!Q22),"",'9. METAS'!Q22)</f>
        <v>6</v>
      </c>
      <c r="K16" s="498">
        <f>IF(ISBLANK('9. METAS'!R22),"",'9. METAS'!R22)</f>
        <v>6</v>
      </c>
      <c r="L16" s="498">
        <f>IF(ISBLANK('9. METAS'!S22),"",'9. METAS'!S22)</f>
        <v>6</v>
      </c>
      <c r="M16" s="499">
        <f>IF(ISBLANK('9. METAS'!T22),"",'9. METAS'!T22)</f>
        <v>6</v>
      </c>
      <c r="N16" s="497">
        <v>6</v>
      </c>
      <c r="O16" s="222"/>
      <c r="P16" s="222"/>
      <c r="Q16" s="223"/>
      <c r="R16" s="504">
        <f t="shared" ref="R16" si="3">IFERROR((N16/J16),"100%")</f>
        <v>1</v>
      </c>
      <c r="S16" s="505"/>
      <c r="T16" s="505"/>
      <c r="U16" s="505"/>
      <c r="V16" s="503">
        <f>IFERROR((N16/I16),"No Programado")</f>
        <v>0.25</v>
      </c>
      <c r="W16" s="134">
        <f>IFERROR((N16+O16)/I16, "No Programado")</f>
        <v>0.25</v>
      </c>
      <c r="X16" s="134">
        <f t="shared" ref="X16" si="4">IFERROR((N16+O16+P16)/I16, "No Programado")</f>
        <v>0.25</v>
      </c>
      <c r="Y16" s="163">
        <f t="shared" ref="Y16" si="5">IFERROR((P16+Q16)/I16, "No Programado")</f>
        <v>0</v>
      </c>
      <c r="Z16" s="526" t="s">
        <v>614</v>
      </c>
      <c r="AA16" s="232"/>
      <c r="AB16" s="165"/>
      <c r="AC16" s="166"/>
    </row>
    <row r="17" spans="3:29" ht="103.5">
      <c r="C17" s="379" t="str">
        <f>IF(ISBLANK('5. Pp (3 años)'!B48),"",'5. Pp (3 años)'!B48)</f>
        <v>Dirección de Ventanilla Única de Trámites y Servicios</v>
      </c>
      <c r="D17" s="380" t="str">
        <f>IF(ISBLANK('5. Pp (3 años)'!C48),"",'5. Pp (3 años)'!C48)</f>
        <v>Componente</v>
      </c>
      <c r="E17" s="368" t="str">
        <f>IF(ISBLANK('5. Pp (3 años)'!D48),"",'5. Pp (3 años)'!D48)</f>
        <v>1.5.1.1.1 Trámites y Servicios de la Dirección de Ventanilla Única de Trámites y Servicios gestionados.</v>
      </c>
      <c r="F17" s="368" t="str">
        <f>IF(ISBLANK('5. Pp (3 años)'!E48),"",'5. Pp (3 años)'!E48)</f>
        <v>PTSV: Porcentaje de Trámites y Servicios de la Dirección de Ventanilla Única de Trámites y Servicios gestionados.</v>
      </c>
      <c r="G17" s="381" t="str">
        <f>IF(ISBLANK('5. Pp (3 años)'!H48),"",'5. Pp (3 años)'!H48)</f>
        <v>Trimestral</v>
      </c>
      <c r="H17" s="371" t="str">
        <f>IF(ISBLANK('5. Pp (3 años)'!J48),"",'5. Pp (3 años)'!J48)</f>
        <v>UNIDAD DE MEDIDA DEL INDICADOR:
Porcentaje. 
UNIDAD DE MEDIDA DE LAS VARIABLES: 
Trámites y servicios.</v>
      </c>
      <c r="I17" s="496">
        <f>IF(ISBLANK('9. METAS'!K23),"",'9. METAS'!K23)</f>
        <v>88500</v>
      </c>
      <c r="J17" s="497">
        <f>IF(ISBLANK('9. METAS'!Q23),"",'9. METAS'!Q23)</f>
        <v>23800</v>
      </c>
      <c r="K17" s="498">
        <f>IF(ISBLANK('9. METAS'!R23),"",'9. METAS'!R23)</f>
        <v>22400</v>
      </c>
      <c r="L17" s="498">
        <f>IF(ISBLANK('9. METAS'!S23),"",'9. METAS'!S23)</f>
        <v>21900</v>
      </c>
      <c r="M17" s="499">
        <f>IF(ISBLANK('9. METAS'!T23),"",'9. METAS'!T23)</f>
        <v>20400</v>
      </c>
      <c r="N17" s="500">
        <v>24720</v>
      </c>
      <c r="O17" s="382"/>
      <c r="P17" s="382"/>
      <c r="Q17" s="383"/>
      <c r="R17" s="502">
        <f t="shared" si="0"/>
        <v>1.038655462184874</v>
      </c>
      <c r="S17" s="506"/>
      <c r="T17" s="506"/>
      <c r="U17" s="506"/>
      <c r="V17" s="503">
        <f t="shared" ref="V17:V34" si="6">IFERROR((N17/I17),"No Programado")</f>
        <v>0.27932203389830507</v>
      </c>
      <c r="W17" s="134">
        <f t="shared" ref="W17:W34" si="7">IFERROR((N17+O17)/I17, "No Programado")</f>
        <v>0.27932203389830507</v>
      </c>
      <c r="X17" s="134">
        <f t="shared" si="1"/>
        <v>0.27932203389830507</v>
      </c>
      <c r="Y17" s="163">
        <f t="shared" si="2"/>
        <v>0</v>
      </c>
      <c r="Z17" s="526" t="s">
        <v>615</v>
      </c>
      <c r="AA17" s="517"/>
      <c r="AB17" s="384"/>
      <c r="AC17" s="385"/>
    </row>
    <row r="18" spans="3:29" ht="103.5">
      <c r="C18" s="211" t="str">
        <f>IF(ISBLANK('5. Pp (3 años)'!B49),"",'5. Pp (3 años)'!B49)</f>
        <v>Dirección de Ventanilla Única de Trámites y Servicios</v>
      </c>
      <c r="D18" s="83" t="str">
        <f>IF(ISBLANK('5. Pp (3 años)'!C49),"",'5. Pp (3 años)'!C49)</f>
        <v>Actividad</v>
      </c>
      <c r="E18" s="206" t="str">
        <f>IF(ISBLANK('5. Pp (3 años)'!D49),"",'5. Pp (3 años)'!D49)</f>
        <v>1.5.1.1.1.1 Prestación de asesoría personalizada e integral a la ciudadanía.</v>
      </c>
      <c r="F18" s="206" t="str">
        <f>IF(ISBLANK('5. Pp (3 años)'!E49),"",'5. Pp (3 años)'!E49)</f>
        <v>PAB: Porcentaje de asesorÍas brindadas.</v>
      </c>
      <c r="G18" s="215" t="str">
        <f>IF(ISBLANK('5. Pp (3 años)'!H49),"",'5. Pp (3 años)'!H49)</f>
        <v>Trimestral</v>
      </c>
      <c r="H18" s="67" t="str">
        <f>IF(ISBLANK('5. Pp (3 años)'!J49),"",'5. Pp (3 años)'!J49)</f>
        <v xml:space="preserve">UNIDAD DE MEDIDA DEL INDICADOR:
Porcentaje. 
UNIDAD DE MEDIDA DE LAS VARIABLES: 
Asesorías </v>
      </c>
      <c r="I18" s="496">
        <f>IF(ISBLANK('9. METAS'!K24),"",'9. METAS'!K24)</f>
        <v>21000</v>
      </c>
      <c r="J18" s="497">
        <f>IF(ISBLANK('9. METAS'!Q24),"",'9. METAS'!Q24)</f>
        <v>5600</v>
      </c>
      <c r="K18" s="498">
        <f>IF(ISBLANK('9. METAS'!R24),"",'9. METAS'!R24)</f>
        <v>5600</v>
      </c>
      <c r="L18" s="498">
        <f>IF(ISBLANK('9. METAS'!S24),"",'9. METAS'!S24)</f>
        <v>4900</v>
      </c>
      <c r="M18" s="499">
        <f>IF(ISBLANK('9. METAS'!T24),"",'9. METAS'!T24)</f>
        <v>4900</v>
      </c>
      <c r="N18" s="501">
        <v>5700</v>
      </c>
      <c r="O18" s="138"/>
      <c r="P18" s="138"/>
      <c r="Q18" s="139"/>
      <c r="R18" s="502">
        <f t="shared" si="0"/>
        <v>1.0178571428571428</v>
      </c>
      <c r="S18" s="506"/>
      <c r="T18" s="506"/>
      <c r="U18" s="506"/>
      <c r="V18" s="503">
        <f t="shared" si="6"/>
        <v>0.27142857142857141</v>
      </c>
      <c r="W18" s="134">
        <f t="shared" si="7"/>
        <v>0.27142857142857141</v>
      </c>
      <c r="X18" s="134">
        <f t="shared" si="1"/>
        <v>0.27142857142857141</v>
      </c>
      <c r="Y18" s="163">
        <f t="shared" si="2"/>
        <v>0</v>
      </c>
      <c r="Z18" s="526" t="s">
        <v>616</v>
      </c>
      <c r="AA18" s="518"/>
      <c r="AB18" s="171"/>
      <c r="AC18" s="172"/>
    </row>
    <row r="19" spans="3:29" ht="103.5">
      <c r="C19" s="211" t="str">
        <f>IF(ISBLANK('5. Pp (3 años)'!B50),"",'5. Pp (3 años)'!B50)</f>
        <v>Dirección de Ventanilla Única de Trámites y Servicios</v>
      </c>
      <c r="D19" s="83" t="str">
        <f>IF(ISBLANK('5. Pp (3 años)'!C50),"",'5. Pp (3 años)'!C50)</f>
        <v>Actividad</v>
      </c>
      <c r="E19" s="206" t="str">
        <f>IF(ISBLANK('5. Pp (3 años)'!D50),"",'5. Pp (3 años)'!D50)</f>
        <v>1.5.1.1.1.2 Asesorías, trámites y servicios brindados desde la Ventanilla Inclusiva a la ciudadanía Benitojuarense.</v>
      </c>
      <c r="F19" s="206" t="str">
        <f>IF(ISBLANK('5. Pp (3 años)'!E50),"",'5. Pp (3 años)'!E50)</f>
        <v>PATSVI: Porcentaje de Trámites y Servicios Brindados desde la Ventanilla Inclusiva.</v>
      </c>
      <c r="G19" s="215" t="str">
        <f>IF(ISBLANK('5. Pp (3 años)'!H50),"",'5. Pp (3 años)'!H50)</f>
        <v>Trimestral</v>
      </c>
      <c r="H19" s="67" t="str">
        <f>IF(ISBLANK('5. Pp (3 años)'!J50),"",'5. Pp (3 años)'!J50)</f>
        <v>UNIDAD DE MEDIDA DEL INDICADOR:
Porcentaje. 
UNIDAD DE MEDIDA DE LAS VARIABLES: 
Asesorías, Trámites y Servicios.</v>
      </c>
      <c r="I19" s="496">
        <f>IF(ISBLANK('9. METAS'!K25),"",'9. METAS'!K25)</f>
        <v>9500</v>
      </c>
      <c r="J19" s="497">
        <f>IF(ISBLANK('9. METAS'!Q25),"",'9. METAS'!Q25)</f>
        <v>2500</v>
      </c>
      <c r="K19" s="498">
        <f>IF(ISBLANK('9. METAS'!R25),"",'9. METAS'!R25)</f>
        <v>2500</v>
      </c>
      <c r="L19" s="498">
        <f>IF(ISBLANK('9. METAS'!S25),"",'9. METAS'!S25)</f>
        <v>2250</v>
      </c>
      <c r="M19" s="499">
        <f>IF(ISBLANK('9. METAS'!T25),"",'9. METAS'!T25)</f>
        <v>2250</v>
      </c>
      <c r="N19" s="501">
        <v>2705</v>
      </c>
      <c r="O19" s="138"/>
      <c r="P19" s="138"/>
      <c r="Q19" s="139"/>
      <c r="R19" s="502">
        <f t="shared" si="0"/>
        <v>1.0820000000000001</v>
      </c>
      <c r="S19" s="506"/>
      <c r="T19" s="506"/>
      <c r="U19" s="506"/>
      <c r="V19" s="503">
        <f t="shared" si="6"/>
        <v>0.28473684210526318</v>
      </c>
      <c r="W19" s="134">
        <f t="shared" si="7"/>
        <v>0.28473684210526318</v>
      </c>
      <c r="X19" s="134">
        <f t="shared" si="1"/>
        <v>0.28473684210526318</v>
      </c>
      <c r="Y19" s="163">
        <f t="shared" si="2"/>
        <v>0</v>
      </c>
      <c r="Z19" s="526" t="s">
        <v>592</v>
      </c>
      <c r="AA19" s="519"/>
      <c r="AB19" s="168"/>
      <c r="AC19" s="169"/>
    </row>
    <row r="20" spans="3:29" ht="103.5">
      <c r="C20" s="211" t="str">
        <f>IF(ISBLANK('5. Pp (3 años)'!B51),"",'5. Pp (3 años)'!B51)</f>
        <v>Dirección de Ventanilla Única de Trámites y Servicios</v>
      </c>
      <c r="D20" s="83" t="str">
        <f>IF(ISBLANK('5. Pp (3 años)'!C51),"",'5. Pp (3 años)'!C51)</f>
        <v>Actividad</v>
      </c>
      <c r="E20" s="206" t="str">
        <f>IF(ISBLANK('5. Pp (3 años)'!D51),"",'5. Pp (3 años)'!D51)</f>
        <v>1.5.1.1.1.3 Realización de eventos institucionales del IMDAI</v>
      </c>
      <c r="F20" s="206" t="str">
        <f>IF(ISBLANK('5. Pp (3 años)'!E51),"",'5. Pp (3 años)'!E51)</f>
        <v>PEIR: Porcentaje de Eventos del IMDAI Realizados</v>
      </c>
      <c r="G20" s="215" t="str">
        <f>IF(ISBLANK('5. Pp (3 años)'!H51),"",'5. Pp (3 años)'!H51)</f>
        <v>Trimestral</v>
      </c>
      <c r="H20" s="67" t="str">
        <f>IF(ISBLANK('5. Pp (3 años)'!J51),"",'5. Pp (3 años)'!J51)</f>
        <v xml:space="preserve">UNIDAD DE MEDIDA DEL INDICADOR:
Porcentaje. 
UNIDAD DE MEDIDA DE LAS VARIABLES: 
Eventos. </v>
      </c>
      <c r="I20" s="496">
        <f>IF(ISBLANK('9. METAS'!K26),"",'9. METAS'!K26)</f>
        <v>13</v>
      </c>
      <c r="J20" s="497">
        <f>IF(ISBLANK('9. METAS'!Q26),"",'9. METAS'!Q26)</f>
        <v>2</v>
      </c>
      <c r="K20" s="498">
        <f>IF(ISBLANK('9. METAS'!R26),"",'9. METAS'!R26)</f>
        <v>4</v>
      </c>
      <c r="L20" s="498">
        <f>IF(ISBLANK('9. METAS'!S26),"",'9. METAS'!S26)</f>
        <v>4</v>
      </c>
      <c r="M20" s="499">
        <f>IF(ISBLANK('9. METAS'!T26),"",'9. METAS'!T26)</f>
        <v>3</v>
      </c>
      <c r="N20" s="501">
        <v>2</v>
      </c>
      <c r="O20" s="138"/>
      <c r="P20" s="138"/>
      <c r="Q20" s="139"/>
      <c r="R20" s="502">
        <f t="shared" si="0"/>
        <v>1</v>
      </c>
      <c r="S20" s="506"/>
      <c r="T20" s="506"/>
      <c r="U20" s="506"/>
      <c r="V20" s="503">
        <f t="shared" si="6"/>
        <v>0.15384615384615385</v>
      </c>
      <c r="W20" s="134">
        <f t="shared" si="7"/>
        <v>0.15384615384615385</v>
      </c>
      <c r="X20" s="134">
        <f t="shared" si="1"/>
        <v>0.15384615384615385</v>
      </c>
      <c r="Y20" s="163">
        <f t="shared" si="2"/>
        <v>0</v>
      </c>
      <c r="Z20" s="526" t="s">
        <v>617</v>
      </c>
      <c r="AA20" s="518"/>
      <c r="AB20" s="171"/>
      <c r="AC20" s="172"/>
    </row>
    <row r="21" spans="3:29" ht="103.5">
      <c r="C21" s="379" t="str">
        <f>IF(ISBLANK('5. Pp (3 años)'!B52),"",'5. Pp (3 años)'!B52)</f>
        <v>Dirección de Mejora Regulatoria</v>
      </c>
      <c r="D21" s="380" t="str">
        <f>IF(ISBLANK('5. Pp (3 años)'!C52),"",'5. Pp (3 años)'!C52)</f>
        <v>Componente</v>
      </c>
      <c r="E21" s="368" t="str">
        <f>IF(ISBLANK('5. Pp (3 años)'!D52),"",'5. Pp (3 años)'!D52)</f>
        <v>1.5.1.1.2 Herramientas de Mejora Regulatoria para reducir las Cargas Administrativas Implementadas.</v>
      </c>
      <c r="F21" s="368" t="str">
        <f>IF(ISBLANK('5. Pp (3 años)'!E52),"",'5. Pp (3 años)'!E52)</f>
        <v>PHMRA: Porcentaje de Herramientas de Mejora Regulatoria Implementadas.</v>
      </c>
      <c r="G21" s="381" t="str">
        <f>IF(ISBLANK('5. Pp (3 años)'!H52),"",'5. Pp (3 años)'!H52)</f>
        <v>Trimestral</v>
      </c>
      <c r="H21" s="371" t="str">
        <f>IF(ISBLANK('5. Pp (3 años)'!J52),"",'5. Pp (3 años)'!J52)</f>
        <v xml:space="preserve">UNIDAD DE MEDIDA DEL INDICADOR:
Porcentaje. 
UNIDAD DE MEDIDA DE LAS VARIABLES: 
Herramientas de Mejora Regulatoria. </v>
      </c>
      <c r="I21" s="496">
        <f>IF(ISBLANK('9. METAS'!K27),"",'9. METAS'!K27)</f>
        <v>16</v>
      </c>
      <c r="J21" s="497">
        <f>IF(ISBLANK('9. METAS'!Q27),"",'9. METAS'!Q27)</f>
        <v>4</v>
      </c>
      <c r="K21" s="498">
        <f>IF(ISBLANK('9. METAS'!R27),"",'9. METAS'!R27)</f>
        <v>4</v>
      </c>
      <c r="L21" s="498">
        <f>IF(ISBLANK('9. METAS'!S27),"",'9. METAS'!S27)</f>
        <v>4</v>
      </c>
      <c r="M21" s="499">
        <f>IF(ISBLANK('9. METAS'!T27),"",'9. METAS'!T27)</f>
        <v>4</v>
      </c>
      <c r="N21" s="500">
        <v>4</v>
      </c>
      <c r="O21" s="382"/>
      <c r="P21" s="382"/>
      <c r="Q21" s="383"/>
      <c r="R21" s="502">
        <f t="shared" si="0"/>
        <v>1</v>
      </c>
      <c r="S21" s="506"/>
      <c r="T21" s="506"/>
      <c r="U21" s="506"/>
      <c r="V21" s="503">
        <f t="shared" si="6"/>
        <v>0.25</v>
      </c>
      <c r="W21" s="134">
        <f t="shared" si="7"/>
        <v>0.25</v>
      </c>
      <c r="X21" s="134">
        <f t="shared" si="1"/>
        <v>0.25</v>
      </c>
      <c r="Y21" s="163">
        <f t="shared" si="2"/>
        <v>0</v>
      </c>
      <c r="Z21" s="526" t="s">
        <v>618</v>
      </c>
      <c r="AA21" s="517"/>
      <c r="AB21" s="384"/>
      <c r="AC21" s="385"/>
    </row>
    <row r="22" spans="3:29" ht="103.5">
      <c r="C22" s="211" t="str">
        <f>IF(ISBLANK('5. Pp (3 años)'!B53),"",'5. Pp (3 años)'!B53)</f>
        <v>Dirección de Mejora Regulatoria</v>
      </c>
      <c r="D22" s="83" t="str">
        <f>IF(ISBLANK('5. Pp (3 años)'!C53),"",'5. Pp (3 años)'!C53)</f>
        <v>Actividad</v>
      </c>
      <c r="E22" s="206" t="str">
        <f>IF(ISBLANK('5. Pp (3 años)'!D53),"",'5. Pp (3 años)'!D53)</f>
        <v>1.5.1.1.2.1 Simplificación de trámites y Servicios en el Registro Municipal.</v>
      </c>
      <c r="F22" s="206" t="str">
        <f>IF(ISBLANK('5. Pp (3 años)'!E53),"",'5. Pp (3 años)'!E53)</f>
        <v>PTSS: Porcentaje de Trámites y Servicios Simplificados.</v>
      </c>
      <c r="G22" s="215" t="str">
        <f>IF(ISBLANK('5. Pp (3 años)'!H53),"",'5. Pp (3 años)'!H53)</f>
        <v>Trimestral</v>
      </c>
      <c r="H22" s="67" t="str">
        <f>IF(ISBLANK('5. Pp (3 años)'!J53),"",'5. Pp (3 años)'!J53)</f>
        <v>UNIDAD DE MEDIDA DEL INDICADOR:
Porcentaje. 
UNIDAD DE MEDIDA DE LAS VARIABLES: 
Trámites y Servicios.</v>
      </c>
      <c r="I22" s="496">
        <f>IF(ISBLANK('9. METAS'!K28),"",'9. METAS'!K28)</f>
        <v>280</v>
      </c>
      <c r="J22" s="497">
        <f>IF(ISBLANK('9. METAS'!Q28),"",'9. METAS'!Q28)</f>
        <v>60</v>
      </c>
      <c r="K22" s="498">
        <f>IF(ISBLANK('9. METAS'!R28),"",'9. METAS'!R28)</f>
        <v>75</v>
      </c>
      <c r="L22" s="498">
        <f>IF(ISBLANK('9. METAS'!S28),"",'9. METAS'!S28)</f>
        <v>75</v>
      </c>
      <c r="M22" s="499">
        <f>IF(ISBLANK('9. METAS'!T28),"",'9. METAS'!T28)</f>
        <v>70</v>
      </c>
      <c r="N22" s="501">
        <v>60</v>
      </c>
      <c r="O22" s="138"/>
      <c r="P22" s="138"/>
      <c r="Q22" s="139"/>
      <c r="R22" s="502">
        <f t="shared" si="0"/>
        <v>1</v>
      </c>
      <c r="S22" s="506"/>
      <c r="T22" s="506"/>
      <c r="U22" s="506"/>
      <c r="V22" s="503">
        <f t="shared" si="6"/>
        <v>0.21428571428571427</v>
      </c>
      <c r="W22" s="134">
        <f t="shared" si="7"/>
        <v>0.21428571428571427</v>
      </c>
      <c r="X22" s="134">
        <f t="shared" si="1"/>
        <v>0.21428571428571427</v>
      </c>
      <c r="Y22" s="163">
        <f t="shared" si="2"/>
        <v>0</v>
      </c>
      <c r="Z22" s="526" t="s">
        <v>619</v>
      </c>
      <c r="AA22" s="518"/>
      <c r="AB22" s="171"/>
      <c r="AC22" s="172"/>
    </row>
    <row r="23" spans="3:29" ht="103.5">
      <c r="C23" s="211" t="str">
        <f>IF(ISBLANK('5. Pp (3 años)'!B54),"",'5. Pp (3 años)'!B54)</f>
        <v>Dirección de Mejora Regulatoria</v>
      </c>
      <c r="D23" s="83" t="str">
        <f>IF(ISBLANK('5. Pp (3 años)'!C54),"",'5. Pp (3 años)'!C54)</f>
        <v>Actividad</v>
      </c>
      <c r="E23" s="206" t="str">
        <f>IF(ISBLANK('5. Pp (3 años)'!D54),"",'5. Pp (3 años)'!D54)</f>
        <v>1.5.1.1.2.2 Capacitaciones en materia de Mejora Regulatoria.</v>
      </c>
      <c r="F23" s="206" t="str">
        <f>IF(ISBLANK('5. Pp (3 años)'!E54),"",'5. Pp (3 años)'!E54)</f>
        <v>PCCI: Porcentaje de cursos y capacitaciones implementadas.</v>
      </c>
      <c r="G23" s="215" t="str">
        <f>IF(ISBLANK('5. Pp (3 años)'!H54),"",'5. Pp (3 años)'!H54)</f>
        <v>Trimestral</v>
      </c>
      <c r="H23" s="67" t="str">
        <f>IF(ISBLANK('5. Pp (3 años)'!J54),"",'5. Pp (3 años)'!J54)</f>
        <v>UNIDAD DE MEDIDA DEL INDICADOR:
Porcentaje. 
UNIDAD DE MEDIDA DE LAS VARIABLES: 
Capacitaciones.</v>
      </c>
      <c r="I23" s="496">
        <f>IF(ISBLANK('9. METAS'!K29),"",'9. METAS'!K29)</f>
        <v>25</v>
      </c>
      <c r="J23" s="497">
        <f>IF(ISBLANK('9. METAS'!Q29),"",'9. METAS'!Q29)</f>
        <v>16</v>
      </c>
      <c r="K23" s="498">
        <f>IF(ISBLANK('9. METAS'!R29),"",'9. METAS'!R29)</f>
        <v>4</v>
      </c>
      <c r="L23" s="498">
        <f>IF(ISBLANK('9. METAS'!S29),"",'9. METAS'!S29)</f>
        <v>4</v>
      </c>
      <c r="M23" s="499">
        <f>IF(ISBLANK('9. METAS'!T29),"",'9. METAS'!T29)</f>
        <v>1</v>
      </c>
      <c r="N23" s="501">
        <v>16</v>
      </c>
      <c r="O23" s="138"/>
      <c r="P23" s="138"/>
      <c r="Q23" s="139"/>
      <c r="R23" s="502">
        <f t="shared" si="0"/>
        <v>1</v>
      </c>
      <c r="S23" s="506"/>
      <c r="T23" s="506"/>
      <c r="U23" s="506"/>
      <c r="V23" s="503">
        <f t="shared" si="6"/>
        <v>0.64</v>
      </c>
      <c r="W23" s="134">
        <f t="shared" si="7"/>
        <v>0.64</v>
      </c>
      <c r="X23" s="134">
        <f t="shared" si="1"/>
        <v>0.64</v>
      </c>
      <c r="Y23" s="163">
        <f t="shared" si="2"/>
        <v>0</v>
      </c>
      <c r="Z23" s="526" t="s">
        <v>619</v>
      </c>
      <c r="AA23" s="519"/>
      <c r="AB23" s="168"/>
      <c r="AC23" s="169"/>
    </row>
    <row r="24" spans="3:29" ht="103.5">
      <c r="C24" s="211" t="str">
        <f>IF(ISBLANK('5. Pp (3 años)'!B55),"",'5. Pp (3 años)'!B55)</f>
        <v>Dirección de Mejora Regulatoria</v>
      </c>
      <c r="D24" s="83" t="str">
        <f>IF(ISBLANK('5. Pp (3 años)'!C55),"",'5. Pp (3 años)'!C55)</f>
        <v>Actividad</v>
      </c>
      <c r="E24" s="206" t="str">
        <f>IF(ISBLANK('5. Pp (3 años)'!D55),"",'5. Pp (3 años)'!D55)</f>
        <v>1.5.1.1.2.3 Inscripción de Regulaciones en el Resgistro Municipal</v>
      </c>
      <c r="F24" s="206" t="str">
        <f>IF(ISBLANK('5. Pp (3 años)'!E55),"",'5. Pp (3 años)'!E55)</f>
        <v>PRR: Porcentaje de Regulaciones Registradas.</v>
      </c>
      <c r="G24" s="215" t="str">
        <f>IF(ISBLANK('5. Pp (3 años)'!H55),"",'5. Pp (3 años)'!H55)</f>
        <v>Trimestral</v>
      </c>
      <c r="H24" s="67" t="str">
        <f>IF(ISBLANK('5. Pp (3 años)'!J55),"",'5. Pp (3 años)'!J55)</f>
        <v>UNIDAD DE MEDIDA DEL INDICADOR:
Porcentaje. 
UNIDAD DE MEDIDA DE LAS VARIABLES: 
Regulaciones.</v>
      </c>
      <c r="I24" s="496">
        <f>IF(ISBLANK('9. METAS'!K30),"",'9. METAS'!K30)</f>
        <v>120</v>
      </c>
      <c r="J24" s="497">
        <f>IF(ISBLANK('9. METAS'!Q30),"",'9. METAS'!Q30)</f>
        <v>30</v>
      </c>
      <c r="K24" s="498">
        <f>IF(ISBLANK('9. METAS'!R30),"",'9. METAS'!R30)</f>
        <v>30</v>
      </c>
      <c r="L24" s="498">
        <f>IF(ISBLANK('9. METAS'!S30),"",'9. METAS'!S30)</f>
        <v>30</v>
      </c>
      <c r="M24" s="499">
        <f>IF(ISBLANK('9. METAS'!T30),"",'9. METAS'!T30)</f>
        <v>30</v>
      </c>
      <c r="N24" s="501">
        <v>32</v>
      </c>
      <c r="O24" s="138"/>
      <c r="P24" s="138"/>
      <c r="Q24" s="139"/>
      <c r="R24" s="502">
        <f t="shared" si="0"/>
        <v>1.0666666666666667</v>
      </c>
      <c r="S24" s="506"/>
      <c r="T24" s="506"/>
      <c r="U24" s="506"/>
      <c r="V24" s="503">
        <f t="shared" si="6"/>
        <v>0.26666666666666666</v>
      </c>
      <c r="W24" s="134">
        <f t="shared" si="7"/>
        <v>0.26666666666666666</v>
      </c>
      <c r="X24" s="134">
        <f t="shared" si="1"/>
        <v>0.26666666666666666</v>
      </c>
      <c r="Y24" s="163">
        <f t="shared" si="2"/>
        <v>0</v>
      </c>
      <c r="Z24" s="526" t="s">
        <v>620</v>
      </c>
      <c r="AA24" s="518"/>
      <c r="AB24" s="171"/>
      <c r="AC24" s="172"/>
    </row>
    <row r="25" spans="3:29" ht="103.5">
      <c r="C25" s="379" t="str">
        <f>IF(ISBLANK('5. Pp (3 años)'!B56),"",'5. Pp (3 años)'!B56)</f>
        <v>Dirección de Desarrollo Administrativo e Innovación</v>
      </c>
      <c r="D25" s="380" t="str">
        <f>IF(ISBLANK('5. Pp (3 años)'!C56),"",'5. Pp (3 años)'!C56)</f>
        <v xml:space="preserve">Componente  </v>
      </c>
      <c r="E25" s="368" t="str">
        <f>IF(ISBLANK('5. Pp (3 años)'!D56),"",'5. Pp (3 años)'!D56)</f>
        <v xml:space="preserve">1.5.1.1.3 Herramientas de desarrollo administrativo e innovación implementadas. </v>
      </c>
      <c r="F25" s="368" t="str">
        <f>IF(ISBLANK('5. Pp (3 años)'!E56),"",'5. Pp (3 años)'!E56)</f>
        <v>PHAI: Porcentaje de Herramientas Administrativas Implementadas</v>
      </c>
      <c r="G25" s="381" t="str">
        <f>IF(ISBLANK('5. Pp (3 años)'!H56),"",'5. Pp (3 años)'!H56)</f>
        <v>Trimestral</v>
      </c>
      <c r="H25" s="371" t="str">
        <f>IF(ISBLANK('5. Pp (3 años)'!J56),"",'5. Pp (3 años)'!J56)</f>
        <v>UNIDAD DE MEDIDA DEL INDICADOR:
Porcentaje. 
UNIDAD DE MEDIDA DE LAS VARIABLES: 
Herramientas Administrativas.</v>
      </c>
      <c r="I25" s="496">
        <f>IF(ISBLANK('9. METAS'!K31),"",'9. METAS'!K31)</f>
        <v>19</v>
      </c>
      <c r="J25" s="497">
        <f>IF(ISBLANK('9. METAS'!Q31),"",'9. METAS'!Q31)</f>
        <v>4</v>
      </c>
      <c r="K25" s="498">
        <f>IF(ISBLANK('9. METAS'!R31),"",'9. METAS'!R31)</f>
        <v>5</v>
      </c>
      <c r="L25" s="498">
        <f>IF(ISBLANK('9. METAS'!S31),"",'9. METAS'!S31)</f>
        <v>5</v>
      </c>
      <c r="M25" s="499">
        <f>IF(ISBLANK('9. METAS'!T31),"",'9. METAS'!T31)</f>
        <v>5</v>
      </c>
      <c r="N25" s="500">
        <v>4</v>
      </c>
      <c r="O25" s="382"/>
      <c r="P25" s="382"/>
      <c r="Q25" s="383"/>
      <c r="R25" s="502">
        <f t="shared" si="0"/>
        <v>1</v>
      </c>
      <c r="S25" s="506"/>
      <c r="T25" s="506"/>
      <c r="U25" s="506"/>
      <c r="V25" s="503">
        <f t="shared" si="6"/>
        <v>0.21052631578947367</v>
      </c>
      <c r="W25" s="134">
        <f t="shared" si="7"/>
        <v>0.21052631578947367</v>
      </c>
      <c r="X25" s="134">
        <f t="shared" si="1"/>
        <v>0.21052631578947367</v>
      </c>
      <c r="Y25" s="163">
        <f t="shared" si="2"/>
        <v>0</v>
      </c>
      <c r="Z25" s="526" t="s">
        <v>621</v>
      </c>
      <c r="AA25" s="517"/>
      <c r="AB25" s="384"/>
      <c r="AC25" s="385"/>
    </row>
    <row r="26" spans="3:29" ht="103.5">
      <c r="C26" s="211" t="str">
        <f>IF(ISBLANK('5. Pp (3 años)'!B57),"",'5. Pp (3 años)'!B57)</f>
        <v>Dirección de Desarrollo Administrativo e Innovación</v>
      </c>
      <c r="D26" s="83" t="str">
        <f>IF(ISBLANK('5. Pp (3 años)'!C57),"",'5. Pp (3 años)'!C57)</f>
        <v>Actividad</v>
      </c>
      <c r="E26" s="206" t="str">
        <f>IF(ISBLANK('5. Pp (3 años)'!D57),"",'5. Pp (3 años)'!D57)</f>
        <v>1.5.1.1.3.1 Revisión y validación de manuales administrativos municipales.</v>
      </c>
      <c r="F26" s="206" t="str">
        <f>IF(ISBLANK('5. Pp (3 años)'!E57),"",'5. Pp (3 años)'!E57)</f>
        <v>PMARV: Porcentaje de Manuales Administrativos Revisados y Validados.</v>
      </c>
      <c r="G26" s="215" t="str">
        <f>IF(ISBLANK('5. Pp (3 años)'!H57),"",'5. Pp (3 años)'!H57)</f>
        <v>Trimestral</v>
      </c>
      <c r="H26" s="67" t="str">
        <f>IF(ISBLANK('5. Pp (3 años)'!J57),"",'5. Pp (3 años)'!J57)</f>
        <v>UNIDAD DE MEDIDA DEL INDICADOR:
Porcentaje. 
UNIDAD DE MEDIDA DE LAS VARIABLES: 
Manuales Administrativos.</v>
      </c>
      <c r="I26" s="496">
        <f>IF(ISBLANK('9. METAS'!K32),"",'9. METAS'!K32)</f>
        <v>45</v>
      </c>
      <c r="J26" s="497">
        <f>IF(ISBLANK('9. METAS'!Q32),"",'9. METAS'!Q32)</f>
        <v>12</v>
      </c>
      <c r="K26" s="498">
        <f>IF(ISBLANK('9. METAS'!R32),"",'9. METAS'!R32)</f>
        <v>12</v>
      </c>
      <c r="L26" s="498">
        <f>IF(ISBLANK('9. METAS'!S32),"",'9. METAS'!S32)</f>
        <v>12</v>
      </c>
      <c r="M26" s="499">
        <f>IF(ISBLANK('9. METAS'!T32),"",'9. METAS'!T32)</f>
        <v>9</v>
      </c>
      <c r="N26" s="501">
        <v>12</v>
      </c>
      <c r="O26" s="138"/>
      <c r="P26" s="138"/>
      <c r="Q26" s="139"/>
      <c r="R26" s="502">
        <f t="shared" si="0"/>
        <v>1</v>
      </c>
      <c r="S26" s="506"/>
      <c r="T26" s="506"/>
      <c r="U26" s="506"/>
      <c r="V26" s="503">
        <f t="shared" si="6"/>
        <v>0.26666666666666666</v>
      </c>
      <c r="W26" s="134">
        <f t="shared" si="7"/>
        <v>0.26666666666666666</v>
      </c>
      <c r="X26" s="134">
        <f t="shared" si="1"/>
        <v>0.26666666666666666</v>
      </c>
      <c r="Y26" s="163">
        <f t="shared" si="2"/>
        <v>0</v>
      </c>
      <c r="Z26" s="526" t="s">
        <v>622</v>
      </c>
      <c r="AA26" s="519"/>
      <c r="AB26" s="168"/>
      <c r="AC26" s="169"/>
    </row>
    <row r="27" spans="3:29" ht="103.5">
      <c r="C27" s="211" t="str">
        <f>IF(ISBLANK('5. Pp (3 años)'!B58),"",'5. Pp (3 años)'!B58)</f>
        <v>Dirección de Desarrollo Administrativo e Innovación</v>
      </c>
      <c r="D27" s="83" t="str">
        <f>IF(ISBLANK('5. Pp (3 años)'!C58),"",'5. Pp (3 años)'!C58)</f>
        <v>Actividad</v>
      </c>
      <c r="E27" s="206" t="str">
        <f>IF(ISBLANK('5. Pp (3 años)'!D58),"",'5. Pp (3 años)'!D58)</f>
        <v>1.5.1.1.3.2 Análisis y evaluación de las estructuras orgánicas propuestas por las dependencias, unidades y entidades de la administración pública municipal.</v>
      </c>
      <c r="F27" s="206" t="str">
        <f>IF(ISBLANK('5. Pp (3 años)'!E58),"",'5. Pp (3 años)'!E58)</f>
        <v>PEOAE: Porcentaje de Estructuras Orgánicas Analizadas y Evaluadas.</v>
      </c>
      <c r="G27" s="215" t="str">
        <f>IF(ISBLANK('5. Pp (3 años)'!H58),"",'5. Pp (3 años)'!H58)</f>
        <v>Trimestral</v>
      </c>
      <c r="H27" s="67" t="str">
        <f>IF(ISBLANK('5. Pp (3 años)'!J58),"",'5. Pp (3 años)'!J58)</f>
        <v>UNIDAD DE MEDIDA DEL INDICADOR:
Porcentaje. 
UNIDAD DE MEDIDA DE LAS VARIABLES: 
Estructuras Orgánicas.</v>
      </c>
      <c r="I27" s="496">
        <f>IF(ISBLANK('9. METAS'!K33),"",'9. METAS'!K33)</f>
        <v>32</v>
      </c>
      <c r="J27" s="497">
        <f>IF(ISBLANK('9. METAS'!Q33),"",'9. METAS'!Q33)</f>
        <v>10</v>
      </c>
      <c r="K27" s="498">
        <f>IF(ISBLANK('9. METAS'!R33),"",'9. METAS'!R33)</f>
        <v>8</v>
      </c>
      <c r="L27" s="498">
        <f>IF(ISBLANK('9. METAS'!S33),"",'9. METAS'!S33)</f>
        <v>8</v>
      </c>
      <c r="M27" s="499">
        <f>IF(ISBLANK('9. METAS'!T33),"",'9. METAS'!T33)</f>
        <v>6</v>
      </c>
      <c r="N27" s="501">
        <v>10</v>
      </c>
      <c r="O27" s="138"/>
      <c r="P27" s="138"/>
      <c r="Q27" s="139"/>
      <c r="R27" s="502">
        <f t="shared" si="0"/>
        <v>1</v>
      </c>
      <c r="S27" s="506"/>
      <c r="T27" s="506"/>
      <c r="U27" s="506"/>
      <c r="V27" s="503">
        <f t="shared" si="6"/>
        <v>0.3125</v>
      </c>
      <c r="W27" s="134">
        <f t="shared" si="7"/>
        <v>0.3125</v>
      </c>
      <c r="X27" s="134">
        <f t="shared" si="1"/>
        <v>0.3125</v>
      </c>
      <c r="Y27" s="163">
        <f t="shared" si="2"/>
        <v>0</v>
      </c>
      <c r="Z27" s="526" t="s">
        <v>623</v>
      </c>
      <c r="AA27" s="518"/>
      <c r="AB27" s="171"/>
      <c r="AC27" s="172"/>
    </row>
    <row r="28" spans="3:29" ht="103.5">
      <c r="C28" s="211" t="str">
        <f>IF(ISBLANK('5. Pp (3 años)'!B59),"",'5. Pp (3 años)'!B59)</f>
        <v>Dirección de Desarrollo Administrativo e Innovación</v>
      </c>
      <c r="D28" s="83" t="str">
        <f>IF(ISBLANK('5. Pp (3 años)'!C59),"",'5. Pp (3 años)'!C59)</f>
        <v>Actividad</v>
      </c>
      <c r="E28" s="206" t="str">
        <f>IF(ISBLANK('5. Pp (3 años)'!D59),"",'5. Pp (3 años)'!D59)</f>
        <v>1.5.1.1.3.3 Evaluaciones ciudadanas de atención de trámites y servicios brindados por las unidades administrativas municipales que se encargan de brindarlos.</v>
      </c>
      <c r="F28" s="206" t="str">
        <f>IF(ISBLANK('5. Pp (3 años)'!E59),"",'5. Pp (3 años)'!E59)</f>
        <v>PECAA: Porcentaje de Evaluaciones Ciudadanas de Atención Aplicadas.</v>
      </c>
      <c r="G28" s="215" t="str">
        <f>IF(ISBLANK('5. Pp (3 años)'!H59),"",'5. Pp (3 años)'!H59)</f>
        <v>Trimestral</v>
      </c>
      <c r="H28" s="67" t="str">
        <f>IF(ISBLANK('5. Pp (3 años)'!J59),"",'5. Pp (3 años)'!J59)</f>
        <v>UNIDAD DE MEDIDA DEL INDICADOR:
Porcentaje.
UNIDAD DE MEDIDA DE LAS VARIABLES: 
Evaluaciones Ciudadanas de Atención.</v>
      </c>
      <c r="I28" s="496">
        <f>IF(ISBLANK('9. METAS'!K34),"",'9. METAS'!K34)</f>
        <v>5700</v>
      </c>
      <c r="J28" s="497">
        <f>IF(ISBLANK('9. METAS'!Q34),"",'9. METAS'!Q34)</f>
        <v>1700</v>
      </c>
      <c r="K28" s="498">
        <f>IF(ISBLANK('9. METAS'!R34),"",'9. METAS'!R34)</f>
        <v>1500</v>
      </c>
      <c r="L28" s="498">
        <f>IF(ISBLANK('9. METAS'!S34),"",'9. METAS'!S34)</f>
        <v>1300</v>
      </c>
      <c r="M28" s="499">
        <f>IF(ISBLANK('9. METAS'!T34),"",'9. METAS'!T34)</f>
        <v>1200</v>
      </c>
      <c r="N28" s="501">
        <v>1641</v>
      </c>
      <c r="O28" s="138"/>
      <c r="P28" s="138"/>
      <c r="Q28" s="139"/>
      <c r="R28" s="502">
        <f t="shared" si="0"/>
        <v>0.96529411764705886</v>
      </c>
      <c r="S28" s="506"/>
      <c r="T28" s="506"/>
      <c r="U28" s="506"/>
      <c r="V28" s="503">
        <f t="shared" si="6"/>
        <v>0.28789473684210526</v>
      </c>
      <c r="W28" s="134">
        <f t="shared" si="7"/>
        <v>0.28789473684210526</v>
      </c>
      <c r="X28" s="134">
        <f t="shared" si="1"/>
        <v>0.28789473684210526</v>
      </c>
      <c r="Y28" s="163">
        <f t="shared" si="2"/>
        <v>0</v>
      </c>
      <c r="Z28" s="527" t="s">
        <v>624</v>
      </c>
      <c r="AA28" s="520"/>
      <c r="AB28" s="174"/>
      <c r="AC28" s="175"/>
    </row>
    <row r="29" spans="3:29" ht="103.5">
      <c r="C29" s="211" t="str">
        <f>IF(ISBLANK('5. Pp (3 años)'!B60),"",'5. Pp (3 años)'!B60)</f>
        <v>Dirección de Desarrollo Administrativo e Innovación</v>
      </c>
      <c r="D29" s="83" t="str">
        <f>IF(ISBLANK('5. Pp (3 años)'!C60),"",'5. Pp (3 años)'!C60)</f>
        <v>Actividad</v>
      </c>
      <c r="E29" s="206" t="str">
        <f>IF(ISBLANK('5. Pp (3 años)'!D60),"",'5. Pp (3 años)'!D60)</f>
        <v>1.5.1.1.3.4 Capacitaciones a las y los trabajadores de las dependencias y entidades municipales para el desarrollo administrativo e innovación del Municipio.</v>
      </c>
      <c r="F29" s="206" t="str">
        <f>IF(ISBLANK('5. Pp (3 años)'!E60),"",'5. Pp (3 años)'!E60)</f>
        <v>PCTMDI: Porcentaje de Capacitaciones a las y los Trabajadores Municipales en Desarrollo e Innovación.</v>
      </c>
      <c r="G29" s="215" t="str">
        <f>IF(ISBLANK('5. Pp (3 años)'!H60),"",'5. Pp (3 años)'!H60)</f>
        <v>Trimestral</v>
      </c>
      <c r="H29" s="67" t="str">
        <f>IF(ISBLANK('5. Pp (3 años)'!J60),"",'5. Pp (3 años)'!J60)</f>
        <v>UNIDAD DE MEDIDA DEL INDICADOR:
Porcentaje.
UNIDAD DE MEDIDA DE LAS VARIABLES: 
Capacitaciones.</v>
      </c>
      <c r="I29" s="496">
        <f>IF(ISBLANK('9. METAS'!K35),"",'9. METAS'!K35)</f>
        <v>132</v>
      </c>
      <c r="J29" s="497">
        <f>IF(ISBLANK('9. METAS'!Q35),"",'9. METAS'!Q35)</f>
        <v>36</v>
      </c>
      <c r="K29" s="498">
        <f>IF(ISBLANK('9. METAS'!R35),"",'9. METAS'!R35)</f>
        <v>36</v>
      </c>
      <c r="L29" s="498">
        <f>IF(ISBLANK('9. METAS'!S35),"",'9. METAS'!S35)</f>
        <v>36</v>
      </c>
      <c r="M29" s="499">
        <f>IF(ISBLANK('9. METAS'!T35),"",'9. METAS'!T35)</f>
        <v>24</v>
      </c>
      <c r="N29" s="501">
        <v>36</v>
      </c>
      <c r="O29" s="138"/>
      <c r="P29" s="138"/>
      <c r="Q29" s="139"/>
      <c r="R29" s="502">
        <f t="shared" si="0"/>
        <v>1</v>
      </c>
      <c r="S29" s="506"/>
      <c r="T29" s="506"/>
      <c r="U29" s="506"/>
      <c r="V29" s="503">
        <f t="shared" si="6"/>
        <v>0.27272727272727271</v>
      </c>
      <c r="W29" s="134">
        <f t="shared" si="7"/>
        <v>0.27272727272727271</v>
      </c>
      <c r="X29" s="134">
        <f t="shared" si="1"/>
        <v>0.27272727272727271</v>
      </c>
      <c r="Y29" s="163">
        <f t="shared" si="2"/>
        <v>0</v>
      </c>
      <c r="Z29" s="526" t="s">
        <v>625</v>
      </c>
      <c r="AA29" s="518"/>
      <c r="AB29" s="171"/>
      <c r="AC29" s="172"/>
    </row>
    <row r="30" spans="3:29" ht="103.5">
      <c r="C30" s="379" t="str">
        <f>IF(ISBLANK('5. Pp (3 años)'!B61),"",'5. Pp (3 años)'!B61)</f>
        <v>Dirección de Gestión de la Calidad Municipal</v>
      </c>
      <c r="D30" s="380" t="str">
        <f>IF(ISBLANK('5. Pp (3 años)'!C61),"",'5. Pp (3 años)'!C61)</f>
        <v>Componente</v>
      </c>
      <c r="E30" s="368" t="str">
        <f>IF(ISBLANK('5. Pp (3 años)'!D61),"",'5. Pp (3 años)'!D61)</f>
        <v>1.5.1.1.4. Proyectos de simplificación y automatización de los procesos del Instituto desarrollados.</v>
      </c>
      <c r="F30" s="368" t="str">
        <f>IF(ISBLANK('5. Pp (3 años)'!E61),"",'5. Pp (3 años)'!E61)</f>
        <v>PASAD: Porcentaje de Proyectos de simplificación y automatización de los procesos del Instituto desarrollados.</v>
      </c>
      <c r="G30" s="381" t="str">
        <f>IF(ISBLANK('5. Pp (3 años)'!H61),"",'5. Pp (3 años)'!H61)</f>
        <v>Trimestral</v>
      </c>
      <c r="H30" s="371" t="str">
        <f>IF(ISBLANK('5. Pp (3 años)'!J61),"",'5. Pp (3 años)'!J61)</f>
        <v>UNIDAD DE MEDIDA DEL INDICADOR:
Porcentaje. 
UNIDAD DE MEDIDA DE LAS VARIABLES: 
Actividades.</v>
      </c>
      <c r="I30" s="496">
        <f>IF(ISBLANK('9. METAS'!K36),"",'9. METAS'!K36)</f>
        <v>6</v>
      </c>
      <c r="J30" s="497">
        <f>IF(ISBLANK('9. METAS'!Q36),"",'9. METAS'!Q36)</f>
        <v>2</v>
      </c>
      <c r="K30" s="498">
        <f>IF(ISBLANK('9. METAS'!R36),"",'9. METAS'!R36)</f>
        <v>2</v>
      </c>
      <c r="L30" s="498">
        <f>IF(ISBLANK('9. METAS'!S36),"",'9. METAS'!S36)</f>
        <v>1</v>
      </c>
      <c r="M30" s="499">
        <f>IF(ISBLANK('9. METAS'!T36),"",'9. METAS'!T36)</f>
        <v>1</v>
      </c>
      <c r="N30" s="500">
        <v>1</v>
      </c>
      <c r="O30" s="382"/>
      <c r="P30" s="382"/>
      <c r="Q30" s="383"/>
      <c r="R30" s="502">
        <f t="shared" si="0"/>
        <v>0.5</v>
      </c>
      <c r="S30" s="506"/>
      <c r="T30" s="506"/>
      <c r="U30" s="506"/>
      <c r="V30" s="503">
        <f t="shared" si="6"/>
        <v>0.16666666666666666</v>
      </c>
      <c r="W30" s="134">
        <f t="shared" si="7"/>
        <v>0.16666666666666666</v>
      </c>
      <c r="X30" s="134">
        <f t="shared" si="1"/>
        <v>0.16666666666666666</v>
      </c>
      <c r="Y30" s="163">
        <f t="shared" si="2"/>
        <v>0</v>
      </c>
      <c r="Z30" s="528" t="s">
        <v>626</v>
      </c>
      <c r="AA30" s="521"/>
      <c r="AB30" s="180"/>
      <c r="AC30" s="181"/>
    </row>
    <row r="31" spans="3:29" ht="103.5">
      <c r="C31" s="211" t="str">
        <f>IF(ISBLANK('5. Pp (3 años)'!B62),"",'5. Pp (3 años)'!B62)</f>
        <v>Dirección de Gestión de la Calidad Municipal</v>
      </c>
      <c r="D31" s="83" t="str">
        <f>IF(ISBLANK('5. Pp (3 años)'!C62),"",'5. Pp (3 años)'!C62)</f>
        <v>Actividad</v>
      </c>
      <c r="E31" s="206" t="str">
        <f>IF(ISBLANK('5. Pp (3 años)'!D62),"",'5. Pp (3 años)'!D62)</f>
        <v>1.5.1.1.4.1. Desarrollo del Proyecto para la Interoperabilidad de las herramientas de simplificación y automatización del Instituto trabajados.</v>
      </c>
      <c r="F31" s="206" t="str">
        <f>IF(ISBLANK('5. Pp (3 años)'!E62),"",'5. Pp (3 años)'!E62)</f>
        <v>PAIHSA: Porcentaje de Avance en la Interoperabilidad de las herramientas de simplificación y automatización del Instituto trabajados.</v>
      </c>
      <c r="G31" s="215" t="str">
        <f>IF(ISBLANK('5. Pp (3 años)'!H62),"",'5. Pp (3 años)'!H62)</f>
        <v>Trimestral</v>
      </c>
      <c r="H31" s="67" t="str">
        <f>IF(ISBLANK('5. Pp (3 años)'!J62),"",'5. Pp (3 años)'!J62)</f>
        <v>UNIDAD DE MEDIDA DEL INDICADOR:
Porcentaje.
UNIDAD DE MEDIDA DE LAS VARIABLES: 
Actividades.</v>
      </c>
      <c r="I31" s="496">
        <f>IF(ISBLANK('9. METAS'!K37),"",'9. METAS'!K37)</f>
        <v>18</v>
      </c>
      <c r="J31" s="497">
        <f>IF(ISBLANK('9. METAS'!Q37),"",'9. METAS'!Q37)</f>
        <v>4</v>
      </c>
      <c r="K31" s="498">
        <f>IF(ISBLANK('9. METAS'!R37),"",'9. METAS'!R37)</f>
        <v>5</v>
      </c>
      <c r="L31" s="498">
        <f>IF(ISBLANK('9. METAS'!S37),"",'9. METAS'!S37)</f>
        <v>5</v>
      </c>
      <c r="M31" s="499">
        <f>IF(ISBLANK('9. METAS'!T37),"",'9. METAS'!T37)</f>
        <v>4</v>
      </c>
      <c r="N31" s="501">
        <v>5</v>
      </c>
      <c r="O31" s="138"/>
      <c r="P31" s="138"/>
      <c r="Q31" s="139"/>
      <c r="R31" s="502">
        <f t="shared" si="0"/>
        <v>1.25</v>
      </c>
      <c r="S31" s="506"/>
      <c r="T31" s="506"/>
      <c r="U31" s="506"/>
      <c r="V31" s="503">
        <f t="shared" si="6"/>
        <v>0.27777777777777779</v>
      </c>
      <c r="W31" s="134">
        <f t="shared" si="7"/>
        <v>0.27777777777777779</v>
      </c>
      <c r="X31" s="134">
        <f t="shared" si="1"/>
        <v>0.27777777777777779</v>
      </c>
      <c r="Y31" s="163">
        <f t="shared" si="2"/>
        <v>0</v>
      </c>
      <c r="Z31" s="528" t="s">
        <v>627</v>
      </c>
      <c r="AA31" s="521"/>
      <c r="AB31" s="180"/>
      <c r="AC31" s="181"/>
    </row>
    <row r="32" spans="3:29" ht="103.5">
      <c r="C32" s="211" t="str">
        <f>IF(ISBLANK('5. Pp (3 años)'!B63),"",'5. Pp (3 años)'!B63)</f>
        <v>Dirección de Gestión de la Calidad Municipal</v>
      </c>
      <c r="D32" s="83" t="str">
        <f>IF(ISBLANK('5. Pp (3 años)'!C63),"",'5. Pp (3 años)'!C63)</f>
        <v>Actividad</v>
      </c>
      <c r="E32" s="206" t="str">
        <f>IF(ISBLANK('5. Pp (3 años)'!D63),"",'5. Pp (3 años)'!D63)</f>
        <v>1.5.1.1.4.2. Creación del Proyecto para un Sistema Integral de Ventanilla Única.</v>
      </c>
      <c r="F32" s="206" t="str">
        <f>IF(ISBLANK('5. Pp (3 años)'!E63),"",'5. Pp (3 años)'!E63)</f>
        <v>PADSIVUT: Porcentaje de Avance en el Desarrollo del Sistema Integral de Ventanilla Única y de Turnos.</v>
      </c>
      <c r="G32" s="215" t="str">
        <f>IF(ISBLANK('5. Pp (3 años)'!H63),"",'5. Pp (3 años)'!H63)</f>
        <v>Trimestral</v>
      </c>
      <c r="H32" s="67" t="str">
        <f>IF(ISBLANK('5. Pp (3 años)'!J63),"",'5. Pp (3 años)'!J63)</f>
        <v>UNIDAD DE MEDIDA DEL INDICADOR:
Porcentaje.
UNIDAD DE MEDIDA DE LAS VARIABLES: 
Actividades.</v>
      </c>
      <c r="I32" s="496">
        <f>IF(ISBLANK('9. METAS'!K38),"",'9. METAS'!K38)</f>
        <v>16</v>
      </c>
      <c r="J32" s="497">
        <f>IF(ISBLANK('9. METAS'!Q38),"",'9. METAS'!Q38)</f>
        <v>4</v>
      </c>
      <c r="K32" s="498">
        <f>IF(ISBLANK('9. METAS'!R38),"",'9. METAS'!R38)</f>
        <v>4</v>
      </c>
      <c r="L32" s="498">
        <f>IF(ISBLANK('9. METAS'!S38),"",'9. METAS'!S38)</f>
        <v>4</v>
      </c>
      <c r="M32" s="499">
        <f>IF(ISBLANK('9. METAS'!T38),"",'9. METAS'!T38)</f>
        <v>4</v>
      </c>
      <c r="N32" s="501">
        <v>1</v>
      </c>
      <c r="O32" s="138"/>
      <c r="P32" s="138"/>
      <c r="Q32" s="139"/>
      <c r="R32" s="502">
        <f t="shared" si="0"/>
        <v>0.25</v>
      </c>
      <c r="S32" s="506"/>
      <c r="T32" s="506"/>
      <c r="U32" s="506"/>
      <c r="V32" s="503">
        <f t="shared" si="6"/>
        <v>6.25E-2</v>
      </c>
      <c r="W32" s="134">
        <f t="shared" si="7"/>
        <v>6.25E-2</v>
      </c>
      <c r="X32" s="134">
        <f t="shared" si="1"/>
        <v>6.25E-2</v>
      </c>
      <c r="Y32" s="163">
        <f t="shared" si="2"/>
        <v>0</v>
      </c>
      <c r="Z32" s="528" t="s">
        <v>630</v>
      </c>
      <c r="AA32" s="522"/>
      <c r="AB32" s="177"/>
      <c r="AC32" s="178"/>
    </row>
    <row r="33" spans="3:29" ht="103.5">
      <c r="C33" s="211" t="str">
        <f>IF(ISBLANK('5. Pp (3 años)'!B64),"",'5. Pp (3 años)'!B64)</f>
        <v>Dirección de Gestión de la Calidad Municipal</v>
      </c>
      <c r="D33" s="83" t="str">
        <f>IF(ISBLANK('5. Pp (3 años)'!C64),"",'5. Pp (3 años)'!C64)</f>
        <v>Actividad</v>
      </c>
      <c r="E33" s="206" t="str">
        <f>IF(ISBLANK('5. Pp (3 años)'!D64),"",'5. Pp (3 años)'!D64)</f>
        <v>1.5.1.1.4.3. Realización el proyecto del sistema para la gestión de Manuales digitales de Organización y de Procedimientos.</v>
      </c>
      <c r="F33" s="206" t="str">
        <f>IF(ISBLANK('5. Pp (3 años)'!E64),"",'5. Pp (3 años)'!E64)</f>
        <v>PADSGM: Porcentaje de Avance en el Desarrollo del Sistema para la Gestión de Manuales digitales de Organización y Procedimientos.</v>
      </c>
      <c r="G33" s="215" t="str">
        <f>IF(ISBLANK('5. Pp (3 años)'!H64),"",'5. Pp (3 años)'!H64)</f>
        <v>Trimestral</v>
      </c>
      <c r="H33" s="67" t="str">
        <f>IF(ISBLANK('5. Pp (3 años)'!J64),"",'5. Pp (3 años)'!J64)</f>
        <v xml:space="preserve">UNIDAD DE MEDIDA DEL INDICADOR:
Porcentaje. 
UNIDAD DE MEDIDA DE LAS VARIABLES: 
Actividades. </v>
      </c>
      <c r="I33" s="496">
        <f>IF(ISBLANK('9. METAS'!K39),"",'9. METAS'!K39)</f>
        <v>24</v>
      </c>
      <c r="J33" s="497">
        <f>IF(ISBLANK('9. METAS'!Q39),"",'9. METAS'!Q39)</f>
        <v>6</v>
      </c>
      <c r="K33" s="498">
        <f>IF(ISBLANK('9. METAS'!R39),"",'9. METAS'!R39)</f>
        <v>6</v>
      </c>
      <c r="L33" s="498">
        <f>IF(ISBLANK('9. METAS'!S39),"",'9. METAS'!S39)</f>
        <v>6</v>
      </c>
      <c r="M33" s="499">
        <f>IF(ISBLANK('9. METAS'!T39),"",'9. METAS'!T39)</f>
        <v>6</v>
      </c>
      <c r="N33" s="501">
        <v>7</v>
      </c>
      <c r="O33" s="138"/>
      <c r="P33" s="138"/>
      <c r="Q33" s="139"/>
      <c r="R33" s="502">
        <f t="shared" si="0"/>
        <v>1.1666666666666667</v>
      </c>
      <c r="S33" s="506"/>
      <c r="T33" s="506"/>
      <c r="U33" s="506"/>
      <c r="V33" s="503">
        <f t="shared" si="6"/>
        <v>0.29166666666666669</v>
      </c>
      <c r="W33" s="134">
        <f t="shared" si="7"/>
        <v>0.29166666666666669</v>
      </c>
      <c r="X33" s="134">
        <f t="shared" si="1"/>
        <v>0.29166666666666669</v>
      </c>
      <c r="Y33" s="163">
        <f t="shared" si="2"/>
        <v>0</v>
      </c>
      <c r="Z33" s="528" t="s">
        <v>628</v>
      </c>
      <c r="AA33" s="521"/>
      <c r="AB33" s="180"/>
      <c r="AC33" s="181"/>
    </row>
    <row r="34" spans="3:29" ht="104.25" thickBot="1">
      <c r="C34" s="234" t="str">
        <f>IF(ISBLANK('5. Pp (3 años)'!B65),"",'5. Pp (3 años)'!B65)</f>
        <v>Dirección de Gestión de la Calidad Municipal</v>
      </c>
      <c r="D34" s="235" t="str">
        <f>IF(ISBLANK('5. Pp (3 años)'!C65),"",'5. Pp (3 años)'!C65)</f>
        <v>Actividad</v>
      </c>
      <c r="E34" s="208" t="str">
        <f>IF(ISBLANK('5. Pp (3 años)'!D65),"",'5. Pp (3 años)'!D65)</f>
        <v>1.5.1.1.4.4. Proyecto de Implementación de la campaña de difusión permanente para el IMDAI.</v>
      </c>
      <c r="F34" s="208" t="str">
        <f>IF(ISBLANK('5. Pp (3 años)'!E65),"",'5. Pp (3 años)'!E65)</f>
        <v>PAICDI: Porcentaje de Avance en la Implementación de la campaña digital del IMDAI.</v>
      </c>
      <c r="G34" s="236" t="str">
        <f>IF(ISBLANK('5. Pp (3 años)'!H65),"",'5. Pp (3 años)'!H65)</f>
        <v>Trimestral</v>
      </c>
      <c r="H34" s="71" t="str">
        <f>IF(ISBLANK('5. Pp (3 años)'!J65),"",'5. Pp (3 años)'!J65)</f>
        <v>UNIDAD DE MEDIDA DEL INDICADOR:
Porcentaje. 
UNIDAD DE MEDIDA DE LAS VARIABLES: 
Actividades.</v>
      </c>
      <c r="I34" s="507">
        <f>IF(ISBLANK('9. METAS'!K40),"",'9. METAS'!K40)</f>
        <v>12</v>
      </c>
      <c r="J34" s="508">
        <f>IF(ISBLANK('9. METAS'!Q40),"",'9. METAS'!Q40)</f>
        <v>3</v>
      </c>
      <c r="K34" s="509">
        <f>IF(ISBLANK('9. METAS'!R40),"",'9. METAS'!R40)</f>
        <v>3</v>
      </c>
      <c r="L34" s="509">
        <f>IF(ISBLANK('9. METAS'!S40),"",'9. METAS'!S40)</f>
        <v>3</v>
      </c>
      <c r="M34" s="510">
        <f>IF(ISBLANK('9. METAS'!T40),"",'9. METAS'!T40)</f>
        <v>3</v>
      </c>
      <c r="N34" s="511">
        <v>5</v>
      </c>
      <c r="O34" s="140"/>
      <c r="P34" s="140"/>
      <c r="Q34" s="141"/>
      <c r="R34" s="512">
        <f t="shared" si="0"/>
        <v>1.6666666666666667</v>
      </c>
      <c r="S34" s="513"/>
      <c r="T34" s="513"/>
      <c r="U34" s="513"/>
      <c r="V34" s="514">
        <f t="shared" si="6"/>
        <v>0.41666666666666669</v>
      </c>
      <c r="W34" s="159">
        <f t="shared" si="7"/>
        <v>0.41666666666666669</v>
      </c>
      <c r="X34" s="159">
        <f t="shared" si="1"/>
        <v>0.41666666666666669</v>
      </c>
      <c r="Y34" s="164">
        <f t="shared" si="2"/>
        <v>0</v>
      </c>
      <c r="Z34" s="529" t="s">
        <v>629</v>
      </c>
      <c r="AA34" s="522"/>
      <c r="AB34" s="177"/>
      <c r="AC34" s="178"/>
    </row>
  </sheetData>
  <protectedRanges>
    <protectedRange algorithmName="SHA-512" hashValue="VSDpUfYaSu2o1GNz/dNG0/zdAR2SyjQ4x4E+I/O817AEKyLH+9hkU426TeaW1NebwBiHlEu/vd5f18TkOfpfxw==" saltValue="bop94IANOsb3/TmZjo7hbg==" spinCount="100000" sqref="Z14:AC34" name="JUSTIFICACION"/>
    <protectedRange algorithmName="SHA-512" hashValue="PyDnLAnXuexsOqi8KJHCKzcUAp86toIIEBW+RCNRBEQ8pkfZ5Xs8mBFFyPh/CfoZjuwvxP0ysfkxAiPWYIa8EQ==" saltValue="DjMvsJDE8TVyQBko9VSiZA==" spinCount="100000" sqref="N14:Q34" name="META ALCANZADA"/>
  </protectedRanges>
  <autoFilter ref="C13:AC3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34">
    <cfRule type="containsBlanks" dxfId="28" priority="9">
      <formula>LEN(TRIM(J14))=0</formula>
    </cfRule>
  </conditionalFormatting>
  <conditionalFormatting sqref="N15:N16">
    <cfRule type="containsBlanks" dxfId="27" priority="1">
      <formula>LEN(TRIM(N15))=0</formula>
    </cfRule>
  </conditionalFormatting>
  <conditionalFormatting sqref="N14:Q14 O15:Q16 N17:Q34 S14:U34">
    <cfRule type="containsBlanks" dxfId="26" priority="10">
      <formula>LEN(TRIM(N14))=0</formula>
    </cfRule>
  </conditionalFormatting>
  <conditionalFormatting sqref="R14:R34">
    <cfRule type="cellIs" dxfId="25" priority="11" stopIfTrue="1" operator="equal">
      <formula>"100%"</formula>
    </cfRule>
    <cfRule type="cellIs" dxfId="24" priority="12" stopIfTrue="1" operator="lessThan">
      <formula>0.5</formula>
    </cfRule>
    <cfRule type="cellIs" dxfId="23" priority="13" stopIfTrue="1" operator="between">
      <formula>0.5</formula>
      <formula>0.7</formula>
    </cfRule>
    <cfRule type="cellIs" dxfId="22" priority="14" stopIfTrue="1" operator="between">
      <formula>0.7</formula>
      <formula>1.2</formula>
    </cfRule>
    <cfRule type="cellIs" dxfId="21" priority="15" stopIfTrue="1" operator="greaterThanOrEqual">
      <formula>1.2</formula>
    </cfRule>
    <cfRule type="containsBlanks" dxfId="20" priority="16"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2" width="10" style="36" customWidth="1"/>
    <col min="13" max="13" width="17.75" style="36" bestFit="1" customWidth="1"/>
    <col min="14" max="17" width="11.125" style="36" customWidth="1"/>
    <col min="18" max="21" width="11" style="36" customWidth="1"/>
    <col min="22" max="25" width="16.375" style="36" customWidth="1"/>
    <col min="26" max="29" width="36.75" style="36" customWidth="1"/>
    <col min="30" max="16384" width="11.375" style="36"/>
  </cols>
  <sheetData>
    <row r="4" spans="3:29" ht="15.75" thickBot="1"/>
    <row r="5" spans="3:29" ht="30.75" customHeight="1">
      <c r="C5" s="54"/>
      <c r="D5" s="126"/>
      <c r="E5" s="809" t="s">
        <v>142</v>
      </c>
      <c r="F5" s="809"/>
      <c r="G5" s="809"/>
      <c r="H5" s="809"/>
      <c r="I5" s="809"/>
      <c r="J5" s="809"/>
      <c r="K5" s="809"/>
      <c r="L5" s="809"/>
      <c r="M5" s="809"/>
      <c r="N5" s="809"/>
      <c r="O5" s="186"/>
      <c r="P5" s="186"/>
      <c r="Q5" s="186"/>
      <c r="R5" s="186"/>
      <c r="S5" s="186"/>
      <c r="T5" s="186"/>
      <c r="U5" s="186"/>
      <c r="V5" s="186"/>
      <c r="W5" s="186"/>
      <c r="X5" s="186"/>
      <c r="Y5" s="186"/>
      <c r="Z5" s="43"/>
      <c r="AA5" s="43"/>
      <c r="AB5" s="43"/>
      <c r="AC5" s="44"/>
    </row>
    <row r="6" spans="3:29" ht="30.75" customHeight="1">
      <c r="C6" s="55"/>
      <c r="E6" s="805"/>
      <c r="F6" s="805"/>
      <c r="G6" s="805"/>
      <c r="H6" s="805"/>
      <c r="I6" s="805"/>
      <c r="J6" s="805"/>
      <c r="K6" s="805"/>
      <c r="L6" s="805"/>
      <c r="M6" s="805"/>
      <c r="N6" s="805"/>
      <c r="O6" s="187"/>
      <c r="P6" s="187"/>
      <c r="Q6" s="187"/>
      <c r="R6" s="187"/>
      <c r="S6" s="187"/>
      <c r="T6" s="187"/>
      <c r="U6" s="187"/>
      <c r="V6" s="187"/>
      <c r="W6" s="187"/>
      <c r="X6" s="187"/>
      <c r="Y6" s="187"/>
      <c r="AC6" s="45"/>
    </row>
    <row r="7" spans="3:29" ht="26.25" customHeight="1">
      <c r="C7" s="55"/>
      <c r="E7" s="805" t="s">
        <v>93</v>
      </c>
      <c r="F7" s="805"/>
      <c r="G7" s="805"/>
      <c r="H7" s="805"/>
      <c r="I7" s="805"/>
      <c r="J7" s="805"/>
      <c r="K7" s="805"/>
      <c r="L7" s="805"/>
      <c r="M7" s="805"/>
      <c r="N7" s="185"/>
      <c r="O7" s="187"/>
      <c r="P7" s="187"/>
      <c r="Q7" s="187"/>
      <c r="R7" s="187"/>
      <c r="S7" s="187"/>
      <c r="T7" s="187"/>
      <c r="U7" s="187"/>
      <c r="V7" s="187"/>
      <c r="W7" s="187"/>
      <c r="X7" s="187"/>
      <c r="Y7" s="187"/>
      <c r="AC7" s="45"/>
    </row>
    <row r="8" spans="3:29" ht="26.25">
      <c r="C8" s="55"/>
      <c r="E8" s="805" t="s">
        <v>94</v>
      </c>
      <c r="F8" s="805"/>
      <c r="G8" s="805"/>
      <c r="H8" s="805"/>
      <c r="I8" s="805"/>
      <c r="J8" s="805"/>
      <c r="K8" s="805"/>
      <c r="L8" s="805"/>
      <c r="M8" s="805"/>
      <c r="N8" s="805"/>
      <c r="O8" s="46"/>
      <c r="P8" s="46"/>
      <c r="Q8" s="46"/>
      <c r="R8" s="46"/>
      <c r="AC8" s="45"/>
    </row>
    <row r="9" spans="3:29" ht="26.25">
      <c r="C9" s="55"/>
      <c r="E9" s="805" t="s">
        <v>104</v>
      </c>
      <c r="F9" s="805"/>
      <c r="G9" s="805"/>
      <c r="H9" s="805"/>
      <c r="I9" s="805"/>
      <c r="J9" s="805"/>
      <c r="K9" s="805"/>
      <c r="L9" s="805"/>
      <c r="M9" s="805"/>
      <c r="N9" s="805"/>
      <c r="AC9" s="45"/>
    </row>
    <row r="10" spans="3:29" ht="15.75" thickBot="1">
      <c r="C10" s="55"/>
      <c r="I10" s="72"/>
      <c r="J10" s="72"/>
      <c r="K10" s="72"/>
      <c r="L10" s="47"/>
      <c r="M10" s="47"/>
      <c r="N10" s="47"/>
      <c r="O10" s="47"/>
      <c r="P10" s="47"/>
      <c r="Q10" s="47"/>
      <c r="R10" s="47"/>
      <c r="S10" s="47"/>
      <c r="T10" s="47"/>
      <c r="U10" s="47"/>
      <c r="V10" s="47"/>
      <c r="W10" s="47"/>
      <c r="X10" s="47"/>
      <c r="Y10" s="47"/>
      <c r="AC10" s="45"/>
    </row>
    <row r="11" spans="3:29" ht="27" customHeight="1" thickBot="1">
      <c r="C11" s="128"/>
      <c r="D11" s="129"/>
      <c r="E11" s="129"/>
      <c r="F11" s="129"/>
      <c r="G11" s="142"/>
      <c r="H11" s="129"/>
      <c r="I11" s="810" t="s">
        <v>143</v>
      </c>
      <c r="J11" s="811"/>
      <c r="K11" s="811"/>
      <c r="L11" s="811"/>
      <c r="M11" s="811"/>
      <c r="N11" s="812"/>
      <c r="O11" s="812"/>
      <c r="P11" s="812"/>
      <c r="Q11" s="812"/>
      <c r="R11" s="811"/>
      <c r="S11" s="811"/>
      <c r="T11" s="811"/>
      <c r="U11" s="811"/>
      <c r="V11" s="811"/>
      <c r="W11" s="811"/>
      <c r="X11" s="811"/>
      <c r="Y11" s="811"/>
      <c r="Z11" s="216"/>
      <c r="AC11" s="45"/>
    </row>
    <row r="12" spans="3:29" ht="19.5" customHeight="1" thickBot="1">
      <c r="C12" s="806" t="s">
        <v>1</v>
      </c>
      <c r="D12" s="807"/>
      <c r="E12" s="807"/>
      <c r="F12" s="807"/>
      <c r="G12" s="807"/>
      <c r="H12" s="808"/>
      <c r="I12" s="813" t="s">
        <v>144</v>
      </c>
      <c r="J12" s="814"/>
      <c r="K12" s="814"/>
      <c r="L12" s="814"/>
      <c r="M12" s="814"/>
      <c r="N12" s="815" t="s">
        <v>145</v>
      </c>
      <c r="O12" s="816"/>
      <c r="P12" s="816"/>
      <c r="Q12" s="817"/>
      <c r="R12" s="818" t="s">
        <v>146</v>
      </c>
      <c r="S12" s="818"/>
      <c r="T12" s="818"/>
      <c r="U12" s="819"/>
      <c r="V12" s="818" t="s">
        <v>147</v>
      </c>
      <c r="W12" s="818"/>
      <c r="X12" s="818"/>
      <c r="Y12" s="818"/>
      <c r="Z12" s="217"/>
      <c r="AA12" s="218"/>
      <c r="AB12" s="218"/>
      <c r="AC12" s="219"/>
    </row>
    <row r="13" spans="3:29" ht="63.75" thickBot="1">
      <c r="C13" s="130" t="s">
        <v>115</v>
      </c>
      <c r="D13" s="131" t="s">
        <v>79</v>
      </c>
      <c r="E13" s="131" t="s">
        <v>80</v>
      </c>
      <c r="F13" s="131" t="s">
        <v>1</v>
      </c>
      <c r="G13" s="131" t="s">
        <v>117</v>
      </c>
      <c r="H13" s="132" t="s">
        <v>116</v>
      </c>
      <c r="I13" s="228" t="s">
        <v>123</v>
      </c>
      <c r="J13" s="151" t="s">
        <v>124</v>
      </c>
      <c r="K13" s="152" t="s">
        <v>125</v>
      </c>
      <c r="L13" s="153" t="s">
        <v>126</v>
      </c>
      <c r="M13" s="154" t="s">
        <v>127</v>
      </c>
      <c r="N13" s="316" t="s">
        <v>124</v>
      </c>
      <c r="O13" s="317" t="s">
        <v>125</v>
      </c>
      <c r="P13" s="318" t="s">
        <v>126</v>
      </c>
      <c r="Q13" s="319" t="s">
        <v>127</v>
      </c>
      <c r="R13" s="151" t="s">
        <v>124</v>
      </c>
      <c r="S13" s="155" t="s">
        <v>125</v>
      </c>
      <c r="T13" s="153" t="s">
        <v>126</v>
      </c>
      <c r="U13" s="156" t="s">
        <v>127</v>
      </c>
      <c r="V13" s="153" t="s">
        <v>124</v>
      </c>
      <c r="W13" s="155" t="s">
        <v>125</v>
      </c>
      <c r="X13" s="153" t="s">
        <v>126</v>
      </c>
      <c r="Y13" s="162" t="s">
        <v>127</v>
      </c>
      <c r="Z13" s="315" t="s">
        <v>148</v>
      </c>
      <c r="AA13" s="315" t="s">
        <v>149</v>
      </c>
      <c r="AB13" s="315" t="s">
        <v>150</v>
      </c>
      <c r="AC13" s="315" t="s">
        <v>151</v>
      </c>
    </row>
    <row r="14" spans="3:29" ht="103.5">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144">
        <f>IF(ISBLANK('9. METAS'!L20),"",'9. METAS'!L20)</f>
        <v>26.68</v>
      </c>
      <c r="J14" s="145">
        <f>IF(ISBLANK('9. METAS'!U20),"",'9. METAS'!U20)</f>
        <v>6.67</v>
      </c>
      <c r="K14" s="135">
        <f>IF(ISBLANK('9. METAS'!V20),"",'9. METAS'!V20)</f>
        <v>6.67</v>
      </c>
      <c r="L14" s="135">
        <f>IF(ISBLANK('9. METAS'!W20),"",'9. METAS'!W20)</f>
        <v>6.67</v>
      </c>
      <c r="M14" s="136">
        <f>IF(ISBLANK('9. METAS'!X20),"",'9. METAS'!X20)</f>
        <v>6.67</v>
      </c>
      <c r="N14" s="145">
        <v>9</v>
      </c>
      <c r="O14" s="135">
        <v>8</v>
      </c>
      <c r="P14" s="135">
        <v>7</v>
      </c>
      <c r="Q14" s="136">
        <v>6</v>
      </c>
      <c r="R14" s="133">
        <f>IFERROR((N14/J14),"100%")</f>
        <v>1.3493253373313343</v>
      </c>
      <c r="S14" s="134">
        <f>IFERROR((O14/K14),"100%")</f>
        <v>1.199400299850075</v>
      </c>
      <c r="T14" s="134">
        <f>IFERROR((P14/L14),"100%")</f>
        <v>1.0494752623688155</v>
      </c>
      <c r="U14" s="157">
        <f>IFERROR((Q14/M14),"100%")</f>
        <v>0.8995502248875562</v>
      </c>
      <c r="V14" s="137">
        <f>IFERROR((N14/I14),"No Programado")</f>
        <v>0.33733133433283358</v>
      </c>
      <c r="W14" s="134">
        <f>IFERROR((N14+O14)/I14, "No Programado")</f>
        <v>0.63718140929535239</v>
      </c>
      <c r="X14" s="134">
        <f>IFERROR((O14+P14)/I14, "No Programado")</f>
        <v>0.56221889055472263</v>
      </c>
      <c r="Y14" s="163">
        <f>IFERROR((P14+Q14)/I14, "No Programado")</f>
        <v>0.48725637181409298</v>
      </c>
      <c r="Z14" s="229"/>
      <c r="AA14" s="230"/>
      <c r="AB14" s="230"/>
      <c r="AC14" s="231"/>
    </row>
    <row r="15" spans="3:29" s="143" customFormat="1" ht="120.75">
      <c r="C15" s="127" t="str">
        <f>IF(ISBLANK('5. Pp (3 años)'!B46),"",'5. Pp (3 años)'!B46)</f>
        <v>Instituto Municipal de Desarrollo Administrativo e Innovación</v>
      </c>
      <c r="D15" s="58" t="str">
        <f>IF(ISBLANK('5. Pp (3 años)'!C46),"",'5. Pp (3 años)'!C46)</f>
        <v>Propósito</v>
      </c>
      <c r="E15" s="190" t="str">
        <f>IF(ISBLANK('5. Pp (3 años)'!D46),"",'5. Pp (3 años)'!D46)</f>
        <v>1.5.1.1 La ciudadanía de Benito Juárez cuenta con procesos institucionales de administración pública modernizados y eficientes que reducen sus costos y tiempos en los trámites y servicios.</v>
      </c>
      <c r="F15" s="190" t="str">
        <f>IF(ISBLANK('5. Pp (3 años)'!E46),"",'5. Pp (3 años)'!E46)</f>
        <v>PPA: Porcentaje de la Población Atendida.</v>
      </c>
      <c r="G15" s="224" t="str">
        <f>IF(ISBLANK('5. Pp (3 años)'!H46),"",'5. Pp (3 años)'!H46)</f>
        <v>Trimestral</v>
      </c>
      <c r="H15" s="68" t="str">
        <f>IF(ISBLANK('5. Pp (3 años)'!J46),"",'5. Pp (3 años)'!J46)</f>
        <v>UNIDAD DE MEDIDA DEL INDICADOR:
Porcentaje.
UNIDAD DE MEDIDA DE LAS VARIABLES: 
Población.</v>
      </c>
      <c r="I15" s="144">
        <f>IF(ISBLANK('9. METAS'!L21),"",'9. METAS'!L21)</f>
        <v>57500</v>
      </c>
      <c r="J15" s="145">
        <f>IF(ISBLANK('9. METAS'!U21),"",'9. METAS'!U21)</f>
        <v>18500</v>
      </c>
      <c r="K15" s="135">
        <f>IF(ISBLANK('9. METAS'!V21),"",'9. METAS'!V21)</f>
        <v>15000</v>
      </c>
      <c r="L15" s="135">
        <f>IF(ISBLANK('9. METAS'!W21),"",'9. METAS'!W21)</f>
        <v>12250</v>
      </c>
      <c r="M15" s="136">
        <f>IF(ISBLANK('9. METAS'!X21),"",'9. METAS'!X21)</f>
        <v>11750</v>
      </c>
      <c r="N15" s="221"/>
      <c r="O15" s="222"/>
      <c r="P15" s="222"/>
      <c r="Q15" s="223"/>
      <c r="R15" s="225">
        <f t="shared" ref="R15:U78" si="0">IFERROR((N15/J15),"100%")</f>
        <v>0</v>
      </c>
      <c r="S15" s="226">
        <f t="shared" si="0"/>
        <v>0</v>
      </c>
      <c r="T15" s="226">
        <f t="shared" si="0"/>
        <v>0</v>
      </c>
      <c r="U15" s="227">
        <f t="shared" si="0"/>
        <v>0</v>
      </c>
      <c r="V15" s="137">
        <f t="shared" ref="V15:V78" si="1">IFERROR((N15/I15),"No Programado")</f>
        <v>0</v>
      </c>
      <c r="W15" s="134">
        <f t="shared" ref="W15:W78" si="2">IFERROR((N15+O15)/I15, "No Programado")</f>
        <v>0</v>
      </c>
      <c r="X15" s="134">
        <f t="shared" ref="X15:X78" si="3">IFERROR((O15+P15)/I15, "No Programado")</f>
        <v>0</v>
      </c>
      <c r="Y15" s="163">
        <f t="shared" ref="Y15:Y78" si="4">IFERROR((P15+Q15)/I15, "No Programado")</f>
        <v>0</v>
      </c>
      <c r="Z15" s="233"/>
      <c r="AA15" s="232"/>
      <c r="AB15" s="165"/>
      <c r="AC15" s="166"/>
    </row>
    <row r="16" spans="3:29" ht="103.5">
      <c r="C16" s="212" t="str">
        <f>IF(ISBLANK('5. Pp (3 años)'!B48),"",'5. Pp (3 años)'!B48)</f>
        <v>Dirección de Ventanilla Única de Trámites y Servicios</v>
      </c>
      <c r="D16" s="60" t="str">
        <f>IF(ISBLANK('5. Pp (3 años)'!C48),"",'5. Pp (3 años)'!C48)</f>
        <v>Componente</v>
      </c>
      <c r="E16" s="209" t="str">
        <f>IF(ISBLANK('5. Pp (3 años)'!D48),"",'5. Pp (3 años)'!D48)</f>
        <v>1.5.1.1.1 Trámites y Servicios de la Dirección de Ventanilla Única de Trámites y Servicios gestionados.</v>
      </c>
      <c r="F16" s="209" t="str">
        <f>IF(ISBLANK('5. Pp (3 años)'!E48),"",'5. Pp (3 años)'!E48)</f>
        <v>PTSV: Porcentaje de Trámites y Servicios de la Dirección de Ventanilla Única de Trámites y Servicios gestionados.</v>
      </c>
      <c r="G16" s="220" t="str">
        <f>IF(ISBLANK('5. Pp (3 años)'!H48),"",'5. Pp (3 años)'!H48)</f>
        <v>Trimestral</v>
      </c>
      <c r="H16" s="66" t="str">
        <f>IF(ISBLANK('5. Pp (3 años)'!J48),"",'5. Pp (3 años)'!J48)</f>
        <v>UNIDAD DE MEDIDA DEL INDICADOR:
Porcentaje. 
UNIDAD DE MEDIDA DE LAS VARIABLES: 
Trámites y servicios.</v>
      </c>
      <c r="I16" s="144">
        <f>IF(ISBLANK('9. METAS'!L23),"",'9. METAS'!L23)</f>
        <v>90000</v>
      </c>
      <c r="J16" s="145">
        <f>IF(ISBLANK('9. METAS'!U23),"",'9. METAS'!U23)</f>
        <v>24100</v>
      </c>
      <c r="K16" s="135">
        <f>IF(ISBLANK('9. METAS'!V23),"",'9. METAS'!V23)</f>
        <v>22800</v>
      </c>
      <c r="L16" s="135">
        <f>IF(ISBLANK('9. METAS'!W23),"",'9. METAS'!W23)</f>
        <v>22200</v>
      </c>
      <c r="M16" s="136">
        <f>IF(ISBLANK('9. METAS'!X23),"",'9. METAS'!X23)</f>
        <v>20900</v>
      </c>
      <c r="N16" s="146"/>
      <c r="O16" s="138"/>
      <c r="P16" s="138"/>
      <c r="Q16" s="139"/>
      <c r="R16" s="133">
        <f t="shared" si="0"/>
        <v>0</v>
      </c>
      <c r="S16" s="134">
        <f t="shared" si="0"/>
        <v>0</v>
      </c>
      <c r="T16" s="134">
        <f t="shared" si="0"/>
        <v>0</v>
      </c>
      <c r="U16" s="157">
        <f t="shared" si="0"/>
        <v>0</v>
      </c>
      <c r="V16" s="137">
        <f t="shared" si="1"/>
        <v>0</v>
      </c>
      <c r="W16" s="134">
        <f t="shared" si="2"/>
        <v>0</v>
      </c>
      <c r="X16" s="134">
        <f t="shared" si="3"/>
        <v>0</v>
      </c>
      <c r="Y16" s="163">
        <f t="shared" si="4"/>
        <v>0</v>
      </c>
      <c r="Z16" s="167"/>
      <c r="AA16" s="168"/>
      <c r="AB16" s="168"/>
      <c r="AC16" s="169"/>
    </row>
    <row r="17" spans="3:29" ht="103.5">
      <c r="C17" s="210" t="str">
        <f>IF(ISBLANK('5. Pp (3 años)'!B49),"",'5. Pp (3 años)'!B49)</f>
        <v>Dirección de Ventanilla Única de Trámites y Servicios</v>
      </c>
      <c r="D17" s="83" t="str">
        <f>IF(ISBLANK('5. Pp (3 años)'!C49),"",'5. Pp (3 años)'!C49)</f>
        <v>Actividad</v>
      </c>
      <c r="E17" s="206" t="str">
        <f>IF(ISBLANK('5. Pp (3 años)'!D49),"",'5. Pp (3 años)'!D49)</f>
        <v>1.5.1.1.1.1 Prestación de asesoría personalizada e integral a la ciudadanía.</v>
      </c>
      <c r="F17" s="206" t="str">
        <f>IF(ISBLANK('5. Pp (3 años)'!E49),"",'5. Pp (3 años)'!E49)</f>
        <v>PAB: Porcentaje de asesorÍas brindadas.</v>
      </c>
      <c r="G17" s="215" t="str">
        <f>IF(ISBLANK('5. Pp (3 años)'!H49),"",'5. Pp (3 años)'!H49)</f>
        <v>Trimestral</v>
      </c>
      <c r="H17" s="67" t="str">
        <f>IF(ISBLANK('5. Pp (3 años)'!J49),"",'5. Pp (3 años)'!J49)</f>
        <v xml:space="preserve">UNIDAD DE MEDIDA DEL INDICADOR:
Porcentaje. 
UNIDAD DE MEDIDA DE LAS VARIABLES: 
Asesorías </v>
      </c>
      <c r="I17" s="144">
        <f>IF(ISBLANK('9. METAS'!L24),"",'9. METAS'!L24)</f>
        <v>22000</v>
      </c>
      <c r="J17" s="145">
        <f>IF(ISBLANK('9. METAS'!U24),"",'9. METAS'!U24)</f>
        <v>5900</v>
      </c>
      <c r="K17" s="135">
        <f>IF(ISBLANK('9. METAS'!V24),"",'9. METAS'!V24)</f>
        <v>5900</v>
      </c>
      <c r="L17" s="135">
        <f>IF(ISBLANK('9. METAS'!W24),"",'9. METAS'!W24)</f>
        <v>5100</v>
      </c>
      <c r="M17" s="136">
        <f>IF(ISBLANK('9. METAS'!X24),"",'9. METAS'!X24)</f>
        <v>5100</v>
      </c>
      <c r="N17" s="146"/>
      <c r="O17" s="138"/>
      <c r="P17" s="138"/>
      <c r="Q17" s="139"/>
      <c r="R17" s="133">
        <f t="shared" si="0"/>
        <v>0</v>
      </c>
      <c r="S17" s="134">
        <f t="shared" si="0"/>
        <v>0</v>
      </c>
      <c r="T17" s="134">
        <f t="shared" si="0"/>
        <v>0</v>
      </c>
      <c r="U17" s="157">
        <f t="shared" si="0"/>
        <v>0</v>
      </c>
      <c r="V17" s="137">
        <f t="shared" si="1"/>
        <v>0</v>
      </c>
      <c r="W17" s="134">
        <f t="shared" si="2"/>
        <v>0</v>
      </c>
      <c r="X17" s="134">
        <f t="shared" si="3"/>
        <v>0</v>
      </c>
      <c r="Y17" s="163">
        <f t="shared" si="4"/>
        <v>0</v>
      </c>
      <c r="Z17" s="170"/>
      <c r="AA17" s="171"/>
      <c r="AB17" s="171"/>
      <c r="AC17" s="172"/>
    </row>
    <row r="18" spans="3:29" ht="103.5">
      <c r="C18" s="211" t="str">
        <f>IF(ISBLANK('5. Pp (3 años)'!B50),"",'5. Pp (3 años)'!B50)</f>
        <v>Dirección de Ventanilla Única de Trámites y Servicios</v>
      </c>
      <c r="D18" s="83" t="str">
        <f>IF(ISBLANK('5. Pp (3 años)'!C50),"",'5. Pp (3 años)'!C50)</f>
        <v>Actividad</v>
      </c>
      <c r="E18" s="206" t="str">
        <f>IF(ISBLANK('5. Pp (3 años)'!D50),"",'5. Pp (3 años)'!D50)</f>
        <v>1.5.1.1.1.2 Asesorías, trámites y servicios brindados desde la Ventanilla Inclusiva a la ciudadanía Benitojuarense.</v>
      </c>
      <c r="F18" s="206" t="str">
        <f>IF(ISBLANK('5. Pp (3 años)'!E50),"",'5. Pp (3 años)'!E50)</f>
        <v>PATSVI: Porcentaje de Trámites y Servicios Brindados desde la Ventanilla Inclusiva.</v>
      </c>
      <c r="G18" s="215" t="str">
        <f>IF(ISBLANK('5. Pp (3 años)'!H50),"",'5. Pp (3 años)'!H50)</f>
        <v>Trimestral</v>
      </c>
      <c r="H18" s="67" t="str">
        <f>IF(ISBLANK('5. Pp (3 años)'!J50),"",'5. Pp (3 años)'!J50)</f>
        <v>UNIDAD DE MEDIDA DEL INDICADOR:
Porcentaje. 
UNIDAD DE MEDIDA DE LAS VARIABLES: 
Asesorías, Trámites y Servicios.</v>
      </c>
      <c r="I18" s="144">
        <f>IF(ISBLANK('9. METAS'!L25),"",'9. METAS'!L25)</f>
        <v>9700</v>
      </c>
      <c r="J18" s="145">
        <f>IF(ISBLANK('9. METAS'!U25),"",'9. METAS'!U25)</f>
        <v>2500</v>
      </c>
      <c r="K18" s="135">
        <f>IF(ISBLANK('9. METAS'!V25),"",'9. METAS'!V25)</f>
        <v>2500</v>
      </c>
      <c r="L18" s="135">
        <f>IF(ISBLANK('9. METAS'!W25),"",'9. METAS'!W25)</f>
        <v>2350</v>
      </c>
      <c r="M18" s="136">
        <f>IF(ISBLANK('9. METAS'!X25),"",'9. METAS'!X25)</f>
        <v>2350</v>
      </c>
      <c r="N18" s="146"/>
      <c r="O18" s="138"/>
      <c r="P18" s="138"/>
      <c r="Q18" s="139"/>
      <c r="R18" s="133">
        <f t="shared" si="0"/>
        <v>0</v>
      </c>
      <c r="S18" s="134">
        <f t="shared" si="0"/>
        <v>0</v>
      </c>
      <c r="T18" s="134">
        <f t="shared" si="0"/>
        <v>0</v>
      </c>
      <c r="U18" s="157">
        <f t="shared" si="0"/>
        <v>0</v>
      </c>
      <c r="V18" s="137">
        <f t="shared" si="1"/>
        <v>0</v>
      </c>
      <c r="W18" s="134">
        <f t="shared" si="2"/>
        <v>0</v>
      </c>
      <c r="X18" s="134">
        <f t="shared" si="3"/>
        <v>0</v>
      </c>
      <c r="Y18" s="163">
        <f t="shared" si="4"/>
        <v>0</v>
      </c>
      <c r="Z18" s="167"/>
      <c r="AA18" s="168"/>
      <c r="AB18" s="168"/>
      <c r="AC18" s="169"/>
    </row>
    <row r="19" spans="3:29" ht="103.5">
      <c r="C19" s="210" t="str">
        <f>IF(ISBLANK('5. Pp (3 años)'!B51),"",'5. Pp (3 años)'!B51)</f>
        <v>Dirección de Ventanilla Única de Trámites y Servicios</v>
      </c>
      <c r="D19" s="83" t="str">
        <f>IF(ISBLANK('5. Pp (3 años)'!C51),"",'5. Pp (3 años)'!C51)</f>
        <v>Actividad</v>
      </c>
      <c r="E19" s="206" t="str">
        <f>IF(ISBLANK('5. Pp (3 años)'!D51),"",'5. Pp (3 años)'!D51)</f>
        <v>1.5.1.1.1.3 Realización de eventos institucionales del IMDAI</v>
      </c>
      <c r="F19" s="206" t="str">
        <f>IF(ISBLANK('5. Pp (3 años)'!E51),"",'5. Pp (3 años)'!E51)</f>
        <v>PEIR: Porcentaje de Eventos del IMDAI Realizados</v>
      </c>
      <c r="G19" s="215" t="str">
        <f>IF(ISBLANK('5. Pp (3 años)'!H51),"",'5. Pp (3 años)'!H51)</f>
        <v>Trimestral</v>
      </c>
      <c r="H19" s="67" t="str">
        <f>IF(ISBLANK('5. Pp (3 años)'!J51),"",'5. Pp (3 años)'!J51)</f>
        <v xml:space="preserve">UNIDAD DE MEDIDA DEL INDICADOR:
Porcentaje. 
UNIDAD DE MEDIDA DE LAS VARIABLES: 
Eventos. </v>
      </c>
      <c r="I19" s="144">
        <f>IF(ISBLANK('9. METAS'!L26),"",'9. METAS'!L26)</f>
        <v>14</v>
      </c>
      <c r="J19" s="145">
        <f>IF(ISBLANK('9. METAS'!U26),"",'9. METAS'!U26)</f>
        <v>3</v>
      </c>
      <c r="K19" s="135">
        <f>IF(ISBLANK('9. METAS'!V26),"",'9. METAS'!V26)</f>
        <v>4</v>
      </c>
      <c r="L19" s="135">
        <f>IF(ISBLANK('9. METAS'!W26),"",'9. METAS'!W26)</f>
        <v>4</v>
      </c>
      <c r="M19" s="136">
        <f>IF(ISBLANK('9. METAS'!X26),"",'9. METAS'!X26)</f>
        <v>3</v>
      </c>
      <c r="N19" s="146"/>
      <c r="O19" s="138"/>
      <c r="P19" s="138"/>
      <c r="Q19" s="139"/>
      <c r="R19" s="133">
        <f t="shared" si="0"/>
        <v>0</v>
      </c>
      <c r="S19" s="134">
        <f t="shared" si="0"/>
        <v>0</v>
      </c>
      <c r="T19" s="134">
        <f t="shared" si="0"/>
        <v>0</v>
      </c>
      <c r="U19" s="157">
        <f t="shared" si="0"/>
        <v>0</v>
      </c>
      <c r="V19" s="137">
        <f t="shared" si="1"/>
        <v>0</v>
      </c>
      <c r="W19" s="134">
        <f t="shared" si="2"/>
        <v>0</v>
      </c>
      <c r="X19" s="134">
        <f t="shared" si="3"/>
        <v>0</v>
      </c>
      <c r="Y19" s="163">
        <f t="shared" si="4"/>
        <v>0</v>
      </c>
      <c r="Z19" s="170"/>
      <c r="AA19" s="171"/>
      <c r="AB19" s="171"/>
      <c r="AC19" s="172"/>
    </row>
    <row r="20" spans="3:29" ht="17.25">
      <c r="C20" s="211" t="e">
        <f>IF(ISBLANK('5. Pp (3 años)'!#REF!),"",'5. Pp (3 años)'!#REF!)</f>
        <v>#REF!</v>
      </c>
      <c r="D20" s="83" t="e">
        <f>IF(ISBLANK('5. Pp (3 años)'!#REF!),"",'5. Pp (3 años)'!#REF!)</f>
        <v>#REF!</v>
      </c>
      <c r="E20" s="206" t="e">
        <f>IF(ISBLANK('5. Pp (3 años)'!#REF!),"",'5. Pp (3 años)'!#REF!)</f>
        <v>#REF!</v>
      </c>
      <c r="F20" s="206" t="e">
        <f>IF(ISBLANK('5. Pp (3 años)'!#REF!),"",'5. Pp (3 años)'!#REF!)</f>
        <v>#REF!</v>
      </c>
      <c r="G20" s="215" t="e">
        <f>IF(ISBLANK('5. Pp (3 años)'!#REF!),"",'5. Pp (3 años)'!#REF!)</f>
        <v>#REF!</v>
      </c>
      <c r="H20" s="67" t="e">
        <f>IF(ISBLANK('5. Pp (3 años)'!#REF!),"",'5. Pp (3 años)'!#REF!)</f>
        <v>#REF!</v>
      </c>
      <c r="I20" s="144" t="e">
        <f>IF(ISBLANK('9. METAS'!#REF!),"",'9. METAS'!#REF!)</f>
        <v>#REF!</v>
      </c>
      <c r="J20" s="145" t="e">
        <f>IF(ISBLANK('9. METAS'!#REF!),"",'9. METAS'!#REF!)</f>
        <v>#REF!</v>
      </c>
      <c r="K20" s="135" t="e">
        <f>IF(ISBLANK('9. METAS'!#REF!),"",'9. METAS'!#REF!)</f>
        <v>#REF!</v>
      </c>
      <c r="L20" s="135" t="e">
        <f>IF(ISBLANK('9. METAS'!#REF!),"",'9. METAS'!#REF!)</f>
        <v>#REF!</v>
      </c>
      <c r="M20" s="136" t="e">
        <f>IF(ISBLANK('9. METAS'!#REF!),"",'9. METAS'!#REF!)</f>
        <v>#REF!</v>
      </c>
      <c r="N20" s="146"/>
      <c r="O20" s="138"/>
      <c r="P20" s="138"/>
      <c r="Q20" s="139"/>
      <c r="R20" s="133" t="str">
        <f t="shared" si="0"/>
        <v>100%</v>
      </c>
      <c r="S20" s="134" t="str">
        <f t="shared" si="0"/>
        <v>100%</v>
      </c>
      <c r="T20" s="134" t="str">
        <f t="shared" si="0"/>
        <v>100%</v>
      </c>
      <c r="U20" s="157" t="str">
        <f t="shared" si="0"/>
        <v>100%</v>
      </c>
      <c r="V20" s="137" t="str">
        <f t="shared" si="1"/>
        <v>No Programado</v>
      </c>
      <c r="W20" s="134" t="str">
        <f t="shared" si="2"/>
        <v>No Programado</v>
      </c>
      <c r="X20" s="134" t="str">
        <f t="shared" si="3"/>
        <v>No Programado</v>
      </c>
      <c r="Y20" s="163" t="str">
        <f t="shared" si="4"/>
        <v>No Programado</v>
      </c>
      <c r="Z20" s="170"/>
      <c r="AA20" s="171"/>
      <c r="AB20" s="171"/>
      <c r="AC20" s="172"/>
    </row>
    <row r="21" spans="3:29" ht="17.25">
      <c r="C21" s="210" t="e">
        <f>IF(ISBLANK('5. Pp (3 años)'!#REF!),"",'5. Pp (3 años)'!#REF!)</f>
        <v>#REF!</v>
      </c>
      <c r="D21" s="83" t="e">
        <f>IF(ISBLANK('5. Pp (3 años)'!#REF!),"",'5. Pp (3 años)'!#REF!)</f>
        <v>#REF!</v>
      </c>
      <c r="E21" s="206" t="e">
        <f>IF(ISBLANK('5. Pp (3 años)'!#REF!),"",'5. Pp (3 años)'!#REF!)</f>
        <v>#REF!</v>
      </c>
      <c r="F21" s="206" t="e">
        <f>IF(ISBLANK('5. Pp (3 años)'!#REF!),"",'5. Pp (3 años)'!#REF!)</f>
        <v>#REF!</v>
      </c>
      <c r="G21" s="215" t="e">
        <f>IF(ISBLANK('5. Pp (3 años)'!#REF!),"",'5. Pp (3 años)'!#REF!)</f>
        <v>#REF!</v>
      </c>
      <c r="H21" s="67" t="e">
        <f>IF(ISBLANK('5. Pp (3 años)'!#REF!),"",'5. Pp (3 años)'!#REF!)</f>
        <v>#REF!</v>
      </c>
      <c r="I21" s="144" t="e">
        <f>IF(ISBLANK('9. METAS'!#REF!),"",'9. METAS'!#REF!)</f>
        <v>#REF!</v>
      </c>
      <c r="J21" s="145" t="e">
        <f>IF(ISBLANK('9. METAS'!#REF!),"",'9. METAS'!#REF!)</f>
        <v>#REF!</v>
      </c>
      <c r="K21" s="135" t="e">
        <f>IF(ISBLANK('9. METAS'!#REF!),"",'9. METAS'!#REF!)</f>
        <v>#REF!</v>
      </c>
      <c r="L21" s="135" t="e">
        <f>IF(ISBLANK('9. METAS'!#REF!),"",'9. METAS'!#REF!)</f>
        <v>#REF!</v>
      </c>
      <c r="M21" s="136" t="e">
        <f>IF(ISBLANK('9. METAS'!#REF!),"",'9. METAS'!#REF!)</f>
        <v>#REF!</v>
      </c>
      <c r="N21" s="146"/>
      <c r="O21" s="138"/>
      <c r="P21" s="138"/>
      <c r="Q21" s="139"/>
      <c r="R21" s="133" t="str">
        <f t="shared" si="0"/>
        <v>100%</v>
      </c>
      <c r="S21" s="134" t="str">
        <f t="shared" si="0"/>
        <v>100%</v>
      </c>
      <c r="T21" s="134" t="str">
        <f t="shared" si="0"/>
        <v>100%</v>
      </c>
      <c r="U21" s="157" t="str">
        <f t="shared" si="0"/>
        <v>100%</v>
      </c>
      <c r="V21" s="137" t="str">
        <f t="shared" si="1"/>
        <v>No Programado</v>
      </c>
      <c r="W21" s="134" t="str">
        <f t="shared" si="2"/>
        <v>No Programado</v>
      </c>
      <c r="X21" s="134" t="str">
        <f t="shared" si="3"/>
        <v>No Programado</v>
      </c>
      <c r="Y21" s="163" t="str">
        <f t="shared" si="4"/>
        <v>No Programado</v>
      </c>
      <c r="Z21" s="170"/>
      <c r="AA21" s="171"/>
      <c r="AB21" s="171"/>
      <c r="AC21" s="172"/>
    </row>
    <row r="22" spans="3:29" ht="103.5">
      <c r="C22" s="212" t="str">
        <f>IF(ISBLANK('5. Pp (3 años)'!B52),"",'5. Pp (3 años)'!B52)</f>
        <v>Dirección de Mejora Regulatoria</v>
      </c>
      <c r="D22" s="60" t="str">
        <f>IF(ISBLANK('5. Pp (3 años)'!C52),"",'5. Pp (3 años)'!C52)</f>
        <v>Componente</v>
      </c>
      <c r="E22" s="209" t="str">
        <f>IF(ISBLANK('5. Pp (3 años)'!D52),"",'5. Pp (3 años)'!D52)</f>
        <v>1.5.1.1.2 Herramientas de Mejora Regulatoria para reducir las Cargas Administrativas Implementadas.</v>
      </c>
      <c r="F22" s="209" t="str">
        <f>IF(ISBLANK('5. Pp (3 años)'!E52),"",'5. Pp (3 años)'!E52)</f>
        <v>PHMRA: Porcentaje de Herramientas de Mejora Regulatoria Implementadas.</v>
      </c>
      <c r="G22" s="220" t="str">
        <f>IF(ISBLANK('5. Pp (3 años)'!H52),"",'5. Pp (3 años)'!H52)</f>
        <v>Trimestral</v>
      </c>
      <c r="H22" s="66" t="str">
        <f>IF(ISBLANK('5. Pp (3 años)'!J52),"",'5. Pp (3 años)'!J52)</f>
        <v xml:space="preserve">UNIDAD DE MEDIDA DEL INDICADOR:
Porcentaje. 
UNIDAD DE MEDIDA DE LAS VARIABLES: 
Herramientas de Mejora Regulatoria. </v>
      </c>
      <c r="I22" s="144">
        <f>IF(ISBLANK('9. METAS'!L27),"",'9. METAS'!L27)</f>
        <v>16</v>
      </c>
      <c r="J22" s="145">
        <f>IF(ISBLANK('9. METAS'!U27),"",'9. METAS'!U27)</f>
        <v>4</v>
      </c>
      <c r="K22" s="135">
        <f>IF(ISBLANK('9. METAS'!V27),"",'9. METAS'!V27)</f>
        <v>4</v>
      </c>
      <c r="L22" s="135">
        <f>IF(ISBLANK('9. METAS'!W27),"",'9. METAS'!W27)</f>
        <v>4</v>
      </c>
      <c r="M22" s="136">
        <f>IF(ISBLANK('9. METAS'!X27),"",'9. METAS'!X27)</f>
        <v>4</v>
      </c>
      <c r="N22" s="146"/>
      <c r="O22" s="138"/>
      <c r="P22" s="138"/>
      <c r="Q22" s="139"/>
      <c r="R22" s="133">
        <f t="shared" si="0"/>
        <v>0</v>
      </c>
      <c r="S22" s="134">
        <f t="shared" si="0"/>
        <v>0</v>
      </c>
      <c r="T22" s="134">
        <f t="shared" si="0"/>
        <v>0</v>
      </c>
      <c r="U22" s="157">
        <f t="shared" si="0"/>
        <v>0</v>
      </c>
      <c r="V22" s="137">
        <f t="shared" si="1"/>
        <v>0</v>
      </c>
      <c r="W22" s="134">
        <f t="shared" si="2"/>
        <v>0</v>
      </c>
      <c r="X22" s="134">
        <f t="shared" si="3"/>
        <v>0</v>
      </c>
      <c r="Y22" s="163">
        <f t="shared" si="4"/>
        <v>0</v>
      </c>
      <c r="Z22" s="167"/>
      <c r="AA22" s="168"/>
      <c r="AB22" s="168"/>
      <c r="AC22" s="169"/>
    </row>
    <row r="23" spans="3:29" ht="103.5">
      <c r="C23" s="210" t="str">
        <f>IF(ISBLANK('5. Pp (3 años)'!B53),"",'5. Pp (3 años)'!B53)</f>
        <v>Dirección de Mejora Regulatoria</v>
      </c>
      <c r="D23" s="83" t="str">
        <f>IF(ISBLANK('5. Pp (3 años)'!C53),"",'5. Pp (3 años)'!C53)</f>
        <v>Actividad</v>
      </c>
      <c r="E23" s="206" t="str">
        <f>IF(ISBLANK('5. Pp (3 años)'!D53),"",'5. Pp (3 años)'!D53)</f>
        <v>1.5.1.1.2.1 Simplificación de trámites y Servicios en el Registro Municipal.</v>
      </c>
      <c r="F23" s="206" t="str">
        <f>IF(ISBLANK('5. Pp (3 años)'!E53),"",'5. Pp (3 años)'!E53)</f>
        <v>PTSS: Porcentaje de Trámites y Servicios Simplificados.</v>
      </c>
      <c r="G23" s="215" t="str">
        <f>IF(ISBLANK('5. Pp (3 años)'!H53),"",'5. Pp (3 años)'!H53)</f>
        <v>Trimestral</v>
      </c>
      <c r="H23" s="67" t="str">
        <f>IF(ISBLANK('5. Pp (3 años)'!J53),"",'5. Pp (3 años)'!J53)</f>
        <v>UNIDAD DE MEDIDA DEL INDICADOR:
Porcentaje. 
UNIDAD DE MEDIDA DE LAS VARIABLES: 
Trámites y Servicios.</v>
      </c>
      <c r="I23" s="144">
        <f>IF(ISBLANK('9. METAS'!L28),"",'9. METAS'!L28)</f>
        <v>280</v>
      </c>
      <c r="J23" s="145">
        <f>IF(ISBLANK('9. METAS'!U28),"",'9. METAS'!U28)</f>
        <v>60</v>
      </c>
      <c r="K23" s="135">
        <f>IF(ISBLANK('9. METAS'!V28),"",'9. METAS'!V28)</f>
        <v>75</v>
      </c>
      <c r="L23" s="135">
        <f>IF(ISBLANK('9. METAS'!W28),"",'9. METAS'!W28)</f>
        <v>75</v>
      </c>
      <c r="M23" s="136">
        <f>IF(ISBLANK('9. METAS'!X28),"",'9. METAS'!X28)</f>
        <v>70</v>
      </c>
      <c r="N23" s="146"/>
      <c r="O23" s="138"/>
      <c r="P23" s="138"/>
      <c r="Q23" s="139"/>
      <c r="R23" s="133">
        <f t="shared" si="0"/>
        <v>0</v>
      </c>
      <c r="S23" s="134">
        <f t="shared" si="0"/>
        <v>0</v>
      </c>
      <c r="T23" s="134">
        <f t="shared" si="0"/>
        <v>0</v>
      </c>
      <c r="U23" s="157">
        <f t="shared" si="0"/>
        <v>0</v>
      </c>
      <c r="V23" s="137">
        <f t="shared" si="1"/>
        <v>0</v>
      </c>
      <c r="W23" s="134">
        <f t="shared" si="2"/>
        <v>0</v>
      </c>
      <c r="X23" s="134">
        <f t="shared" si="3"/>
        <v>0</v>
      </c>
      <c r="Y23" s="163">
        <f t="shared" si="4"/>
        <v>0</v>
      </c>
      <c r="Z23" s="170"/>
      <c r="AA23" s="171"/>
      <c r="AB23" s="171"/>
      <c r="AC23" s="172"/>
    </row>
    <row r="24" spans="3:29" ht="103.5">
      <c r="C24" s="211" t="str">
        <f>IF(ISBLANK('5. Pp (3 años)'!B54),"",'5. Pp (3 años)'!B54)</f>
        <v>Dirección de Mejora Regulatoria</v>
      </c>
      <c r="D24" s="83" t="str">
        <f>IF(ISBLANK('5. Pp (3 años)'!C54),"",'5. Pp (3 años)'!C54)</f>
        <v>Actividad</v>
      </c>
      <c r="E24" s="206" t="str">
        <f>IF(ISBLANK('5. Pp (3 años)'!D54),"",'5. Pp (3 años)'!D54)</f>
        <v>1.5.1.1.2.2 Capacitaciones en materia de Mejora Regulatoria.</v>
      </c>
      <c r="F24" s="206" t="str">
        <f>IF(ISBLANK('5. Pp (3 años)'!E54),"",'5. Pp (3 años)'!E54)</f>
        <v>PCCI: Porcentaje de cursos y capacitaciones implementadas.</v>
      </c>
      <c r="G24" s="215" t="str">
        <f>IF(ISBLANK('5. Pp (3 años)'!H54),"",'5. Pp (3 años)'!H54)</f>
        <v>Trimestral</v>
      </c>
      <c r="H24" s="67" t="str">
        <f>IF(ISBLANK('5. Pp (3 años)'!J54),"",'5. Pp (3 años)'!J54)</f>
        <v>UNIDAD DE MEDIDA DEL INDICADOR:
Porcentaje. 
UNIDAD DE MEDIDA DE LAS VARIABLES: 
Capacitaciones.</v>
      </c>
      <c r="I24" s="144">
        <f>IF(ISBLANK('9. METAS'!L29),"",'9. METAS'!L29)</f>
        <v>25</v>
      </c>
      <c r="J24" s="145">
        <f>IF(ISBLANK('9. METAS'!U29),"",'9. METAS'!U29)</f>
        <v>16</v>
      </c>
      <c r="K24" s="135">
        <f>IF(ISBLANK('9. METAS'!V29),"",'9. METAS'!V29)</f>
        <v>4</v>
      </c>
      <c r="L24" s="135">
        <f>IF(ISBLANK('9. METAS'!W29),"",'9. METAS'!W29)</f>
        <v>4</v>
      </c>
      <c r="M24" s="136">
        <f>IF(ISBLANK('9. METAS'!X29),"",'9. METAS'!X29)</f>
        <v>1</v>
      </c>
      <c r="N24" s="146"/>
      <c r="O24" s="138"/>
      <c r="P24" s="138"/>
      <c r="Q24" s="139"/>
      <c r="R24" s="133">
        <f t="shared" si="0"/>
        <v>0</v>
      </c>
      <c r="S24" s="134">
        <f t="shared" si="0"/>
        <v>0</v>
      </c>
      <c r="T24" s="134">
        <f t="shared" si="0"/>
        <v>0</v>
      </c>
      <c r="U24" s="157">
        <f t="shared" si="0"/>
        <v>0</v>
      </c>
      <c r="V24" s="137">
        <f t="shared" si="1"/>
        <v>0</v>
      </c>
      <c r="W24" s="134">
        <f t="shared" si="2"/>
        <v>0</v>
      </c>
      <c r="X24" s="134">
        <f t="shared" si="3"/>
        <v>0</v>
      </c>
      <c r="Y24" s="163">
        <f t="shared" si="4"/>
        <v>0</v>
      </c>
      <c r="Z24" s="167"/>
      <c r="AA24" s="168"/>
      <c r="AB24" s="168"/>
      <c r="AC24" s="169"/>
    </row>
    <row r="25" spans="3:29" ht="103.5">
      <c r="C25" s="210" t="str">
        <f>IF(ISBLANK('5. Pp (3 años)'!B55),"",'5. Pp (3 años)'!B55)</f>
        <v>Dirección de Mejora Regulatoria</v>
      </c>
      <c r="D25" s="83" t="str">
        <f>IF(ISBLANK('5. Pp (3 años)'!C55),"",'5. Pp (3 años)'!C55)</f>
        <v>Actividad</v>
      </c>
      <c r="E25" s="206" t="str">
        <f>IF(ISBLANK('5. Pp (3 años)'!D55),"",'5. Pp (3 años)'!D55)</f>
        <v>1.5.1.1.2.3 Inscripción de Regulaciones en el Resgistro Municipal</v>
      </c>
      <c r="F25" s="206" t="str">
        <f>IF(ISBLANK('5. Pp (3 años)'!E55),"",'5. Pp (3 años)'!E55)</f>
        <v>PRR: Porcentaje de Regulaciones Registradas.</v>
      </c>
      <c r="G25" s="215" t="str">
        <f>IF(ISBLANK('5. Pp (3 años)'!H55),"",'5. Pp (3 años)'!H55)</f>
        <v>Trimestral</v>
      </c>
      <c r="H25" s="67" t="str">
        <f>IF(ISBLANK('5. Pp (3 años)'!J55),"",'5. Pp (3 años)'!J55)</f>
        <v>UNIDAD DE MEDIDA DEL INDICADOR:
Porcentaje. 
UNIDAD DE MEDIDA DE LAS VARIABLES: 
Regulaciones.</v>
      </c>
      <c r="I25" s="144">
        <f>IF(ISBLANK('9. METAS'!L30),"",'9. METAS'!L30)</f>
        <v>120</v>
      </c>
      <c r="J25" s="145">
        <f>IF(ISBLANK('9. METAS'!U30),"",'9. METAS'!U30)</f>
        <v>30</v>
      </c>
      <c r="K25" s="135">
        <f>IF(ISBLANK('9. METAS'!V30),"",'9. METAS'!V30)</f>
        <v>30</v>
      </c>
      <c r="L25" s="135">
        <f>IF(ISBLANK('9. METAS'!W30),"",'9. METAS'!W30)</f>
        <v>30</v>
      </c>
      <c r="M25" s="136">
        <f>IF(ISBLANK('9. METAS'!X30),"",'9. METAS'!X30)</f>
        <v>30</v>
      </c>
      <c r="N25" s="146"/>
      <c r="O25" s="138"/>
      <c r="P25" s="138"/>
      <c r="Q25" s="139"/>
      <c r="R25" s="133">
        <f t="shared" si="0"/>
        <v>0</v>
      </c>
      <c r="S25" s="134">
        <f t="shared" si="0"/>
        <v>0</v>
      </c>
      <c r="T25" s="134">
        <f t="shared" si="0"/>
        <v>0</v>
      </c>
      <c r="U25" s="157">
        <f t="shared" si="0"/>
        <v>0</v>
      </c>
      <c r="V25" s="137">
        <f t="shared" si="1"/>
        <v>0</v>
      </c>
      <c r="W25" s="134">
        <f t="shared" si="2"/>
        <v>0</v>
      </c>
      <c r="X25" s="134">
        <f t="shared" si="3"/>
        <v>0</v>
      </c>
      <c r="Y25" s="163">
        <f t="shared" si="4"/>
        <v>0</v>
      </c>
      <c r="Z25" s="170"/>
      <c r="AA25" s="171"/>
      <c r="AB25" s="171"/>
      <c r="AC25" s="172"/>
    </row>
    <row r="26" spans="3:29" ht="17.25">
      <c r="C26" s="211" t="e">
        <f>IF(ISBLANK('5. Pp (3 años)'!#REF!),"",'5. Pp (3 años)'!#REF!)</f>
        <v>#REF!</v>
      </c>
      <c r="D26" s="83" t="e">
        <f>IF(ISBLANK('5. Pp (3 años)'!#REF!),"",'5. Pp (3 años)'!#REF!)</f>
        <v>#REF!</v>
      </c>
      <c r="E26" s="206" t="e">
        <f>IF(ISBLANK('5. Pp (3 años)'!#REF!),"",'5. Pp (3 años)'!#REF!)</f>
        <v>#REF!</v>
      </c>
      <c r="F26" s="206" t="e">
        <f>IF(ISBLANK('5. Pp (3 años)'!#REF!),"",'5. Pp (3 años)'!#REF!)</f>
        <v>#REF!</v>
      </c>
      <c r="G26" s="215" t="e">
        <f>IF(ISBLANK('5. Pp (3 años)'!#REF!),"",'5. Pp (3 años)'!#REF!)</f>
        <v>#REF!</v>
      </c>
      <c r="H26" s="67" t="e">
        <f>IF(ISBLANK('5. Pp (3 años)'!#REF!),"",'5. Pp (3 años)'!#REF!)</f>
        <v>#REF!</v>
      </c>
      <c r="I26" s="144" t="e">
        <f>IF(ISBLANK('9. METAS'!#REF!),"",'9. METAS'!#REF!)</f>
        <v>#REF!</v>
      </c>
      <c r="J26" s="145" t="e">
        <f>IF(ISBLANK('9. METAS'!#REF!),"",'9. METAS'!#REF!)</f>
        <v>#REF!</v>
      </c>
      <c r="K26" s="135" t="e">
        <f>IF(ISBLANK('9. METAS'!#REF!),"",'9. METAS'!#REF!)</f>
        <v>#REF!</v>
      </c>
      <c r="L26" s="135" t="e">
        <f>IF(ISBLANK('9. METAS'!#REF!),"",'9. METAS'!#REF!)</f>
        <v>#REF!</v>
      </c>
      <c r="M26" s="136" t="e">
        <f>IF(ISBLANK('9. METAS'!#REF!),"",'9. METAS'!#REF!)</f>
        <v>#REF!</v>
      </c>
      <c r="N26" s="146"/>
      <c r="O26" s="138"/>
      <c r="P26" s="138"/>
      <c r="Q26" s="139"/>
      <c r="R26" s="133" t="str">
        <f t="shared" si="0"/>
        <v>100%</v>
      </c>
      <c r="S26" s="134" t="str">
        <f t="shared" si="0"/>
        <v>100%</v>
      </c>
      <c r="T26" s="134" t="str">
        <f t="shared" si="0"/>
        <v>100%</v>
      </c>
      <c r="U26" s="157" t="str">
        <f t="shared" si="0"/>
        <v>100%</v>
      </c>
      <c r="V26" s="137" t="str">
        <f t="shared" si="1"/>
        <v>No Programado</v>
      </c>
      <c r="W26" s="134" t="str">
        <f t="shared" si="2"/>
        <v>No Programado</v>
      </c>
      <c r="X26" s="134" t="str">
        <f t="shared" si="3"/>
        <v>No Programado</v>
      </c>
      <c r="Y26" s="163" t="str">
        <f t="shared" si="4"/>
        <v>No Programado</v>
      </c>
      <c r="Z26" s="167"/>
      <c r="AA26" s="168"/>
      <c r="AB26" s="168"/>
      <c r="AC26" s="169"/>
    </row>
    <row r="27" spans="3:29" ht="17.25">
      <c r="C27" s="210" t="e">
        <f>IF(ISBLANK('5. Pp (3 años)'!#REF!),"",'5. Pp (3 años)'!#REF!)</f>
        <v>#REF!</v>
      </c>
      <c r="D27" s="83" t="e">
        <f>IF(ISBLANK('5. Pp (3 años)'!#REF!),"",'5. Pp (3 años)'!#REF!)</f>
        <v>#REF!</v>
      </c>
      <c r="E27" s="206" t="e">
        <f>IF(ISBLANK('5. Pp (3 años)'!#REF!),"",'5. Pp (3 años)'!#REF!)</f>
        <v>#REF!</v>
      </c>
      <c r="F27" s="206" t="e">
        <f>IF(ISBLANK('5. Pp (3 años)'!#REF!),"",'5. Pp (3 años)'!#REF!)</f>
        <v>#REF!</v>
      </c>
      <c r="G27" s="215" t="e">
        <f>IF(ISBLANK('5. Pp (3 años)'!#REF!),"",'5. Pp (3 años)'!#REF!)</f>
        <v>#REF!</v>
      </c>
      <c r="H27" s="67" t="e">
        <f>IF(ISBLANK('5. Pp (3 años)'!#REF!),"",'5. Pp (3 años)'!#REF!)</f>
        <v>#REF!</v>
      </c>
      <c r="I27" s="144" t="e">
        <f>IF(ISBLANK('9. METAS'!#REF!),"",'9. METAS'!#REF!)</f>
        <v>#REF!</v>
      </c>
      <c r="J27" s="145" t="e">
        <f>IF(ISBLANK('9. METAS'!#REF!),"",'9. METAS'!#REF!)</f>
        <v>#REF!</v>
      </c>
      <c r="K27" s="135" t="e">
        <f>IF(ISBLANK('9. METAS'!#REF!),"",'9. METAS'!#REF!)</f>
        <v>#REF!</v>
      </c>
      <c r="L27" s="135" t="e">
        <f>IF(ISBLANK('9. METAS'!#REF!),"",'9. METAS'!#REF!)</f>
        <v>#REF!</v>
      </c>
      <c r="M27" s="136" t="e">
        <f>IF(ISBLANK('9. METAS'!#REF!),"",'9. METAS'!#REF!)</f>
        <v>#REF!</v>
      </c>
      <c r="N27" s="146"/>
      <c r="O27" s="138"/>
      <c r="P27" s="138"/>
      <c r="Q27" s="139"/>
      <c r="R27" s="133" t="str">
        <f t="shared" si="0"/>
        <v>100%</v>
      </c>
      <c r="S27" s="134" t="str">
        <f t="shared" si="0"/>
        <v>100%</v>
      </c>
      <c r="T27" s="134" t="str">
        <f t="shared" si="0"/>
        <v>100%</v>
      </c>
      <c r="U27" s="157" t="str">
        <f t="shared" si="0"/>
        <v>100%</v>
      </c>
      <c r="V27" s="137" t="str">
        <f t="shared" si="1"/>
        <v>No Programado</v>
      </c>
      <c r="W27" s="134" t="str">
        <f t="shared" si="2"/>
        <v>No Programado</v>
      </c>
      <c r="X27" s="134" t="str">
        <f t="shared" si="3"/>
        <v>No Programado</v>
      </c>
      <c r="Y27" s="163" t="str">
        <f t="shared" si="4"/>
        <v>No Programado</v>
      </c>
      <c r="Z27" s="170"/>
      <c r="AA27" s="171"/>
      <c r="AB27" s="171"/>
      <c r="AC27" s="172"/>
    </row>
    <row r="28" spans="3:29" ht="103.5">
      <c r="C28" s="212" t="str">
        <f>IF(ISBLANK('5. Pp (3 años)'!B56),"",'5. Pp (3 años)'!B56)</f>
        <v>Dirección de Desarrollo Administrativo e Innovación</v>
      </c>
      <c r="D28" s="60" t="str">
        <f>IF(ISBLANK('5. Pp (3 años)'!C56),"",'5. Pp (3 años)'!C56)</f>
        <v xml:space="preserve">Componente  </v>
      </c>
      <c r="E28" s="209" t="str">
        <f>IF(ISBLANK('5. Pp (3 años)'!D56),"",'5. Pp (3 años)'!D56)</f>
        <v xml:space="preserve">1.5.1.1.3 Herramientas de desarrollo administrativo e innovación implementadas. </v>
      </c>
      <c r="F28" s="209" t="str">
        <f>IF(ISBLANK('5. Pp (3 años)'!E56),"",'5. Pp (3 años)'!E56)</f>
        <v>PHAI: Porcentaje de Herramientas Administrativas Implementadas</v>
      </c>
      <c r="G28" s="220" t="str">
        <f>IF(ISBLANK('5. Pp (3 años)'!H56),"",'5. Pp (3 años)'!H56)</f>
        <v>Trimestral</v>
      </c>
      <c r="H28" s="66" t="str">
        <f>IF(ISBLANK('5. Pp (3 años)'!J56),"",'5. Pp (3 años)'!J56)</f>
        <v>UNIDAD DE MEDIDA DEL INDICADOR:
Porcentaje. 
UNIDAD DE MEDIDA DE LAS VARIABLES: 
Herramientas Administrativas.</v>
      </c>
      <c r="I28" s="144">
        <f>IF(ISBLANK('9. METAS'!L31),"",'9. METAS'!L31)</f>
        <v>16</v>
      </c>
      <c r="J28" s="145">
        <f>IF(ISBLANK('9. METAS'!U31),"",'9. METAS'!U31)</f>
        <v>4</v>
      </c>
      <c r="K28" s="135">
        <f>IF(ISBLANK('9. METAS'!V31),"",'9. METAS'!V31)</f>
        <v>4</v>
      </c>
      <c r="L28" s="135">
        <f>IF(ISBLANK('9. METAS'!W31),"",'9. METAS'!W31)</f>
        <v>4</v>
      </c>
      <c r="M28" s="136">
        <f>IF(ISBLANK('9. METAS'!X31),"",'9. METAS'!X31)</f>
        <v>4</v>
      </c>
      <c r="N28" s="146"/>
      <c r="O28" s="138"/>
      <c r="P28" s="138"/>
      <c r="Q28" s="139"/>
      <c r="R28" s="133">
        <f t="shared" si="0"/>
        <v>0</v>
      </c>
      <c r="S28" s="134">
        <f t="shared" si="0"/>
        <v>0</v>
      </c>
      <c r="T28" s="134">
        <f t="shared" si="0"/>
        <v>0</v>
      </c>
      <c r="U28" s="157">
        <f t="shared" si="0"/>
        <v>0</v>
      </c>
      <c r="V28" s="137">
        <f t="shared" si="1"/>
        <v>0</v>
      </c>
      <c r="W28" s="134">
        <f t="shared" si="2"/>
        <v>0</v>
      </c>
      <c r="X28" s="134">
        <f t="shared" si="3"/>
        <v>0</v>
      </c>
      <c r="Y28" s="163">
        <f t="shared" si="4"/>
        <v>0</v>
      </c>
      <c r="Z28" s="167"/>
      <c r="AA28" s="168"/>
      <c r="AB28" s="168"/>
      <c r="AC28" s="169"/>
    </row>
    <row r="29" spans="3:29" ht="103.5">
      <c r="C29" s="210" t="str">
        <f>IF(ISBLANK('5. Pp (3 años)'!B57),"",'5. Pp (3 años)'!B57)</f>
        <v>Dirección de Desarrollo Administrativo e Innovación</v>
      </c>
      <c r="D29" s="83" t="str">
        <f>IF(ISBLANK('5. Pp (3 años)'!C57),"",'5. Pp (3 años)'!C57)</f>
        <v>Actividad</v>
      </c>
      <c r="E29" s="206" t="str">
        <f>IF(ISBLANK('5. Pp (3 años)'!D57),"",'5. Pp (3 años)'!D57)</f>
        <v>1.5.1.1.3.1 Revisión y validación de manuales administrativos municipales.</v>
      </c>
      <c r="F29" s="206" t="str">
        <f>IF(ISBLANK('5. Pp (3 años)'!E57),"",'5. Pp (3 años)'!E57)</f>
        <v>PMARV: Porcentaje de Manuales Administrativos Revisados y Validados.</v>
      </c>
      <c r="G29" s="215" t="str">
        <f>IF(ISBLANK('5. Pp (3 años)'!H57),"",'5. Pp (3 años)'!H57)</f>
        <v>Trimestral</v>
      </c>
      <c r="H29" s="67" t="str">
        <f>IF(ISBLANK('5. Pp (3 años)'!J57),"",'5. Pp (3 años)'!J57)</f>
        <v>UNIDAD DE MEDIDA DEL INDICADOR:
Porcentaje. 
UNIDAD DE MEDIDA DE LAS VARIABLES: 
Manuales Administrativos.</v>
      </c>
      <c r="I29" s="144">
        <f>IF(ISBLANK('9. METAS'!L32),"",'9. METAS'!L32)</f>
        <v>44</v>
      </c>
      <c r="J29" s="145">
        <f>IF(ISBLANK('9. METAS'!U32),"",'9. METAS'!U32)</f>
        <v>14</v>
      </c>
      <c r="K29" s="135">
        <f>IF(ISBLANK('9. METAS'!V32),"",'9. METAS'!V32)</f>
        <v>12</v>
      </c>
      <c r="L29" s="135">
        <f>IF(ISBLANK('9. METAS'!W32),"",'9. METAS'!W32)</f>
        <v>10</v>
      </c>
      <c r="M29" s="136">
        <f>IF(ISBLANK('9. METAS'!X32),"",'9. METAS'!X32)</f>
        <v>8</v>
      </c>
      <c r="N29" s="146"/>
      <c r="O29" s="138"/>
      <c r="P29" s="138"/>
      <c r="Q29" s="139"/>
      <c r="R29" s="133">
        <f t="shared" si="0"/>
        <v>0</v>
      </c>
      <c r="S29" s="134">
        <f t="shared" si="0"/>
        <v>0</v>
      </c>
      <c r="T29" s="134">
        <f t="shared" si="0"/>
        <v>0</v>
      </c>
      <c r="U29" s="157">
        <f t="shared" si="0"/>
        <v>0</v>
      </c>
      <c r="V29" s="137">
        <f t="shared" si="1"/>
        <v>0</v>
      </c>
      <c r="W29" s="134">
        <f t="shared" si="2"/>
        <v>0</v>
      </c>
      <c r="X29" s="134">
        <f t="shared" si="3"/>
        <v>0</v>
      </c>
      <c r="Y29" s="163">
        <f t="shared" si="4"/>
        <v>0</v>
      </c>
      <c r="Z29" s="167"/>
      <c r="AA29" s="168"/>
      <c r="AB29" s="168"/>
      <c r="AC29" s="169"/>
    </row>
    <row r="30" spans="3:29" ht="103.5">
      <c r="C30" s="211" t="str">
        <f>IF(ISBLANK('5. Pp (3 años)'!B58),"",'5. Pp (3 años)'!B58)</f>
        <v>Dirección de Desarrollo Administrativo e Innovación</v>
      </c>
      <c r="D30" s="83" t="str">
        <f>IF(ISBLANK('5. Pp (3 años)'!C58),"",'5. Pp (3 años)'!C58)</f>
        <v>Actividad</v>
      </c>
      <c r="E30" s="206" t="str">
        <f>IF(ISBLANK('5. Pp (3 años)'!D58),"",'5. Pp (3 años)'!D58)</f>
        <v>1.5.1.1.3.2 Análisis y evaluación de las estructuras orgánicas propuestas por las dependencias, unidades y entidades de la administración pública municipal.</v>
      </c>
      <c r="F30" s="206" t="str">
        <f>IF(ISBLANK('5. Pp (3 años)'!E58),"",'5. Pp (3 años)'!E58)</f>
        <v>PEOAE: Porcentaje de Estructuras Orgánicas Analizadas y Evaluadas.</v>
      </c>
      <c r="G30" s="215" t="str">
        <f>IF(ISBLANK('5. Pp (3 años)'!H58),"",'5. Pp (3 años)'!H58)</f>
        <v>Trimestral</v>
      </c>
      <c r="H30" s="67" t="str">
        <f>IF(ISBLANK('5. Pp (3 años)'!J58),"",'5. Pp (3 años)'!J58)</f>
        <v>UNIDAD DE MEDIDA DEL INDICADOR:
Porcentaje. 
UNIDAD DE MEDIDA DE LAS VARIABLES: 
Estructuras Orgánicas.</v>
      </c>
      <c r="I30" s="144">
        <f>IF(ISBLANK('9. METAS'!L33),"",'9. METAS'!L33)</f>
        <v>20</v>
      </c>
      <c r="J30" s="145">
        <f>IF(ISBLANK('9. METAS'!U33),"",'9. METAS'!U33)</f>
        <v>8</v>
      </c>
      <c r="K30" s="135">
        <f>IF(ISBLANK('9. METAS'!V33),"",'9. METAS'!V33)</f>
        <v>4</v>
      </c>
      <c r="L30" s="135">
        <f>IF(ISBLANK('9. METAS'!W33),"",'9. METAS'!W33)</f>
        <v>4</v>
      </c>
      <c r="M30" s="136">
        <f>IF(ISBLANK('9. METAS'!X33),"",'9. METAS'!X33)</f>
        <v>4</v>
      </c>
      <c r="N30" s="146"/>
      <c r="O30" s="138"/>
      <c r="P30" s="138"/>
      <c r="Q30" s="139"/>
      <c r="R30" s="133">
        <f t="shared" si="0"/>
        <v>0</v>
      </c>
      <c r="S30" s="134">
        <f t="shared" si="0"/>
        <v>0</v>
      </c>
      <c r="T30" s="134">
        <f t="shared" si="0"/>
        <v>0</v>
      </c>
      <c r="U30" s="157">
        <f t="shared" si="0"/>
        <v>0</v>
      </c>
      <c r="V30" s="137">
        <f t="shared" si="1"/>
        <v>0</v>
      </c>
      <c r="W30" s="134">
        <f t="shared" si="2"/>
        <v>0</v>
      </c>
      <c r="X30" s="134">
        <f t="shared" si="3"/>
        <v>0</v>
      </c>
      <c r="Y30" s="163">
        <f t="shared" si="4"/>
        <v>0</v>
      </c>
      <c r="Z30" s="170"/>
      <c r="AA30" s="171"/>
      <c r="AB30" s="171"/>
      <c r="AC30" s="172"/>
    </row>
    <row r="31" spans="3:29" ht="120.75">
      <c r="C31" s="210" t="str">
        <f>IF(ISBLANK('5. Pp (3 años)'!B59),"",'5. Pp (3 años)'!B59)</f>
        <v>Dirección de Desarrollo Administrativo e Innovación</v>
      </c>
      <c r="D31" s="83" t="str">
        <f>IF(ISBLANK('5. Pp (3 años)'!C59),"",'5. Pp (3 años)'!C59)</f>
        <v>Actividad</v>
      </c>
      <c r="E31" s="206" t="str">
        <f>IF(ISBLANK('5. Pp (3 años)'!D59),"",'5. Pp (3 años)'!D59)</f>
        <v>1.5.1.1.3.3 Evaluaciones ciudadanas de atención de trámites y servicios brindados por las unidades administrativas municipales que se encargan de brindarlos.</v>
      </c>
      <c r="F31" s="206" t="str">
        <f>IF(ISBLANK('5. Pp (3 años)'!E59),"",'5. Pp (3 años)'!E59)</f>
        <v>PECAA: Porcentaje de Evaluaciones Ciudadanas de Atención Aplicadas.</v>
      </c>
      <c r="G31" s="215" t="str">
        <f>IF(ISBLANK('5. Pp (3 años)'!H59),"",'5. Pp (3 años)'!H59)</f>
        <v>Trimestral</v>
      </c>
      <c r="H31" s="67" t="str">
        <f>IF(ISBLANK('5. Pp (3 años)'!J59),"",'5. Pp (3 años)'!J59)</f>
        <v>UNIDAD DE MEDIDA DEL INDICADOR:
Porcentaje.
UNIDAD DE MEDIDA DE LAS VARIABLES: 
Evaluaciones Ciudadanas de Atención.</v>
      </c>
      <c r="I31" s="144">
        <f>IF(ISBLANK('9. METAS'!L34),"",'9. METAS'!L34)</f>
        <v>5500</v>
      </c>
      <c r="J31" s="145">
        <f>IF(ISBLANK('9. METAS'!U34),"",'9. METAS'!U34)</f>
        <v>1500</v>
      </c>
      <c r="K31" s="135">
        <f>IF(ISBLANK('9. METAS'!V34),"",'9. METAS'!V34)</f>
        <v>1500</v>
      </c>
      <c r="L31" s="135">
        <f>IF(ISBLANK('9. METAS'!W34),"",'9. METAS'!W34)</f>
        <v>1300</v>
      </c>
      <c r="M31" s="136">
        <f>IF(ISBLANK('9. METAS'!X34),"",'9. METAS'!X34)</f>
        <v>1200</v>
      </c>
      <c r="N31" s="146"/>
      <c r="O31" s="138"/>
      <c r="P31" s="138"/>
      <c r="Q31" s="139"/>
      <c r="R31" s="133">
        <f t="shared" si="0"/>
        <v>0</v>
      </c>
      <c r="S31" s="134">
        <f t="shared" si="0"/>
        <v>0</v>
      </c>
      <c r="T31" s="134">
        <f t="shared" si="0"/>
        <v>0</v>
      </c>
      <c r="U31" s="157">
        <f t="shared" si="0"/>
        <v>0</v>
      </c>
      <c r="V31" s="137">
        <f t="shared" si="1"/>
        <v>0</v>
      </c>
      <c r="W31" s="134">
        <f t="shared" si="2"/>
        <v>0</v>
      </c>
      <c r="X31" s="134">
        <f t="shared" si="3"/>
        <v>0</v>
      </c>
      <c r="Y31" s="163">
        <f t="shared" si="4"/>
        <v>0</v>
      </c>
      <c r="Z31" s="173"/>
      <c r="AA31" s="174"/>
      <c r="AB31" s="174"/>
      <c r="AC31" s="175"/>
    </row>
    <row r="32" spans="3:29" ht="103.5">
      <c r="C32" s="211" t="str">
        <f>IF(ISBLANK('5. Pp (3 años)'!B60),"",'5. Pp (3 años)'!B60)</f>
        <v>Dirección de Desarrollo Administrativo e Innovación</v>
      </c>
      <c r="D32" s="83" t="str">
        <f>IF(ISBLANK('5. Pp (3 años)'!C60),"",'5. Pp (3 años)'!C60)</f>
        <v>Actividad</v>
      </c>
      <c r="E32" s="206" t="str">
        <f>IF(ISBLANK('5. Pp (3 años)'!D60),"",'5. Pp (3 años)'!D60)</f>
        <v>1.5.1.1.3.4 Capacitaciones a las y los trabajadores de las dependencias y entidades municipales para el desarrollo administrativo e innovación del Municipio.</v>
      </c>
      <c r="F32" s="206" t="str">
        <f>IF(ISBLANK('5. Pp (3 años)'!E60),"",'5. Pp (3 años)'!E60)</f>
        <v>PCTMDI: Porcentaje de Capacitaciones a las y los Trabajadores Municipales en Desarrollo e Innovación.</v>
      </c>
      <c r="G32" s="215" t="str">
        <f>IF(ISBLANK('5. Pp (3 años)'!H60),"",'5. Pp (3 años)'!H60)</f>
        <v>Trimestral</v>
      </c>
      <c r="H32" s="67" t="str">
        <f>IF(ISBLANK('5. Pp (3 años)'!J60),"",'5. Pp (3 años)'!J60)</f>
        <v>UNIDAD DE MEDIDA DEL INDICADOR:
Porcentaje.
UNIDAD DE MEDIDA DE LAS VARIABLES: 
Capacitaciones.</v>
      </c>
      <c r="I32" s="144">
        <f>IF(ISBLANK('9. METAS'!L35),"",'9. METAS'!L35)</f>
        <v>120</v>
      </c>
      <c r="J32" s="145">
        <f>IF(ISBLANK('9. METAS'!U35),"",'9. METAS'!U35)</f>
        <v>36</v>
      </c>
      <c r="K32" s="135">
        <f>IF(ISBLANK('9. METAS'!V35),"",'9. METAS'!V35)</f>
        <v>36</v>
      </c>
      <c r="L32" s="135">
        <f>IF(ISBLANK('9. METAS'!W35),"",'9. METAS'!W35)</f>
        <v>24</v>
      </c>
      <c r="M32" s="136">
        <f>IF(ISBLANK('9. METAS'!X35),"",'9. METAS'!X35)</f>
        <v>24</v>
      </c>
      <c r="N32" s="146"/>
      <c r="O32" s="138"/>
      <c r="P32" s="138"/>
      <c r="Q32" s="139"/>
      <c r="R32" s="133">
        <f t="shared" si="0"/>
        <v>0</v>
      </c>
      <c r="S32" s="134">
        <f t="shared" si="0"/>
        <v>0</v>
      </c>
      <c r="T32" s="134">
        <f t="shared" si="0"/>
        <v>0</v>
      </c>
      <c r="U32" s="157">
        <f t="shared" si="0"/>
        <v>0</v>
      </c>
      <c r="V32" s="137">
        <f t="shared" si="1"/>
        <v>0</v>
      </c>
      <c r="W32" s="134">
        <f t="shared" si="2"/>
        <v>0</v>
      </c>
      <c r="X32" s="134">
        <f t="shared" si="3"/>
        <v>0</v>
      </c>
      <c r="Y32" s="163">
        <f t="shared" si="4"/>
        <v>0</v>
      </c>
      <c r="Z32" s="170"/>
      <c r="AA32" s="171"/>
      <c r="AB32" s="171"/>
      <c r="AC32" s="172"/>
    </row>
    <row r="33" spans="3:29" ht="17.25">
      <c r="C33" s="210" t="e">
        <f>IF(ISBLANK('5. Pp (3 años)'!#REF!),"",'5. Pp (3 años)'!#REF!)</f>
        <v>#REF!</v>
      </c>
      <c r="D33" s="83" t="e">
        <f>IF(ISBLANK('5. Pp (3 años)'!#REF!),"",'5. Pp (3 años)'!#REF!)</f>
        <v>#REF!</v>
      </c>
      <c r="E33" s="206" t="e">
        <f>IF(ISBLANK('5. Pp (3 años)'!#REF!),"",'5. Pp (3 años)'!#REF!)</f>
        <v>#REF!</v>
      </c>
      <c r="F33" s="206" t="e">
        <f>IF(ISBLANK('5. Pp (3 años)'!#REF!),"",'5. Pp (3 años)'!#REF!)</f>
        <v>#REF!</v>
      </c>
      <c r="G33" s="215" t="e">
        <f>IF(ISBLANK('5. Pp (3 años)'!#REF!),"",'5. Pp (3 años)'!#REF!)</f>
        <v>#REF!</v>
      </c>
      <c r="H33" s="67" t="e">
        <f>IF(ISBLANK('5. Pp (3 años)'!#REF!),"",'5. Pp (3 años)'!#REF!)</f>
        <v>#REF!</v>
      </c>
      <c r="I33" s="144" t="e">
        <f>IF(ISBLANK('9. METAS'!#REF!),"",'9. METAS'!#REF!)</f>
        <v>#REF!</v>
      </c>
      <c r="J33" s="145" t="e">
        <f>IF(ISBLANK('9. METAS'!#REF!),"",'9. METAS'!#REF!)</f>
        <v>#REF!</v>
      </c>
      <c r="K33" s="135" t="e">
        <f>IF(ISBLANK('9. METAS'!#REF!),"",'9. METAS'!#REF!)</f>
        <v>#REF!</v>
      </c>
      <c r="L33" s="135" t="e">
        <f>IF(ISBLANK('9. METAS'!#REF!),"",'9. METAS'!#REF!)</f>
        <v>#REF!</v>
      </c>
      <c r="M33" s="136" t="e">
        <f>IF(ISBLANK('9. METAS'!#REF!),"",'9. METAS'!#REF!)</f>
        <v>#REF!</v>
      </c>
      <c r="N33" s="146"/>
      <c r="O33" s="138"/>
      <c r="P33" s="138"/>
      <c r="Q33" s="139"/>
      <c r="R33" s="133" t="str">
        <f t="shared" si="0"/>
        <v>100%</v>
      </c>
      <c r="S33" s="134" t="str">
        <f t="shared" si="0"/>
        <v>100%</v>
      </c>
      <c r="T33" s="134" t="str">
        <f t="shared" si="0"/>
        <v>100%</v>
      </c>
      <c r="U33" s="157" t="str">
        <f t="shared" si="0"/>
        <v>100%</v>
      </c>
      <c r="V33" s="137" t="str">
        <f t="shared" si="1"/>
        <v>No Programado</v>
      </c>
      <c r="W33" s="134" t="str">
        <f t="shared" si="2"/>
        <v>No Programado</v>
      </c>
      <c r="X33" s="134" t="str">
        <f t="shared" si="3"/>
        <v>No Programado</v>
      </c>
      <c r="Y33" s="163" t="str">
        <f t="shared" si="4"/>
        <v>No Programado</v>
      </c>
      <c r="Z33" s="176"/>
      <c r="AA33" s="177"/>
      <c r="AB33" s="177"/>
      <c r="AC33" s="178"/>
    </row>
    <row r="34" spans="3:29" ht="103.5">
      <c r="C34" s="212" t="str">
        <f>IF(ISBLANK('5. Pp (3 años)'!B61),"",'5. Pp (3 años)'!B61)</f>
        <v>Dirección de Gestión de la Calidad Municipal</v>
      </c>
      <c r="D34" s="60" t="str">
        <f>IF(ISBLANK('5. Pp (3 años)'!C61),"",'5. Pp (3 años)'!C61)</f>
        <v>Componente</v>
      </c>
      <c r="E34" s="209" t="str">
        <f>IF(ISBLANK('5. Pp (3 años)'!D61),"",'5. Pp (3 años)'!D61)</f>
        <v>1.5.1.1.4. Proyectos de simplificación y automatización de los procesos del Instituto desarrollados.</v>
      </c>
      <c r="F34" s="209" t="str">
        <f>IF(ISBLANK('5. Pp (3 años)'!E61),"",'5. Pp (3 años)'!E61)</f>
        <v>PASAD: Porcentaje de Proyectos de simplificación y automatización de los procesos del Instituto desarrollados.</v>
      </c>
      <c r="G34" s="220" t="str">
        <f>IF(ISBLANK('5. Pp (3 años)'!H61),"",'5. Pp (3 años)'!H61)</f>
        <v>Trimestral</v>
      </c>
      <c r="H34" s="66" t="str">
        <f>IF(ISBLANK('5. Pp (3 años)'!J61),"",'5. Pp (3 años)'!J61)</f>
        <v>UNIDAD DE MEDIDA DEL INDICADOR:
Porcentaje. 
UNIDAD DE MEDIDA DE LAS VARIABLES: 
Actividades.</v>
      </c>
      <c r="I34" s="144">
        <f>IF(ISBLANK('9. METAS'!L36),"",'9. METAS'!L36)</f>
        <v>6</v>
      </c>
      <c r="J34" s="145">
        <f>IF(ISBLANK('9. METAS'!U36),"",'9. METAS'!U36)</f>
        <v>2</v>
      </c>
      <c r="K34" s="135">
        <f>IF(ISBLANK('9. METAS'!V36),"",'9. METAS'!V36)</f>
        <v>2</v>
      </c>
      <c r="L34" s="135">
        <f>IF(ISBLANK('9. METAS'!W36),"",'9. METAS'!W36)</f>
        <v>1</v>
      </c>
      <c r="M34" s="136">
        <f>IF(ISBLANK('9. METAS'!X36),"",'9. METAS'!X36)</f>
        <v>1</v>
      </c>
      <c r="N34" s="146"/>
      <c r="O34" s="138"/>
      <c r="P34" s="138"/>
      <c r="Q34" s="139"/>
      <c r="R34" s="133">
        <f t="shared" si="0"/>
        <v>0</v>
      </c>
      <c r="S34" s="134">
        <f t="shared" si="0"/>
        <v>0</v>
      </c>
      <c r="T34" s="134">
        <f t="shared" si="0"/>
        <v>0</v>
      </c>
      <c r="U34" s="157">
        <f t="shared" si="0"/>
        <v>0</v>
      </c>
      <c r="V34" s="137">
        <f t="shared" si="1"/>
        <v>0</v>
      </c>
      <c r="W34" s="134">
        <f t="shared" si="2"/>
        <v>0</v>
      </c>
      <c r="X34" s="134">
        <f t="shared" si="3"/>
        <v>0</v>
      </c>
      <c r="Y34" s="163">
        <f t="shared" si="4"/>
        <v>0</v>
      </c>
      <c r="Z34" s="176"/>
      <c r="AA34" s="177"/>
      <c r="AB34" s="177"/>
      <c r="AC34" s="178"/>
    </row>
    <row r="35" spans="3:29" ht="103.5">
      <c r="C35" s="210" t="str">
        <f>IF(ISBLANK('5. Pp (3 años)'!B62),"",'5. Pp (3 años)'!B62)</f>
        <v>Dirección de Gestión de la Calidad Municipal</v>
      </c>
      <c r="D35" s="83" t="str">
        <f>IF(ISBLANK('5. Pp (3 años)'!C62),"",'5. Pp (3 años)'!C62)</f>
        <v>Actividad</v>
      </c>
      <c r="E35" s="206" t="str">
        <f>IF(ISBLANK('5. Pp (3 años)'!D62),"",'5. Pp (3 años)'!D62)</f>
        <v>1.5.1.1.4.1. Desarrollo del Proyecto para la Interoperabilidad de las herramientas de simplificación y automatización del Instituto trabajados.</v>
      </c>
      <c r="F35" s="206" t="str">
        <f>IF(ISBLANK('5. Pp (3 años)'!E62),"",'5. Pp (3 años)'!E62)</f>
        <v>PAIHSA: Porcentaje de Avance en la Interoperabilidad de las herramientas de simplificación y automatización del Instituto trabajados.</v>
      </c>
      <c r="G35" s="215" t="str">
        <f>IF(ISBLANK('5. Pp (3 años)'!H62),"",'5. Pp (3 años)'!H62)</f>
        <v>Trimestral</v>
      </c>
      <c r="H35" s="67" t="str">
        <f>IF(ISBLANK('5. Pp (3 años)'!J62),"",'5. Pp (3 años)'!J62)</f>
        <v>UNIDAD DE MEDIDA DEL INDICADOR:
Porcentaje.
UNIDAD DE MEDIDA DE LAS VARIABLES: 
Actividades.</v>
      </c>
      <c r="I35" s="144">
        <f>IF(ISBLANK('9. METAS'!L37),"",'9. METAS'!L37)</f>
        <v>6</v>
      </c>
      <c r="J35" s="145">
        <f>IF(ISBLANK('9. METAS'!U37),"",'9. METAS'!U37)</f>
        <v>3</v>
      </c>
      <c r="K35" s="135">
        <f>IF(ISBLANK('9. METAS'!V37),"",'9. METAS'!V37)</f>
        <v>3</v>
      </c>
      <c r="L35" s="135">
        <f>IF(ISBLANK('9. METAS'!W37),"",'9. METAS'!W37)</f>
        <v>0</v>
      </c>
      <c r="M35" s="136">
        <f>IF(ISBLANK('9. METAS'!X37),"",'9. METAS'!X37)</f>
        <v>0</v>
      </c>
      <c r="N35" s="146"/>
      <c r="O35" s="138"/>
      <c r="P35" s="138"/>
      <c r="Q35" s="139"/>
      <c r="R35" s="133">
        <f t="shared" si="0"/>
        <v>0</v>
      </c>
      <c r="S35" s="134">
        <f t="shared" si="0"/>
        <v>0</v>
      </c>
      <c r="T35" s="134" t="str">
        <f t="shared" si="0"/>
        <v>100%</v>
      </c>
      <c r="U35" s="157" t="str">
        <f t="shared" si="0"/>
        <v>100%</v>
      </c>
      <c r="V35" s="137">
        <f t="shared" si="1"/>
        <v>0</v>
      </c>
      <c r="W35" s="134">
        <f t="shared" si="2"/>
        <v>0</v>
      </c>
      <c r="X35" s="134">
        <f t="shared" si="3"/>
        <v>0</v>
      </c>
      <c r="Y35" s="163">
        <f t="shared" si="4"/>
        <v>0</v>
      </c>
      <c r="Z35" s="179"/>
      <c r="AA35" s="180"/>
      <c r="AB35" s="180"/>
      <c r="AC35" s="181"/>
    </row>
    <row r="36" spans="3:29" ht="103.5">
      <c r="C36" s="211" t="str">
        <f>IF(ISBLANK('5. Pp (3 años)'!B63),"",'5. Pp (3 años)'!B63)</f>
        <v>Dirección de Gestión de la Calidad Municipal</v>
      </c>
      <c r="D36" s="83" t="str">
        <f>IF(ISBLANK('5. Pp (3 años)'!C63),"",'5. Pp (3 años)'!C63)</f>
        <v>Actividad</v>
      </c>
      <c r="E36" s="206" t="str">
        <f>IF(ISBLANK('5. Pp (3 años)'!D63),"",'5. Pp (3 años)'!D63)</f>
        <v>1.5.1.1.4.2. Creación del Proyecto para un Sistema Integral de Ventanilla Única.</v>
      </c>
      <c r="F36" s="206" t="str">
        <f>IF(ISBLANK('5. Pp (3 años)'!E63),"",'5. Pp (3 años)'!E63)</f>
        <v>PADSIVUT: Porcentaje de Avance en el Desarrollo del Sistema Integral de Ventanilla Única y de Turnos.</v>
      </c>
      <c r="G36" s="215" t="str">
        <f>IF(ISBLANK('5. Pp (3 años)'!H63),"",'5. Pp (3 años)'!H63)</f>
        <v>Trimestral</v>
      </c>
      <c r="H36" s="67" t="str">
        <f>IF(ISBLANK('5. Pp (3 años)'!J63),"",'5. Pp (3 años)'!J63)</f>
        <v>UNIDAD DE MEDIDA DEL INDICADOR:
Porcentaje.
UNIDAD DE MEDIDA DE LAS VARIABLES: 
Actividades.</v>
      </c>
      <c r="I36" s="144">
        <f>IF(ISBLANK('9. METAS'!L38),"",'9. METAS'!L38)</f>
        <v>16</v>
      </c>
      <c r="J36" s="145">
        <f>IF(ISBLANK('9. METAS'!U38),"",'9. METAS'!U38)</f>
        <v>4</v>
      </c>
      <c r="K36" s="135">
        <f>IF(ISBLANK('9. METAS'!V38),"",'9. METAS'!V38)</f>
        <v>4</v>
      </c>
      <c r="L36" s="135">
        <f>IF(ISBLANK('9. METAS'!W38),"",'9. METAS'!W38)</f>
        <v>4</v>
      </c>
      <c r="M36" s="136">
        <f>IF(ISBLANK('9. METAS'!X38),"",'9. METAS'!X38)</f>
        <v>4</v>
      </c>
      <c r="N36" s="146"/>
      <c r="O36" s="138"/>
      <c r="P36" s="138"/>
      <c r="Q36" s="139"/>
      <c r="R36" s="133">
        <f t="shared" si="0"/>
        <v>0</v>
      </c>
      <c r="S36" s="134">
        <f t="shared" si="0"/>
        <v>0</v>
      </c>
      <c r="T36" s="134">
        <f t="shared" si="0"/>
        <v>0</v>
      </c>
      <c r="U36" s="157">
        <f t="shared" si="0"/>
        <v>0</v>
      </c>
      <c r="V36" s="137">
        <f t="shared" si="1"/>
        <v>0</v>
      </c>
      <c r="W36" s="134">
        <f t="shared" si="2"/>
        <v>0</v>
      </c>
      <c r="X36" s="134">
        <f t="shared" si="3"/>
        <v>0</v>
      </c>
      <c r="Y36" s="163">
        <f t="shared" si="4"/>
        <v>0</v>
      </c>
      <c r="Z36" s="176"/>
      <c r="AA36" s="177"/>
      <c r="AB36" s="177"/>
      <c r="AC36" s="178"/>
    </row>
    <row r="37" spans="3:29" ht="103.5">
      <c r="C37" s="210" t="str">
        <f>IF(ISBLANK('5. Pp (3 años)'!B64),"",'5. Pp (3 años)'!B64)</f>
        <v>Dirección de Gestión de la Calidad Municipal</v>
      </c>
      <c r="D37" s="83" t="str">
        <f>IF(ISBLANK('5. Pp (3 años)'!C64),"",'5. Pp (3 años)'!C64)</f>
        <v>Actividad</v>
      </c>
      <c r="E37" s="206" t="str">
        <f>IF(ISBLANK('5. Pp (3 años)'!D64),"",'5. Pp (3 años)'!D64)</f>
        <v>1.5.1.1.4.3. Realización el proyecto del sistema para la gestión de Manuales digitales de Organización y de Procedimientos.</v>
      </c>
      <c r="F37" s="206" t="str">
        <f>IF(ISBLANK('5. Pp (3 años)'!E64),"",'5. Pp (3 años)'!E64)</f>
        <v>PADSGM: Porcentaje de Avance en el Desarrollo del Sistema para la Gestión de Manuales digitales de Organización y Procedimientos.</v>
      </c>
      <c r="G37" s="215" t="str">
        <f>IF(ISBLANK('5. Pp (3 años)'!H64),"",'5. Pp (3 años)'!H64)</f>
        <v>Trimestral</v>
      </c>
      <c r="H37" s="67" t="str">
        <f>IF(ISBLANK('5. Pp (3 años)'!J64),"",'5. Pp (3 años)'!J64)</f>
        <v xml:space="preserve">UNIDAD DE MEDIDA DEL INDICADOR:
Porcentaje. 
UNIDAD DE MEDIDA DE LAS VARIABLES: 
Actividades. </v>
      </c>
      <c r="I37" s="144">
        <f>IF(ISBLANK('9. METAS'!L39),"",'9. METAS'!L39)</f>
        <v>12</v>
      </c>
      <c r="J37" s="145">
        <f>IF(ISBLANK('9. METAS'!U39),"",'9. METAS'!U39)</f>
        <v>3</v>
      </c>
      <c r="K37" s="135">
        <f>IF(ISBLANK('9. METAS'!V39),"",'9. METAS'!V39)</f>
        <v>3</v>
      </c>
      <c r="L37" s="135">
        <f>IF(ISBLANK('9. METAS'!W39),"",'9. METAS'!W39)</f>
        <v>3</v>
      </c>
      <c r="M37" s="136">
        <f>IF(ISBLANK('9. METAS'!X39),"",'9. METAS'!X39)</f>
        <v>3</v>
      </c>
      <c r="N37" s="146"/>
      <c r="O37" s="138"/>
      <c r="P37" s="138"/>
      <c r="Q37" s="139"/>
      <c r="R37" s="133">
        <f t="shared" si="0"/>
        <v>0</v>
      </c>
      <c r="S37" s="134">
        <f t="shared" si="0"/>
        <v>0</v>
      </c>
      <c r="T37" s="134">
        <f t="shared" si="0"/>
        <v>0</v>
      </c>
      <c r="U37" s="157">
        <f t="shared" si="0"/>
        <v>0</v>
      </c>
      <c r="V37" s="137">
        <f t="shared" si="1"/>
        <v>0</v>
      </c>
      <c r="W37" s="134">
        <f t="shared" si="2"/>
        <v>0</v>
      </c>
      <c r="X37" s="134">
        <f t="shared" si="3"/>
        <v>0</v>
      </c>
      <c r="Y37" s="163">
        <f t="shared" si="4"/>
        <v>0</v>
      </c>
      <c r="Z37" s="179"/>
      <c r="AA37" s="180"/>
      <c r="AB37" s="180"/>
      <c r="AC37" s="181"/>
    </row>
    <row r="38" spans="3:29" ht="103.5">
      <c r="C38" s="211" t="str">
        <f>IF(ISBLANK('5. Pp (3 años)'!B65),"",'5. Pp (3 años)'!B65)</f>
        <v>Dirección de Gestión de la Calidad Municipal</v>
      </c>
      <c r="D38" s="83" t="str">
        <f>IF(ISBLANK('5. Pp (3 años)'!C65),"",'5. Pp (3 años)'!C65)</f>
        <v>Actividad</v>
      </c>
      <c r="E38" s="206" t="str">
        <f>IF(ISBLANK('5. Pp (3 años)'!D65),"",'5. Pp (3 años)'!D65)</f>
        <v>1.5.1.1.4.4. Proyecto de Implementación de la campaña de difusión permanente para el IMDAI.</v>
      </c>
      <c r="F38" s="206" t="str">
        <f>IF(ISBLANK('5. Pp (3 años)'!E65),"",'5. Pp (3 años)'!E65)</f>
        <v>PAICDI: Porcentaje de Avance en la Implementación de la campaña digital del IMDAI.</v>
      </c>
      <c r="G38" s="215" t="str">
        <f>IF(ISBLANK('5. Pp (3 años)'!H65),"",'5. Pp (3 años)'!H65)</f>
        <v>Trimestral</v>
      </c>
      <c r="H38" s="67" t="str">
        <f>IF(ISBLANK('5. Pp (3 años)'!J65),"",'5. Pp (3 años)'!J65)</f>
        <v>UNIDAD DE MEDIDA DEL INDICADOR:
Porcentaje. 
UNIDAD DE MEDIDA DE LAS VARIABLES: 
Actividades.</v>
      </c>
      <c r="I38" s="144">
        <f>IF(ISBLANK('9. METAS'!L40),"",'9. METAS'!L40)</f>
        <v>12</v>
      </c>
      <c r="J38" s="145">
        <f>IF(ISBLANK('9. METAS'!U40),"",'9. METAS'!U40)</f>
        <v>3</v>
      </c>
      <c r="K38" s="135">
        <f>IF(ISBLANK('9. METAS'!V40),"",'9. METAS'!V40)</f>
        <v>3</v>
      </c>
      <c r="L38" s="135">
        <f>IF(ISBLANK('9. METAS'!W40),"",'9. METAS'!W40)</f>
        <v>3</v>
      </c>
      <c r="M38" s="136">
        <f>IF(ISBLANK('9. METAS'!X40),"",'9. METAS'!X40)</f>
        <v>3</v>
      </c>
      <c r="N38" s="146"/>
      <c r="O38" s="138"/>
      <c r="P38" s="138"/>
      <c r="Q38" s="139"/>
      <c r="R38" s="133">
        <f t="shared" si="0"/>
        <v>0</v>
      </c>
      <c r="S38" s="134">
        <f t="shared" si="0"/>
        <v>0</v>
      </c>
      <c r="T38" s="134">
        <f t="shared" si="0"/>
        <v>0</v>
      </c>
      <c r="U38" s="157">
        <f t="shared" si="0"/>
        <v>0</v>
      </c>
      <c r="V38" s="137">
        <f t="shared" si="1"/>
        <v>0</v>
      </c>
      <c r="W38" s="134">
        <f t="shared" si="2"/>
        <v>0</v>
      </c>
      <c r="X38" s="134">
        <f t="shared" si="3"/>
        <v>0</v>
      </c>
      <c r="Y38" s="163">
        <f t="shared" si="4"/>
        <v>0</v>
      </c>
      <c r="Z38" s="176"/>
      <c r="AA38" s="177"/>
      <c r="AB38" s="177"/>
      <c r="AC38" s="178"/>
    </row>
    <row r="39" spans="3:29" ht="17.25">
      <c r="C39" s="210" t="e">
        <f>IF(ISBLANK('5. Pp (3 años)'!#REF!),"",'5. Pp (3 años)'!#REF!)</f>
        <v>#REF!</v>
      </c>
      <c r="D39" s="83" t="e">
        <f>IF(ISBLANK('5. Pp (3 años)'!#REF!),"",'5. Pp (3 años)'!#REF!)</f>
        <v>#REF!</v>
      </c>
      <c r="E39" s="206" t="e">
        <f>IF(ISBLANK('5. Pp (3 años)'!#REF!),"",'5. Pp (3 años)'!#REF!)</f>
        <v>#REF!</v>
      </c>
      <c r="F39" s="206" t="e">
        <f>IF(ISBLANK('5. Pp (3 años)'!#REF!),"",'5. Pp (3 años)'!#REF!)</f>
        <v>#REF!</v>
      </c>
      <c r="G39" s="215" t="e">
        <f>IF(ISBLANK('5. Pp (3 años)'!#REF!),"",'5. Pp (3 años)'!#REF!)</f>
        <v>#REF!</v>
      </c>
      <c r="H39" s="67" t="e">
        <f>IF(ISBLANK('5. Pp (3 años)'!#REF!),"",'5. Pp (3 años)'!#REF!)</f>
        <v>#REF!</v>
      </c>
      <c r="I39" s="144" t="e">
        <f>IF(ISBLANK('9. METAS'!#REF!),"",'9. METAS'!#REF!)</f>
        <v>#REF!</v>
      </c>
      <c r="J39" s="145" t="e">
        <f>IF(ISBLANK('9. METAS'!#REF!),"",'9. METAS'!#REF!)</f>
        <v>#REF!</v>
      </c>
      <c r="K39" s="135" t="e">
        <f>IF(ISBLANK('9. METAS'!#REF!),"",'9. METAS'!#REF!)</f>
        <v>#REF!</v>
      </c>
      <c r="L39" s="135" t="e">
        <f>IF(ISBLANK('9. METAS'!#REF!),"",'9. METAS'!#REF!)</f>
        <v>#REF!</v>
      </c>
      <c r="M39" s="136" t="e">
        <f>IF(ISBLANK('9. METAS'!#REF!),"",'9. METAS'!#REF!)</f>
        <v>#REF!</v>
      </c>
      <c r="N39" s="146"/>
      <c r="O39" s="138"/>
      <c r="P39" s="138"/>
      <c r="Q39" s="139"/>
      <c r="R39" s="133" t="str">
        <f t="shared" si="0"/>
        <v>100%</v>
      </c>
      <c r="S39" s="134" t="str">
        <f t="shared" si="0"/>
        <v>100%</v>
      </c>
      <c r="T39" s="134" t="str">
        <f t="shared" si="0"/>
        <v>100%</v>
      </c>
      <c r="U39" s="157" t="str">
        <f t="shared" si="0"/>
        <v>100%</v>
      </c>
      <c r="V39" s="137" t="str">
        <f t="shared" si="1"/>
        <v>No Programado</v>
      </c>
      <c r="W39" s="134" t="str">
        <f t="shared" si="2"/>
        <v>No Programado</v>
      </c>
      <c r="X39" s="134" t="str">
        <f t="shared" si="3"/>
        <v>No Programado</v>
      </c>
      <c r="Y39" s="163" t="str">
        <f t="shared" si="4"/>
        <v>No Programado</v>
      </c>
      <c r="Z39" s="179"/>
      <c r="AA39" s="180"/>
      <c r="AB39" s="180"/>
      <c r="AC39" s="181"/>
    </row>
    <row r="40" spans="3:29" ht="17.25">
      <c r="C40" s="212" t="e">
        <f>IF(ISBLANK('5. Pp (3 años)'!#REF!),"",'5. Pp (3 años)'!#REF!)</f>
        <v>#REF!</v>
      </c>
      <c r="D40" s="60" t="e">
        <f>IF(ISBLANK('5. Pp (3 años)'!#REF!),"",'5. Pp (3 años)'!#REF!)</f>
        <v>#REF!</v>
      </c>
      <c r="E40" s="209" t="e">
        <f>IF(ISBLANK('5. Pp (3 años)'!#REF!),"",'5. Pp (3 años)'!#REF!)</f>
        <v>#REF!</v>
      </c>
      <c r="F40" s="209" t="e">
        <f>IF(ISBLANK('5. Pp (3 años)'!#REF!),"",'5. Pp (3 años)'!#REF!)</f>
        <v>#REF!</v>
      </c>
      <c r="G40" s="220" t="e">
        <f>IF(ISBLANK('5. Pp (3 años)'!#REF!),"",'5. Pp (3 años)'!#REF!)</f>
        <v>#REF!</v>
      </c>
      <c r="H40" s="66" t="e">
        <f>IF(ISBLANK('5. Pp (3 años)'!#REF!),"",'5. Pp (3 años)'!#REF!)</f>
        <v>#REF!</v>
      </c>
      <c r="I40" s="144" t="e">
        <f>IF(ISBLANK('9. METAS'!#REF!),"",'9. METAS'!#REF!)</f>
        <v>#REF!</v>
      </c>
      <c r="J40" s="145" t="e">
        <f>IF(ISBLANK('9. METAS'!#REF!),"",'9. METAS'!#REF!)</f>
        <v>#REF!</v>
      </c>
      <c r="K40" s="135" t="e">
        <f>IF(ISBLANK('9. METAS'!#REF!),"",'9. METAS'!#REF!)</f>
        <v>#REF!</v>
      </c>
      <c r="L40" s="135" t="e">
        <f>IF(ISBLANK('9. METAS'!#REF!),"",'9. METAS'!#REF!)</f>
        <v>#REF!</v>
      </c>
      <c r="M40" s="136" t="e">
        <f>IF(ISBLANK('9. METAS'!#REF!),"",'9. METAS'!#REF!)</f>
        <v>#REF!</v>
      </c>
      <c r="N40" s="146"/>
      <c r="O40" s="138"/>
      <c r="P40" s="138"/>
      <c r="Q40" s="139"/>
      <c r="R40" s="133" t="str">
        <f t="shared" si="0"/>
        <v>100%</v>
      </c>
      <c r="S40" s="134" t="str">
        <f t="shared" si="0"/>
        <v>100%</v>
      </c>
      <c r="T40" s="134" t="str">
        <f t="shared" si="0"/>
        <v>100%</v>
      </c>
      <c r="U40" s="157" t="str">
        <f t="shared" si="0"/>
        <v>100%</v>
      </c>
      <c r="V40" s="137" t="str">
        <f t="shared" si="1"/>
        <v>No Programado</v>
      </c>
      <c r="W40" s="134" t="str">
        <f t="shared" si="2"/>
        <v>No Programado</v>
      </c>
      <c r="X40" s="134" t="str">
        <f t="shared" si="3"/>
        <v>No Programado</v>
      </c>
      <c r="Y40" s="163" t="str">
        <f t="shared" si="4"/>
        <v>No Programado</v>
      </c>
      <c r="Z40" s="176"/>
      <c r="AA40" s="177"/>
      <c r="AB40" s="177"/>
      <c r="AC40" s="178"/>
    </row>
    <row r="41" spans="3:29" ht="17.25">
      <c r="C41" s="210" t="e">
        <f>IF(ISBLANK('5. Pp (3 años)'!#REF!),"",'5. Pp (3 años)'!#REF!)</f>
        <v>#REF!</v>
      </c>
      <c r="D41" s="83" t="e">
        <f>IF(ISBLANK('5. Pp (3 años)'!#REF!),"",'5. Pp (3 años)'!#REF!)</f>
        <v>#REF!</v>
      </c>
      <c r="E41" s="206" t="e">
        <f>IF(ISBLANK('5. Pp (3 años)'!#REF!),"",'5. Pp (3 años)'!#REF!)</f>
        <v>#REF!</v>
      </c>
      <c r="F41" s="206" t="e">
        <f>IF(ISBLANK('5. Pp (3 años)'!#REF!),"",'5. Pp (3 años)'!#REF!)</f>
        <v>#REF!</v>
      </c>
      <c r="G41" s="215" t="e">
        <f>IF(ISBLANK('5. Pp (3 años)'!#REF!),"",'5. Pp (3 años)'!#REF!)</f>
        <v>#REF!</v>
      </c>
      <c r="H41" s="67" t="e">
        <f>IF(ISBLANK('5. Pp (3 años)'!#REF!),"",'5. Pp (3 años)'!#REF!)</f>
        <v>#REF!</v>
      </c>
      <c r="I41" s="144" t="e">
        <f>IF(ISBLANK('9. METAS'!#REF!),"",'9. METAS'!#REF!)</f>
        <v>#REF!</v>
      </c>
      <c r="J41" s="145" t="e">
        <f>IF(ISBLANK('9. METAS'!#REF!),"",'9. METAS'!#REF!)</f>
        <v>#REF!</v>
      </c>
      <c r="K41" s="135" t="e">
        <f>IF(ISBLANK('9. METAS'!#REF!),"",'9. METAS'!#REF!)</f>
        <v>#REF!</v>
      </c>
      <c r="L41" s="135" t="e">
        <f>IF(ISBLANK('9. METAS'!#REF!),"",'9. METAS'!#REF!)</f>
        <v>#REF!</v>
      </c>
      <c r="M41" s="136" t="e">
        <f>IF(ISBLANK('9. METAS'!#REF!),"",'9. METAS'!#REF!)</f>
        <v>#REF!</v>
      </c>
      <c r="N41" s="146"/>
      <c r="O41" s="138"/>
      <c r="P41" s="138"/>
      <c r="Q41" s="139"/>
      <c r="R41" s="133" t="str">
        <f t="shared" si="0"/>
        <v>100%</v>
      </c>
      <c r="S41" s="134" t="str">
        <f t="shared" si="0"/>
        <v>100%</v>
      </c>
      <c r="T41" s="134" t="str">
        <f t="shared" si="0"/>
        <v>100%</v>
      </c>
      <c r="U41" s="157" t="str">
        <f t="shared" si="0"/>
        <v>100%</v>
      </c>
      <c r="V41" s="137" t="str">
        <f t="shared" si="1"/>
        <v>No Programado</v>
      </c>
      <c r="W41" s="134" t="str">
        <f t="shared" si="2"/>
        <v>No Programado</v>
      </c>
      <c r="X41" s="134" t="str">
        <f t="shared" si="3"/>
        <v>No Programado</v>
      </c>
      <c r="Y41" s="163" t="str">
        <f t="shared" si="4"/>
        <v>No Programado</v>
      </c>
      <c r="Z41" s="176"/>
      <c r="AA41" s="177"/>
      <c r="AB41" s="177"/>
      <c r="AC41" s="178"/>
    </row>
    <row r="42" spans="3:29" ht="17.25">
      <c r="C42" s="211" t="e">
        <f>IF(ISBLANK('5. Pp (3 años)'!#REF!),"",'5. Pp (3 años)'!#REF!)</f>
        <v>#REF!</v>
      </c>
      <c r="D42" s="83" t="e">
        <f>IF(ISBLANK('5. Pp (3 años)'!#REF!),"",'5. Pp (3 años)'!#REF!)</f>
        <v>#REF!</v>
      </c>
      <c r="E42" s="206" t="e">
        <f>IF(ISBLANK('5. Pp (3 años)'!#REF!),"",'5. Pp (3 años)'!#REF!)</f>
        <v>#REF!</v>
      </c>
      <c r="F42" s="206" t="e">
        <f>IF(ISBLANK('5. Pp (3 años)'!#REF!),"",'5. Pp (3 años)'!#REF!)</f>
        <v>#REF!</v>
      </c>
      <c r="G42" s="215" t="e">
        <f>IF(ISBLANK('5. Pp (3 años)'!#REF!),"",'5. Pp (3 años)'!#REF!)</f>
        <v>#REF!</v>
      </c>
      <c r="H42" s="67" t="e">
        <f>IF(ISBLANK('5. Pp (3 años)'!#REF!),"",'5. Pp (3 años)'!#REF!)</f>
        <v>#REF!</v>
      </c>
      <c r="I42" s="144" t="e">
        <f>IF(ISBLANK('9. METAS'!#REF!),"",'9. METAS'!#REF!)</f>
        <v>#REF!</v>
      </c>
      <c r="J42" s="145" t="e">
        <f>IF(ISBLANK('9. METAS'!#REF!),"",'9. METAS'!#REF!)</f>
        <v>#REF!</v>
      </c>
      <c r="K42" s="135" t="e">
        <f>IF(ISBLANK('9. METAS'!#REF!),"",'9. METAS'!#REF!)</f>
        <v>#REF!</v>
      </c>
      <c r="L42" s="135" t="e">
        <f>IF(ISBLANK('9. METAS'!#REF!),"",'9. METAS'!#REF!)</f>
        <v>#REF!</v>
      </c>
      <c r="M42" s="136" t="e">
        <f>IF(ISBLANK('9. METAS'!#REF!),"",'9. METAS'!#REF!)</f>
        <v>#REF!</v>
      </c>
      <c r="N42" s="146"/>
      <c r="O42" s="138"/>
      <c r="P42" s="138"/>
      <c r="Q42" s="139"/>
      <c r="R42" s="133" t="str">
        <f t="shared" si="0"/>
        <v>100%</v>
      </c>
      <c r="S42" s="134" t="str">
        <f t="shared" si="0"/>
        <v>100%</v>
      </c>
      <c r="T42" s="134" t="str">
        <f t="shared" si="0"/>
        <v>100%</v>
      </c>
      <c r="U42" s="157" t="str">
        <f t="shared" si="0"/>
        <v>100%</v>
      </c>
      <c r="V42" s="137" t="str">
        <f t="shared" si="1"/>
        <v>No Programado</v>
      </c>
      <c r="W42" s="134" t="str">
        <f t="shared" si="2"/>
        <v>No Programado</v>
      </c>
      <c r="X42" s="134" t="str">
        <f t="shared" si="3"/>
        <v>No Programado</v>
      </c>
      <c r="Y42" s="163" t="str">
        <f t="shared" si="4"/>
        <v>No Programado</v>
      </c>
      <c r="Z42" s="179"/>
      <c r="AA42" s="180"/>
      <c r="AB42" s="180"/>
      <c r="AC42" s="181"/>
    </row>
    <row r="43" spans="3:29" ht="17.25">
      <c r="C43" s="210" t="e">
        <f>IF(ISBLANK('5. Pp (3 años)'!#REF!),"",'5. Pp (3 años)'!#REF!)</f>
        <v>#REF!</v>
      </c>
      <c r="D43" s="83" t="e">
        <f>IF(ISBLANK('5. Pp (3 años)'!#REF!),"",'5. Pp (3 años)'!#REF!)</f>
        <v>#REF!</v>
      </c>
      <c r="E43" s="206" t="e">
        <f>IF(ISBLANK('5. Pp (3 años)'!#REF!),"",'5. Pp (3 años)'!#REF!)</f>
        <v>#REF!</v>
      </c>
      <c r="F43" s="206" t="e">
        <f>IF(ISBLANK('5. Pp (3 años)'!#REF!),"",'5. Pp (3 años)'!#REF!)</f>
        <v>#REF!</v>
      </c>
      <c r="G43" s="215" t="e">
        <f>IF(ISBLANK('5. Pp (3 años)'!#REF!),"",'5. Pp (3 años)'!#REF!)</f>
        <v>#REF!</v>
      </c>
      <c r="H43" s="67" t="e">
        <f>IF(ISBLANK('5. Pp (3 años)'!#REF!),"",'5. Pp (3 años)'!#REF!)</f>
        <v>#REF!</v>
      </c>
      <c r="I43" s="144" t="e">
        <f>IF(ISBLANK('9. METAS'!#REF!),"",'9. METAS'!#REF!)</f>
        <v>#REF!</v>
      </c>
      <c r="J43" s="145" t="e">
        <f>IF(ISBLANK('9. METAS'!#REF!),"",'9. METAS'!#REF!)</f>
        <v>#REF!</v>
      </c>
      <c r="K43" s="135" t="e">
        <f>IF(ISBLANK('9. METAS'!#REF!),"",'9. METAS'!#REF!)</f>
        <v>#REF!</v>
      </c>
      <c r="L43" s="135" t="e">
        <f>IF(ISBLANK('9. METAS'!#REF!),"",'9. METAS'!#REF!)</f>
        <v>#REF!</v>
      </c>
      <c r="M43" s="136" t="e">
        <f>IF(ISBLANK('9. METAS'!#REF!),"",'9. METAS'!#REF!)</f>
        <v>#REF!</v>
      </c>
      <c r="N43" s="146"/>
      <c r="O43" s="138"/>
      <c r="P43" s="138"/>
      <c r="Q43" s="139"/>
      <c r="R43" s="133" t="str">
        <f t="shared" si="0"/>
        <v>100%</v>
      </c>
      <c r="S43" s="134" t="str">
        <f t="shared" si="0"/>
        <v>100%</v>
      </c>
      <c r="T43" s="134" t="str">
        <f t="shared" si="0"/>
        <v>100%</v>
      </c>
      <c r="U43" s="157" t="str">
        <f t="shared" si="0"/>
        <v>100%</v>
      </c>
      <c r="V43" s="137" t="str">
        <f t="shared" si="1"/>
        <v>No Programado</v>
      </c>
      <c r="W43" s="134" t="str">
        <f t="shared" si="2"/>
        <v>No Programado</v>
      </c>
      <c r="X43" s="134" t="str">
        <f t="shared" si="3"/>
        <v>No Programado</v>
      </c>
      <c r="Y43" s="163" t="str">
        <f t="shared" si="4"/>
        <v>No Programado</v>
      </c>
      <c r="Z43" s="179"/>
      <c r="AA43" s="180"/>
      <c r="AB43" s="180"/>
      <c r="AC43" s="181"/>
    </row>
    <row r="44" spans="3:29" ht="17.25">
      <c r="C44" s="211" t="e">
        <f>IF(ISBLANK('5. Pp (3 años)'!#REF!),"",'5. Pp (3 años)'!#REF!)</f>
        <v>#REF!</v>
      </c>
      <c r="D44" s="83" t="e">
        <f>IF(ISBLANK('5. Pp (3 años)'!#REF!),"",'5. Pp (3 años)'!#REF!)</f>
        <v>#REF!</v>
      </c>
      <c r="E44" s="206" t="e">
        <f>IF(ISBLANK('5. Pp (3 años)'!#REF!),"",'5. Pp (3 años)'!#REF!)</f>
        <v>#REF!</v>
      </c>
      <c r="F44" s="206" t="e">
        <f>IF(ISBLANK('5. Pp (3 años)'!#REF!),"",'5. Pp (3 años)'!#REF!)</f>
        <v>#REF!</v>
      </c>
      <c r="G44" s="215" t="e">
        <f>IF(ISBLANK('5. Pp (3 años)'!#REF!),"",'5. Pp (3 años)'!#REF!)</f>
        <v>#REF!</v>
      </c>
      <c r="H44" s="67" t="e">
        <f>IF(ISBLANK('5. Pp (3 años)'!#REF!),"",'5. Pp (3 años)'!#REF!)</f>
        <v>#REF!</v>
      </c>
      <c r="I44" s="144" t="e">
        <f>IF(ISBLANK('9. METAS'!#REF!),"",'9. METAS'!#REF!)</f>
        <v>#REF!</v>
      </c>
      <c r="J44" s="145" t="e">
        <f>IF(ISBLANK('9. METAS'!#REF!),"",'9. METAS'!#REF!)</f>
        <v>#REF!</v>
      </c>
      <c r="K44" s="135" t="e">
        <f>IF(ISBLANK('9. METAS'!#REF!),"",'9. METAS'!#REF!)</f>
        <v>#REF!</v>
      </c>
      <c r="L44" s="135" t="e">
        <f>IF(ISBLANK('9. METAS'!#REF!),"",'9. METAS'!#REF!)</f>
        <v>#REF!</v>
      </c>
      <c r="M44" s="136" t="e">
        <f>IF(ISBLANK('9. METAS'!#REF!),"",'9. METAS'!#REF!)</f>
        <v>#REF!</v>
      </c>
      <c r="N44" s="146"/>
      <c r="O44" s="138"/>
      <c r="P44" s="138"/>
      <c r="Q44" s="139"/>
      <c r="R44" s="133" t="str">
        <f t="shared" si="0"/>
        <v>100%</v>
      </c>
      <c r="S44" s="134" t="str">
        <f t="shared" si="0"/>
        <v>100%</v>
      </c>
      <c r="T44" s="134" t="str">
        <f t="shared" si="0"/>
        <v>100%</v>
      </c>
      <c r="U44" s="157" t="str">
        <f t="shared" si="0"/>
        <v>100%</v>
      </c>
      <c r="V44" s="137" t="str">
        <f t="shared" si="1"/>
        <v>No Programado</v>
      </c>
      <c r="W44" s="134" t="str">
        <f t="shared" si="2"/>
        <v>No Programado</v>
      </c>
      <c r="X44" s="134" t="str">
        <f t="shared" si="3"/>
        <v>No Programado</v>
      </c>
      <c r="Y44" s="163" t="str">
        <f t="shared" si="4"/>
        <v>No Programado</v>
      </c>
      <c r="Z44" s="176"/>
      <c r="AA44" s="177"/>
      <c r="AB44" s="177"/>
      <c r="AC44" s="178"/>
    </row>
    <row r="45" spans="3:29" ht="17.25">
      <c r="C45" s="210" t="e">
        <f>IF(ISBLANK('5. Pp (3 años)'!#REF!),"",'5. Pp (3 años)'!#REF!)</f>
        <v>#REF!</v>
      </c>
      <c r="D45" s="83" t="e">
        <f>IF(ISBLANK('5. Pp (3 años)'!#REF!),"",'5. Pp (3 años)'!#REF!)</f>
        <v>#REF!</v>
      </c>
      <c r="E45" s="206" t="e">
        <f>IF(ISBLANK('5. Pp (3 años)'!#REF!),"",'5. Pp (3 años)'!#REF!)</f>
        <v>#REF!</v>
      </c>
      <c r="F45" s="206" t="e">
        <f>IF(ISBLANK('5. Pp (3 años)'!#REF!),"",'5. Pp (3 años)'!#REF!)</f>
        <v>#REF!</v>
      </c>
      <c r="G45" s="215" t="e">
        <f>IF(ISBLANK('5. Pp (3 años)'!#REF!),"",'5. Pp (3 años)'!#REF!)</f>
        <v>#REF!</v>
      </c>
      <c r="H45" s="67" t="e">
        <f>IF(ISBLANK('5. Pp (3 años)'!#REF!),"",'5. Pp (3 años)'!#REF!)</f>
        <v>#REF!</v>
      </c>
      <c r="I45" s="144" t="e">
        <f>IF(ISBLANK('9. METAS'!#REF!),"",'9. METAS'!#REF!)</f>
        <v>#REF!</v>
      </c>
      <c r="J45" s="145" t="e">
        <f>IF(ISBLANK('9. METAS'!#REF!),"",'9. METAS'!#REF!)</f>
        <v>#REF!</v>
      </c>
      <c r="K45" s="135" t="e">
        <f>IF(ISBLANK('9. METAS'!#REF!),"",'9. METAS'!#REF!)</f>
        <v>#REF!</v>
      </c>
      <c r="L45" s="135" t="e">
        <f>IF(ISBLANK('9. METAS'!#REF!),"",'9. METAS'!#REF!)</f>
        <v>#REF!</v>
      </c>
      <c r="M45" s="136" t="e">
        <f>IF(ISBLANK('9. METAS'!#REF!),"",'9. METAS'!#REF!)</f>
        <v>#REF!</v>
      </c>
      <c r="N45" s="146"/>
      <c r="O45" s="138"/>
      <c r="P45" s="138"/>
      <c r="Q45" s="139"/>
      <c r="R45" s="133" t="str">
        <f t="shared" si="0"/>
        <v>100%</v>
      </c>
      <c r="S45" s="134" t="str">
        <f t="shared" si="0"/>
        <v>100%</v>
      </c>
      <c r="T45" s="134" t="str">
        <f t="shared" si="0"/>
        <v>100%</v>
      </c>
      <c r="U45" s="157" t="str">
        <f t="shared" si="0"/>
        <v>100%</v>
      </c>
      <c r="V45" s="137" t="str">
        <f t="shared" si="1"/>
        <v>No Programado</v>
      </c>
      <c r="W45" s="134" t="str">
        <f t="shared" si="2"/>
        <v>No Programado</v>
      </c>
      <c r="X45" s="134" t="str">
        <f t="shared" si="3"/>
        <v>No Programado</v>
      </c>
      <c r="Y45" s="163" t="str">
        <f t="shared" si="4"/>
        <v>No Programado</v>
      </c>
      <c r="Z45" s="179"/>
      <c r="AA45" s="180"/>
      <c r="AB45" s="180"/>
      <c r="AC45" s="181"/>
    </row>
    <row r="46" spans="3:29" ht="17.25">
      <c r="C46" s="212" t="e">
        <f>IF(ISBLANK('5. Pp (3 años)'!#REF!),"",'5. Pp (3 años)'!#REF!)</f>
        <v>#REF!</v>
      </c>
      <c r="D46" s="60" t="e">
        <f>IF(ISBLANK('5. Pp (3 años)'!#REF!),"",'5. Pp (3 años)'!#REF!)</f>
        <v>#REF!</v>
      </c>
      <c r="E46" s="209" t="e">
        <f>IF(ISBLANK('5. Pp (3 años)'!#REF!),"",'5. Pp (3 años)'!#REF!)</f>
        <v>#REF!</v>
      </c>
      <c r="F46" s="209" t="e">
        <f>IF(ISBLANK('5. Pp (3 años)'!#REF!),"",'5. Pp (3 años)'!#REF!)</f>
        <v>#REF!</v>
      </c>
      <c r="G46" s="220" t="e">
        <f>IF(ISBLANK('5. Pp (3 años)'!#REF!),"",'5. Pp (3 años)'!#REF!)</f>
        <v>#REF!</v>
      </c>
      <c r="H46" s="66" t="e">
        <f>IF(ISBLANK('5. Pp (3 años)'!#REF!),"",'5. Pp (3 años)'!#REF!)</f>
        <v>#REF!</v>
      </c>
      <c r="I46" s="144" t="e">
        <f>IF(ISBLANK('9. METAS'!#REF!),"",'9. METAS'!#REF!)</f>
        <v>#REF!</v>
      </c>
      <c r="J46" s="145" t="e">
        <f>IF(ISBLANK('9. METAS'!#REF!),"",'9. METAS'!#REF!)</f>
        <v>#REF!</v>
      </c>
      <c r="K46" s="135" t="e">
        <f>IF(ISBLANK('9. METAS'!#REF!),"",'9. METAS'!#REF!)</f>
        <v>#REF!</v>
      </c>
      <c r="L46" s="135" t="e">
        <f>IF(ISBLANK('9. METAS'!#REF!),"",'9. METAS'!#REF!)</f>
        <v>#REF!</v>
      </c>
      <c r="M46" s="136" t="e">
        <f>IF(ISBLANK('9. METAS'!#REF!),"",'9. METAS'!#REF!)</f>
        <v>#REF!</v>
      </c>
      <c r="N46" s="146"/>
      <c r="O46" s="138"/>
      <c r="P46" s="138"/>
      <c r="Q46" s="139"/>
      <c r="R46" s="133" t="str">
        <f t="shared" si="0"/>
        <v>100%</v>
      </c>
      <c r="S46" s="134" t="str">
        <f t="shared" si="0"/>
        <v>100%</v>
      </c>
      <c r="T46" s="134" t="str">
        <f t="shared" si="0"/>
        <v>100%</v>
      </c>
      <c r="U46" s="157" t="str">
        <f t="shared" si="0"/>
        <v>100%</v>
      </c>
      <c r="V46" s="137" t="str">
        <f t="shared" si="1"/>
        <v>No Programado</v>
      </c>
      <c r="W46" s="134" t="str">
        <f t="shared" si="2"/>
        <v>No Programado</v>
      </c>
      <c r="X46" s="134" t="str">
        <f t="shared" si="3"/>
        <v>No Programado</v>
      </c>
      <c r="Y46" s="163" t="str">
        <f t="shared" si="4"/>
        <v>No Programado</v>
      </c>
      <c r="Z46" s="176"/>
      <c r="AA46" s="177"/>
      <c r="AB46" s="177"/>
      <c r="AC46" s="178"/>
    </row>
    <row r="47" spans="3:29" ht="17.25">
      <c r="C47" s="210" t="e">
        <f>IF(ISBLANK('5. Pp (3 años)'!#REF!),"",'5. Pp (3 años)'!#REF!)</f>
        <v>#REF!</v>
      </c>
      <c r="D47" s="83" t="e">
        <f>IF(ISBLANK('5. Pp (3 años)'!#REF!),"",'5. Pp (3 años)'!#REF!)</f>
        <v>#REF!</v>
      </c>
      <c r="E47" s="206" t="e">
        <f>IF(ISBLANK('5. Pp (3 años)'!#REF!),"",'5. Pp (3 años)'!#REF!)</f>
        <v>#REF!</v>
      </c>
      <c r="F47" s="206" t="e">
        <f>IF(ISBLANK('5. Pp (3 años)'!#REF!),"",'5. Pp (3 años)'!#REF!)</f>
        <v>#REF!</v>
      </c>
      <c r="G47" s="215" t="e">
        <f>IF(ISBLANK('5. Pp (3 años)'!#REF!),"",'5. Pp (3 años)'!#REF!)</f>
        <v>#REF!</v>
      </c>
      <c r="H47" s="67" t="e">
        <f>IF(ISBLANK('5. Pp (3 años)'!#REF!),"",'5. Pp (3 años)'!#REF!)</f>
        <v>#REF!</v>
      </c>
      <c r="I47" s="144" t="e">
        <f>IF(ISBLANK('9. METAS'!#REF!),"",'9. METAS'!#REF!)</f>
        <v>#REF!</v>
      </c>
      <c r="J47" s="145" t="e">
        <f>IF(ISBLANK('9. METAS'!#REF!),"",'9. METAS'!#REF!)</f>
        <v>#REF!</v>
      </c>
      <c r="K47" s="135" t="e">
        <f>IF(ISBLANK('9. METAS'!#REF!),"",'9. METAS'!#REF!)</f>
        <v>#REF!</v>
      </c>
      <c r="L47" s="135" t="e">
        <f>IF(ISBLANK('9. METAS'!#REF!),"",'9. METAS'!#REF!)</f>
        <v>#REF!</v>
      </c>
      <c r="M47" s="136" t="e">
        <f>IF(ISBLANK('9. METAS'!#REF!),"",'9. METAS'!#REF!)</f>
        <v>#REF!</v>
      </c>
      <c r="N47" s="146"/>
      <c r="O47" s="138"/>
      <c r="P47" s="138"/>
      <c r="Q47" s="139"/>
      <c r="R47" s="133" t="str">
        <f t="shared" si="0"/>
        <v>100%</v>
      </c>
      <c r="S47" s="134" t="str">
        <f t="shared" si="0"/>
        <v>100%</v>
      </c>
      <c r="T47" s="134" t="str">
        <f t="shared" si="0"/>
        <v>100%</v>
      </c>
      <c r="U47" s="157" t="str">
        <f t="shared" si="0"/>
        <v>100%</v>
      </c>
      <c r="V47" s="137" t="str">
        <f t="shared" si="1"/>
        <v>No Programado</v>
      </c>
      <c r="W47" s="134" t="str">
        <f t="shared" si="2"/>
        <v>No Programado</v>
      </c>
      <c r="X47" s="134" t="str">
        <f t="shared" si="3"/>
        <v>No Programado</v>
      </c>
      <c r="Y47" s="163" t="str">
        <f t="shared" si="4"/>
        <v>No Programado</v>
      </c>
      <c r="Z47" s="179"/>
      <c r="AA47" s="180"/>
      <c r="AB47" s="180"/>
      <c r="AC47" s="181"/>
    </row>
    <row r="48" spans="3:29" ht="17.25">
      <c r="C48" s="211" t="e">
        <f>IF(ISBLANK('5. Pp (3 años)'!#REF!),"",'5. Pp (3 años)'!#REF!)</f>
        <v>#REF!</v>
      </c>
      <c r="D48" s="83" t="e">
        <f>IF(ISBLANK('5. Pp (3 años)'!#REF!),"",'5. Pp (3 años)'!#REF!)</f>
        <v>#REF!</v>
      </c>
      <c r="E48" s="206" t="e">
        <f>IF(ISBLANK('5. Pp (3 años)'!#REF!),"",'5. Pp (3 años)'!#REF!)</f>
        <v>#REF!</v>
      </c>
      <c r="F48" s="206" t="e">
        <f>IF(ISBLANK('5. Pp (3 años)'!#REF!),"",'5. Pp (3 años)'!#REF!)</f>
        <v>#REF!</v>
      </c>
      <c r="G48" s="215" t="e">
        <f>IF(ISBLANK('5. Pp (3 años)'!#REF!),"",'5. Pp (3 años)'!#REF!)</f>
        <v>#REF!</v>
      </c>
      <c r="H48" s="67" t="e">
        <f>IF(ISBLANK('5. Pp (3 años)'!#REF!),"",'5. Pp (3 años)'!#REF!)</f>
        <v>#REF!</v>
      </c>
      <c r="I48" s="144" t="e">
        <f>IF(ISBLANK('9. METAS'!#REF!),"",'9. METAS'!#REF!)</f>
        <v>#REF!</v>
      </c>
      <c r="J48" s="145" t="e">
        <f>IF(ISBLANK('9. METAS'!#REF!),"",'9. METAS'!#REF!)</f>
        <v>#REF!</v>
      </c>
      <c r="K48" s="135" t="e">
        <f>IF(ISBLANK('9. METAS'!#REF!),"",'9. METAS'!#REF!)</f>
        <v>#REF!</v>
      </c>
      <c r="L48" s="135" t="e">
        <f>IF(ISBLANK('9. METAS'!#REF!),"",'9. METAS'!#REF!)</f>
        <v>#REF!</v>
      </c>
      <c r="M48" s="136" t="e">
        <f>IF(ISBLANK('9. METAS'!#REF!),"",'9. METAS'!#REF!)</f>
        <v>#REF!</v>
      </c>
      <c r="N48" s="146"/>
      <c r="O48" s="138"/>
      <c r="P48" s="138"/>
      <c r="Q48" s="139"/>
      <c r="R48" s="133" t="str">
        <f t="shared" si="0"/>
        <v>100%</v>
      </c>
      <c r="S48" s="134" t="str">
        <f t="shared" si="0"/>
        <v>100%</v>
      </c>
      <c r="T48" s="134" t="str">
        <f t="shared" si="0"/>
        <v>100%</v>
      </c>
      <c r="U48" s="157" t="str">
        <f t="shared" si="0"/>
        <v>100%</v>
      </c>
      <c r="V48" s="137" t="str">
        <f t="shared" si="1"/>
        <v>No Programado</v>
      </c>
      <c r="W48" s="134" t="str">
        <f t="shared" si="2"/>
        <v>No Programado</v>
      </c>
      <c r="X48" s="134" t="str">
        <f t="shared" si="3"/>
        <v>No Programado</v>
      </c>
      <c r="Y48" s="163" t="str">
        <f t="shared" si="4"/>
        <v>No Programado</v>
      </c>
      <c r="Z48" s="176"/>
      <c r="AA48" s="177"/>
      <c r="AB48" s="177"/>
      <c r="AC48" s="178"/>
    </row>
    <row r="49" spans="3:29" ht="17.25">
      <c r="C49" s="210" t="e">
        <f>IF(ISBLANK('5. Pp (3 años)'!#REF!),"",'5. Pp (3 años)'!#REF!)</f>
        <v>#REF!</v>
      </c>
      <c r="D49" s="83" t="e">
        <f>IF(ISBLANK('5. Pp (3 años)'!#REF!),"",'5. Pp (3 años)'!#REF!)</f>
        <v>#REF!</v>
      </c>
      <c r="E49" s="206" t="e">
        <f>IF(ISBLANK('5. Pp (3 años)'!#REF!),"",'5. Pp (3 años)'!#REF!)</f>
        <v>#REF!</v>
      </c>
      <c r="F49" s="206" t="e">
        <f>IF(ISBLANK('5. Pp (3 años)'!#REF!),"",'5. Pp (3 años)'!#REF!)</f>
        <v>#REF!</v>
      </c>
      <c r="G49" s="215" t="e">
        <f>IF(ISBLANK('5. Pp (3 años)'!#REF!),"",'5. Pp (3 años)'!#REF!)</f>
        <v>#REF!</v>
      </c>
      <c r="H49" s="67" t="e">
        <f>IF(ISBLANK('5. Pp (3 años)'!#REF!),"",'5. Pp (3 años)'!#REF!)</f>
        <v>#REF!</v>
      </c>
      <c r="I49" s="144" t="e">
        <f>IF(ISBLANK('9. METAS'!#REF!),"",'9. METAS'!#REF!)</f>
        <v>#REF!</v>
      </c>
      <c r="J49" s="145" t="e">
        <f>IF(ISBLANK('9. METAS'!#REF!),"",'9. METAS'!#REF!)</f>
        <v>#REF!</v>
      </c>
      <c r="K49" s="135" t="e">
        <f>IF(ISBLANK('9. METAS'!#REF!),"",'9. METAS'!#REF!)</f>
        <v>#REF!</v>
      </c>
      <c r="L49" s="135" t="e">
        <f>IF(ISBLANK('9. METAS'!#REF!),"",'9. METAS'!#REF!)</f>
        <v>#REF!</v>
      </c>
      <c r="M49" s="136" t="e">
        <f>IF(ISBLANK('9. METAS'!#REF!),"",'9. METAS'!#REF!)</f>
        <v>#REF!</v>
      </c>
      <c r="N49" s="146"/>
      <c r="O49" s="138"/>
      <c r="P49" s="138"/>
      <c r="Q49" s="139"/>
      <c r="R49" s="133" t="str">
        <f t="shared" si="0"/>
        <v>100%</v>
      </c>
      <c r="S49" s="134" t="str">
        <f t="shared" si="0"/>
        <v>100%</v>
      </c>
      <c r="T49" s="134" t="str">
        <f t="shared" si="0"/>
        <v>100%</v>
      </c>
      <c r="U49" s="157" t="str">
        <f t="shared" si="0"/>
        <v>100%</v>
      </c>
      <c r="V49" s="137" t="str">
        <f t="shared" si="1"/>
        <v>No Programado</v>
      </c>
      <c r="W49" s="134" t="str">
        <f t="shared" si="2"/>
        <v>No Programado</v>
      </c>
      <c r="X49" s="134" t="str">
        <f t="shared" si="3"/>
        <v>No Programado</v>
      </c>
      <c r="Y49" s="163" t="str">
        <f t="shared" si="4"/>
        <v>No Programado</v>
      </c>
      <c r="Z49" s="179"/>
      <c r="AA49" s="180"/>
      <c r="AB49" s="180"/>
      <c r="AC49" s="181"/>
    </row>
    <row r="50" spans="3:29" ht="17.25">
      <c r="C50" s="211" t="e">
        <f>IF(ISBLANK('5. Pp (3 años)'!#REF!),"",'5. Pp (3 años)'!#REF!)</f>
        <v>#REF!</v>
      </c>
      <c r="D50" s="83" t="e">
        <f>IF(ISBLANK('5. Pp (3 años)'!#REF!),"",'5. Pp (3 años)'!#REF!)</f>
        <v>#REF!</v>
      </c>
      <c r="E50" s="206" t="e">
        <f>IF(ISBLANK('5. Pp (3 años)'!#REF!),"",'5. Pp (3 años)'!#REF!)</f>
        <v>#REF!</v>
      </c>
      <c r="F50" s="206" t="e">
        <f>IF(ISBLANK('5. Pp (3 años)'!#REF!),"",'5. Pp (3 años)'!#REF!)</f>
        <v>#REF!</v>
      </c>
      <c r="G50" s="215" t="e">
        <f>IF(ISBLANK('5. Pp (3 años)'!#REF!),"",'5. Pp (3 años)'!#REF!)</f>
        <v>#REF!</v>
      </c>
      <c r="H50" s="67" t="e">
        <f>IF(ISBLANK('5. Pp (3 años)'!#REF!),"",'5. Pp (3 años)'!#REF!)</f>
        <v>#REF!</v>
      </c>
      <c r="I50" s="144" t="e">
        <f>IF(ISBLANK('9. METAS'!#REF!),"",'9. METAS'!#REF!)</f>
        <v>#REF!</v>
      </c>
      <c r="J50" s="145" t="e">
        <f>IF(ISBLANK('9. METAS'!#REF!),"",'9. METAS'!#REF!)</f>
        <v>#REF!</v>
      </c>
      <c r="K50" s="135" t="e">
        <f>IF(ISBLANK('9. METAS'!#REF!),"",'9. METAS'!#REF!)</f>
        <v>#REF!</v>
      </c>
      <c r="L50" s="135" t="e">
        <f>IF(ISBLANK('9. METAS'!#REF!),"",'9. METAS'!#REF!)</f>
        <v>#REF!</v>
      </c>
      <c r="M50" s="136" t="e">
        <f>IF(ISBLANK('9. METAS'!#REF!),"",'9. METAS'!#REF!)</f>
        <v>#REF!</v>
      </c>
      <c r="N50" s="146"/>
      <c r="O50" s="138"/>
      <c r="P50" s="138"/>
      <c r="Q50" s="139"/>
      <c r="R50" s="133" t="str">
        <f t="shared" si="0"/>
        <v>100%</v>
      </c>
      <c r="S50" s="134" t="str">
        <f t="shared" si="0"/>
        <v>100%</v>
      </c>
      <c r="T50" s="134" t="str">
        <f t="shared" si="0"/>
        <v>100%</v>
      </c>
      <c r="U50" s="157" t="str">
        <f t="shared" si="0"/>
        <v>100%</v>
      </c>
      <c r="V50" s="137" t="str">
        <f t="shared" si="1"/>
        <v>No Programado</v>
      </c>
      <c r="W50" s="134" t="str">
        <f t="shared" si="2"/>
        <v>No Programado</v>
      </c>
      <c r="X50" s="134" t="str">
        <f t="shared" si="3"/>
        <v>No Programado</v>
      </c>
      <c r="Y50" s="163" t="str">
        <f t="shared" si="4"/>
        <v>No Programado</v>
      </c>
      <c r="Z50" s="179"/>
      <c r="AA50" s="180"/>
      <c r="AB50" s="180"/>
      <c r="AC50" s="181"/>
    </row>
    <row r="51" spans="3:29" ht="17.25">
      <c r="C51" s="210" t="e">
        <f>IF(ISBLANK('5. Pp (3 años)'!#REF!),"",'5. Pp (3 años)'!#REF!)</f>
        <v>#REF!</v>
      </c>
      <c r="D51" s="83" t="e">
        <f>IF(ISBLANK('5. Pp (3 años)'!#REF!),"",'5. Pp (3 años)'!#REF!)</f>
        <v>#REF!</v>
      </c>
      <c r="E51" s="206" t="e">
        <f>IF(ISBLANK('5. Pp (3 años)'!#REF!),"",'5. Pp (3 años)'!#REF!)</f>
        <v>#REF!</v>
      </c>
      <c r="F51" s="206" t="e">
        <f>IF(ISBLANK('5. Pp (3 años)'!#REF!),"",'5. Pp (3 años)'!#REF!)</f>
        <v>#REF!</v>
      </c>
      <c r="G51" s="215" t="e">
        <f>IF(ISBLANK('5. Pp (3 años)'!#REF!),"",'5. Pp (3 años)'!#REF!)</f>
        <v>#REF!</v>
      </c>
      <c r="H51" s="67" t="e">
        <f>IF(ISBLANK('5. Pp (3 años)'!#REF!),"",'5. Pp (3 años)'!#REF!)</f>
        <v>#REF!</v>
      </c>
      <c r="I51" s="144" t="e">
        <f>IF(ISBLANK('9. METAS'!#REF!),"",'9. METAS'!#REF!)</f>
        <v>#REF!</v>
      </c>
      <c r="J51" s="145" t="e">
        <f>IF(ISBLANK('9. METAS'!#REF!),"",'9. METAS'!#REF!)</f>
        <v>#REF!</v>
      </c>
      <c r="K51" s="135" t="e">
        <f>IF(ISBLANK('9. METAS'!#REF!),"",'9. METAS'!#REF!)</f>
        <v>#REF!</v>
      </c>
      <c r="L51" s="135" t="e">
        <f>IF(ISBLANK('9. METAS'!#REF!),"",'9. METAS'!#REF!)</f>
        <v>#REF!</v>
      </c>
      <c r="M51" s="136" t="e">
        <f>IF(ISBLANK('9. METAS'!#REF!),"",'9. METAS'!#REF!)</f>
        <v>#REF!</v>
      </c>
      <c r="N51" s="146"/>
      <c r="O51" s="138"/>
      <c r="P51" s="138"/>
      <c r="Q51" s="139"/>
      <c r="R51" s="133" t="str">
        <f t="shared" si="0"/>
        <v>100%</v>
      </c>
      <c r="S51" s="134" t="str">
        <f t="shared" si="0"/>
        <v>100%</v>
      </c>
      <c r="T51" s="134" t="str">
        <f t="shared" si="0"/>
        <v>100%</v>
      </c>
      <c r="U51" s="157" t="str">
        <f t="shared" si="0"/>
        <v>100%</v>
      </c>
      <c r="V51" s="137" t="str">
        <f t="shared" si="1"/>
        <v>No Programado</v>
      </c>
      <c r="W51" s="134" t="str">
        <f t="shared" si="2"/>
        <v>No Programado</v>
      </c>
      <c r="X51" s="134" t="str">
        <f t="shared" si="3"/>
        <v>No Programado</v>
      </c>
      <c r="Y51" s="163" t="str">
        <f t="shared" si="4"/>
        <v>No Programado</v>
      </c>
      <c r="Z51" s="176"/>
      <c r="AA51" s="177"/>
      <c r="AB51" s="177"/>
      <c r="AC51" s="178"/>
    </row>
    <row r="52" spans="3:29" ht="17.25">
      <c r="C52" s="212" t="e">
        <f>IF(ISBLANK('5. Pp (3 años)'!#REF!),"",'5. Pp (3 años)'!#REF!)</f>
        <v>#REF!</v>
      </c>
      <c r="D52" s="60" t="e">
        <f>IF(ISBLANK('5. Pp (3 años)'!#REF!),"",'5. Pp (3 años)'!#REF!)</f>
        <v>#REF!</v>
      </c>
      <c r="E52" s="209" t="e">
        <f>IF(ISBLANK('5. Pp (3 años)'!#REF!),"",'5. Pp (3 años)'!#REF!)</f>
        <v>#REF!</v>
      </c>
      <c r="F52" s="209" t="e">
        <f>IF(ISBLANK('5. Pp (3 años)'!#REF!),"",'5. Pp (3 años)'!#REF!)</f>
        <v>#REF!</v>
      </c>
      <c r="G52" s="220" t="e">
        <f>IF(ISBLANK('5. Pp (3 años)'!#REF!),"",'5. Pp (3 años)'!#REF!)</f>
        <v>#REF!</v>
      </c>
      <c r="H52" s="66" t="e">
        <f>IF(ISBLANK('5. Pp (3 años)'!#REF!),"",'5. Pp (3 años)'!#REF!)</f>
        <v>#REF!</v>
      </c>
      <c r="I52" s="144" t="e">
        <f>IF(ISBLANK('9. METAS'!#REF!),"",'9. METAS'!#REF!)</f>
        <v>#REF!</v>
      </c>
      <c r="J52" s="145" t="e">
        <f>IF(ISBLANK('9. METAS'!#REF!),"",'9. METAS'!#REF!)</f>
        <v>#REF!</v>
      </c>
      <c r="K52" s="135" t="e">
        <f>IF(ISBLANK('9. METAS'!#REF!),"",'9. METAS'!#REF!)</f>
        <v>#REF!</v>
      </c>
      <c r="L52" s="135" t="e">
        <f>IF(ISBLANK('9. METAS'!#REF!),"",'9. METAS'!#REF!)</f>
        <v>#REF!</v>
      </c>
      <c r="M52" s="136" t="e">
        <f>IF(ISBLANK('9. METAS'!#REF!),"",'9. METAS'!#REF!)</f>
        <v>#REF!</v>
      </c>
      <c r="N52" s="146"/>
      <c r="O52" s="138"/>
      <c r="P52" s="138"/>
      <c r="Q52" s="139"/>
      <c r="R52" s="133" t="str">
        <f t="shared" si="0"/>
        <v>100%</v>
      </c>
      <c r="S52" s="134" t="str">
        <f t="shared" si="0"/>
        <v>100%</v>
      </c>
      <c r="T52" s="134" t="str">
        <f t="shared" si="0"/>
        <v>100%</v>
      </c>
      <c r="U52" s="157" t="str">
        <f t="shared" si="0"/>
        <v>100%</v>
      </c>
      <c r="V52" s="137" t="str">
        <f t="shared" si="1"/>
        <v>No Programado</v>
      </c>
      <c r="W52" s="134" t="str">
        <f t="shared" si="2"/>
        <v>No Programado</v>
      </c>
      <c r="X52" s="134" t="str">
        <f t="shared" si="3"/>
        <v>No Programado</v>
      </c>
      <c r="Y52" s="163" t="str">
        <f t="shared" si="4"/>
        <v>No Programado</v>
      </c>
      <c r="Z52" s="176"/>
      <c r="AA52" s="177"/>
      <c r="AB52" s="177"/>
      <c r="AC52" s="178"/>
    </row>
    <row r="53" spans="3:29" ht="17.25">
      <c r="C53" s="210" t="e">
        <f>IF(ISBLANK('5. Pp (3 años)'!#REF!),"",'5. Pp (3 años)'!#REF!)</f>
        <v>#REF!</v>
      </c>
      <c r="D53" s="83" t="e">
        <f>IF(ISBLANK('5. Pp (3 años)'!#REF!),"",'5. Pp (3 años)'!#REF!)</f>
        <v>#REF!</v>
      </c>
      <c r="E53" s="206" t="e">
        <f>IF(ISBLANK('5. Pp (3 años)'!#REF!),"",'5. Pp (3 años)'!#REF!)</f>
        <v>#REF!</v>
      </c>
      <c r="F53" s="206" t="e">
        <f>IF(ISBLANK('5. Pp (3 años)'!#REF!),"",'5. Pp (3 años)'!#REF!)</f>
        <v>#REF!</v>
      </c>
      <c r="G53" s="215" t="e">
        <f>IF(ISBLANK('5. Pp (3 años)'!#REF!),"",'5. Pp (3 años)'!#REF!)</f>
        <v>#REF!</v>
      </c>
      <c r="H53" s="67" t="e">
        <f>IF(ISBLANK('5. Pp (3 años)'!#REF!),"",'5. Pp (3 años)'!#REF!)</f>
        <v>#REF!</v>
      </c>
      <c r="I53" s="144" t="e">
        <f>IF(ISBLANK('9. METAS'!#REF!),"",'9. METAS'!#REF!)</f>
        <v>#REF!</v>
      </c>
      <c r="J53" s="145" t="e">
        <f>IF(ISBLANK('9. METAS'!#REF!),"",'9. METAS'!#REF!)</f>
        <v>#REF!</v>
      </c>
      <c r="K53" s="135" t="e">
        <f>IF(ISBLANK('9. METAS'!#REF!),"",'9. METAS'!#REF!)</f>
        <v>#REF!</v>
      </c>
      <c r="L53" s="135" t="e">
        <f>IF(ISBLANK('9. METAS'!#REF!),"",'9. METAS'!#REF!)</f>
        <v>#REF!</v>
      </c>
      <c r="M53" s="136" t="e">
        <f>IF(ISBLANK('9. METAS'!#REF!),"",'9. METAS'!#REF!)</f>
        <v>#REF!</v>
      </c>
      <c r="N53" s="146"/>
      <c r="O53" s="138"/>
      <c r="P53" s="138"/>
      <c r="Q53" s="139"/>
      <c r="R53" s="133" t="str">
        <f t="shared" si="0"/>
        <v>100%</v>
      </c>
      <c r="S53" s="134" t="str">
        <f t="shared" si="0"/>
        <v>100%</v>
      </c>
      <c r="T53" s="134" t="str">
        <f t="shared" si="0"/>
        <v>100%</v>
      </c>
      <c r="U53" s="157" t="str">
        <f t="shared" si="0"/>
        <v>100%</v>
      </c>
      <c r="V53" s="137" t="str">
        <f t="shared" si="1"/>
        <v>No Programado</v>
      </c>
      <c r="W53" s="134" t="str">
        <f t="shared" si="2"/>
        <v>No Programado</v>
      </c>
      <c r="X53" s="134" t="str">
        <f t="shared" si="3"/>
        <v>No Programado</v>
      </c>
      <c r="Y53" s="163" t="str">
        <f t="shared" si="4"/>
        <v>No Programado</v>
      </c>
      <c r="Z53" s="176"/>
      <c r="AA53" s="177"/>
      <c r="AB53" s="177"/>
      <c r="AC53" s="178"/>
    </row>
    <row r="54" spans="3:29" ht="17.25">
      <c r="C54" s="211" t="e">
        <f>IF(ISBLANK('5. Pp (3 años)'!#REF!),"",'5. Pp (3 años)'!#REF!)</f>
        <v>#REF!</v>
      </c>
      <c r="D54" s="83" t="e">
        <f>IF(ISBLANK('5. Pp (3 años)'!#REF!),"",'5. Pp (3 años)'!#REF!)</f>
        <v>#REF!</v>
      </c>
      <c r="E54" s="206" t="e">
        <f>IF(ISBLANK('5. Pp (3 años)'!#REF!),"",'5. Pp (3 años)'!#REF!)</f>
        <v>#REF!</v>
      </c>
      <c r="F54" s="206" t="e">
        <f>IF(ISBLANK('5. Pp (3 años)'!#REF!),"",'5. Pp (3 años)'!#REF!)</f>
        <v>#REF!</v>
      </c>
      <c r="G54" s="215" t="e">
        <f>IF(ISBLANK('5. Pp (3 años)'!#REF!),"",'5. Pp (3 años)'!#REF!)</f>
        <v>#REF!</v>
      </c>
      <c r="H54" s="67" t="e">
        <f>IF(ISBLANK('5. Pp (3 años)'!#REF!),"",'5. Pp (3 años)'!#REF!)</f>
        <v>#REF!</v>
      </c>
      <c r="I54" s="144" t="e">
        <f>IF(ISBLANK('9. METAS'!#REF!),"",'9. METAS'!#REF!)</f>
        <v>#REF!</v>
      </c>
      <c r="J54" s="145" t="e">
        <f>IF(ISBLANK('9. METAS'!#REF!),"",'9. METAS'!#REF!)</f>
        <v>#REF!</v>
      </c>
      <c r="K54" s="135" t="e">
        <f>IF(ISBLANK('9. METAS'!#REF!),"",'9. METAS'!#REF!)</f>
        <v>#REF!</v>
      </c>
      <c r="L54" s="135" t="e">
        <f>IF(ISBLANK('9. METAS'!#REF!),"",'9. METAS'!#REF!)</f>
        <v>#REF!</v>
      </c>
      <c r="M54" s="136" t="e">
        <f>IF(ISBLANK('9. METAS'!#REF!),"",'9. METAS'!#REF!)</f>
        <v>#REF!</v>
      </c>
      <c r="N54" s="146"/>
      <c r="O54" s="138"/>
      <c r="P54" s="138"/>
      <c r="Q54" s="139"/>
      <c r="R54" s="133" t="str">
        <f t="shared" si="0"/>
        <v>100%</v>
      </c>
      <c r="S54" s="134" t="str">
        <f t="shared" si="0"/>
        <v>100%</v>
      </c>
      <c r="T54" s="134" t="str">
        <f t="shared" si="0"/>
        <v>100%</v>
      </c>
      <c r="U54" s="157" t="str">
        <f t="shared" si="0"/>
        <v>100%</v>
      </c>
      <c r="V54" s="137" t="str">
        <f t="shared" si="1"/>
        <v>No Programado</v>
      </c>
      <c r="W54" s="134" t="str">
        <f t="shared" si="2"/>
        <v>No Programado</v>
      </c>
      <c r="X54" s="134" t="str">
        <f t="shared" si="3"/>
        <v>No Programado</v>
      </c>
      <c r="Y54" s="163" t="str">
        <f t="shared" si="4"/>
        <v>No Programado</v>
      </c>
      <c r="Z54" s="179"/>
      <c r="AA54" s="180"/>
      <c r="AB54" s="180"/>
      <c r="AC54" s="181"/>
    </row>
    <row r="55" spans="3:29" ht="17.25">
      <c r="C55" s="210" t="e">
        <f>IF(ISBLANK('5. Pp (3 años)'!#REF!),"",'5. Pp (3 años)'!#REF!)</f>
        <v>#REF!</v>
      </c>
      <c r="D55" s="83" t="e">
        <f>IF(ISBLANK('5. Pp (3 años)'!#REF!),"",'5. Pp (3 años)'!#REF!)</f>
        <v>#REF!</v>
      </c>
      <c r="E55" s="206" t="e">
        <f>IF(ISBLANK('5. Pp (3 años)'!#REF!),"",'5. Pp (3 años)'!#REF!)</f>
        <v>#REF!</v>
      </c>
      <c r="F55" s="206" t="e">
        <f>IF(ISBLANK('5. Pp (3 años)'!#REF!),"",'5. Pp (3 años)'!#REF!)</f>
        <v>#REF!</v>
      </c>
      <c r="G55" s="215" t="e">
        <f>IF(ISBLANK('5. Pp (3 años)'!#REF!),"",'5. Pp (3 años)'!#REF!)</f>
        <v>#REF!</v>
      </c>
      <c r="H55" s="67" t="e">
        <f>IF(ISBLANK('5. Pp (3 años)'!#REF!),"",'5. Pp (3 años)'!#REF!)</f>
        <v>#REF!</v>
      </c>
      <c r="I55" s="144" t="e">
        <f>IF(ISBLANK('9. METAS'!#REF!),"",'9. METAS'!#REF!)</f>
        <v>#REF!</v>
      </c>
      <c r="J55" s="145" t="e">
        <f>IF(ISBLANK('9. METAS'!#REF!),"",'9. METAS'!#REF!)</f>
        <v>#REF!</v>
      </c>
      <c r="K55" s="135" t="e">
        <f>IF(ISBLANK('9. METAS'!#REF!),"",'9. METAS'!#REF!)</f>
        <v>#REF!</v>
      </c>
      <c r="L55" s="135" t="e">
        <f>IF(ISBLANK('9. METAS'!#REF!),"",'9. METAS'!#REF!)</f>
        <v>#REF!</v>
      </c>
      <c r="M55" s="136" t="e">
        <f>IF(ISBLANK('9. METAS'!#REF!),"",'9. METAS'!#REF!)</f>
        <v>#REF!</v>
      </c>
      <c r="N55" s="146"/>
      <c r="O55" s="138"/>
      <c r="P55" s="138"/>
      <c r="Q55" s="139"/>
      <c r="R55" s="133" t="str">
        <f t="shared" si="0"/>
        <v>100%</v>
      </c>
      <c r="S55" s="134" t="str">
        <f t="shared" si="0"/>
        <v>100%</v>
      </c>
      <c r="T55" s="134" t="str">
        <f t="shared" si="0"/>
        <v>100%</v>
      </c>
      <c r="U55" s="157" t="str">
        <f t="shared" si="0"/>
        <v>100%</v>
      </c>
      <c r="V55" s="137" t="str">
        <f t="shared" si="1"/>
        <v>No Programado</v>
      </c>
      <c r="W55" s="134" t="str">
        <f t="shared" si="2"/>
        <v>No Programado</v>
      </c>
      <c r="X55" s="134" t="str">
        <f t="shared" si="3"/>
        <v>No Programado</v>
      </c>
      <c r="Y55" s="163" t="str">
        <f t="shared" si="4"/>
        <v>No Programado</v>
      </c>
      <c r="Z55" s="179"/>
      <c r="AA55" s="180"/>
      <c r="AB55" s="180"/>
      <c r="AC55" s="181"/>
    </row>
    <row r="56" spans="3:29" ht="17.25">
      <c r="C56" s="211" t="e">
        <f>IF(ISBLANK('5. Pp (3 años)'!#REF!),"",'5. Pp (3 años)'!#REF!)</f>
        <v>#REF!</v>
      </c>
      <c r="D56" s="83" t="e">
        <f>IF(ISBLANK('5. Pp (3 años)'!#REF!),"",'5. Pp (3 años)'!#REF!)</f>
        <v>#REF!</v>
      </c>
      <c r="E56" s="206" t="e">
        <f>IF(ISBLANK('5. Pp (3 años)'!#REF!),"",'5. Pp (3 años)'!#REF!)</f>
        <v>#REF!</v>
      </c>
      <c r="F56" s="206" t="e">
        <f>IF(ISBLANK('5. Pp (3 años)'!#REF!),"",'5. Pp (3 años)'!#REF!)</f>
        <v>#REF!</v>
      </c>
      <c r="G56" s="215" t="e">
        <f>IF(ISBLANK('5. Pp (3 años)'!#REF!),"",'5. Pp (3 años)'!#REF!)</f>
        <v>#REF!</v>
      </c>
      <c r="H56" s="67" t="e">
        <f>IF(ISBLANK('5. Pp (3 años)'!#REF!),"",'5. Pp (3 años)'!#REF!)</f>
        <v>#REF!</v>
      </c>
      <c r="I56" s="144" t="e">
        <f>IF(ISBLANK('9. METAS'!#REF!),"",'9. METAS'!#REF!)</f>
        <v>#REF!</v>
      </c>
      <c r="J56" s="145" t="e">
        <f>IF(ISBLANK('9. METAS'!#REF!),"",'9. METAS'!#REF!)</f>
        <v>#REF!</v>
      </c>
      <c r="K56" s="135" t="e">
        <f>IF(ISBLANK('9. METAS'!#REF!),"",'9. METAS'!#REF!)</f>
        <v>#REF!</v>
      </c>
      <c r="L56" s="135" t="e">
        <f>IF(ISBLANK('9. METAS'!#REF!),"",'9. METAS'!#REF!)</f>
        <v>#REF!</v>
      </c>
      <c r="M56" s="136" t="e">
        <f>IF(ISBLANK('9. METAS'!#REF!),"",'9. METAS'!#REF!)</f>
        <v>#REF!</v>
      </c>
      <c r="N56" s="146"/>
      <c r="O56" s="138"/>
      <c r="P56" s="138"/>
      <c r="Q56" s="139"/>
      <c r="R56" s="133" t="str">
        <f t="shared" si="0"/>
        <v>100%</v>
      </c>
      <c r="S56" s="134" t="str">
        <f t="shared" si="0"/>
        <v>100%</v>
      </c>
      <c r="T56" s="134" t="str">
        <f t="shared" si="0"/>
        <v>100%</v>
      </c>
      <c r="U56" s="157" t="str">
        <f t="shared" si="0"/>
        <v>100%</v>
      </c>
      <c r="V56" s="137" t="str">
        <f t="shared" si="1"/>
        <v>No Programado</v>
      </c>
      <c r="W56" s="134" t="str">
        <f t="shared" si="2"/>
        <v>No Programado</v>
      </c>
      <c r="X56" s="134" t="str">
        <f t="shared" si="3"/>
        <v>No Programado</v>
      </c>
      <c r="Y56" s="163" t="str">
        <f t="shared" si="4"/>
        <v>No Programado</v>
      </c>
      <c r="Z56" s="176"/>
      <c r="AA56" s="177"/>
      <c r="AB56" s="177"/>
      <c r="AC56" s="178"/>
    </row>
    <row r="57" spans="3:29" ht="17.25">
      <c r="C57" s="210" t="e">
        <f>IF(ISBLANK('5. Pp (3 años)'!#REF!),"",'5. Pp (3 años)'!#REF!)</f>
        <v>#REF!</v>
      </c>
      <c r="D57" s="83" t="e">
        <f>IF(ISBLANK('5. Pp (3 años)'!#REF!),"",'5. Pp (3 años)'!#REF!)</f>
        <v>#REF!</v>
      </c>
      <c r="E57" s="206" t="e">
        <f>IF(ISBLANK('5. Pp (3 años)'!#REF!),"",'5. Pp (3 años)'!#REF!)</f>
        <v>#REF!</v>
      </c>
      <c r="F57" s="206" t="e">
        <f>IF(ISBLANK('5. Pp (3 años)'!#REF!),"",'5. Pp (3 años)'!#REF!)</f>
        <v>#REF!</v>
      </c>
      <c r="G57" s="215" t="e">
        <f>IF(ISBLANK('5. Pp (3 años)'!#REF!),"",'5. Pp (3 años)'!#REF!)</f>
        <v>#REF!</v>
      </c>
      <c r="H57" s="67" t="e">
        <f>IF(ISBLANK('5. Pp (3 años)'!#REF!),"",'5. Pp (3 años)'!#REF!)</f>
        <v>#REF!</v>
      </c>
      <c r="I57" s="144" t="e">
        <f>IF(ISBLANK('9. METAS'!#REF!),"",'9. METAS'!#REF!)</f>
        <v>#REF!</v>
      </c>
      <c r="J57" s="145" t="e">
        <f>IF(ISBLANK('9. METAS'!#REF!),"",'9. METAS'!#REF!)</f>
        <v>#REF!</v>
      </c>
      <c r="K57" s="135" t="e">
        <f>IF(ISBLANK('9. METAS'!#REF!),"",'9. METAS'!#REF!)</f>
        <v>#REF!</v>
      </c>
      <c r="L57" s="135" t="e">
        <f>IF(ISBLANK('9. METAS'!#REF!),"",'9. METAS'!#REF!)</f>
        <v>#REF!</v>
      </c>
      <c r="M57" s="136" t="e">
        <f>IF(ISBLANK('9. METAS'!#REF!),"",'9. METAS'!#REF!)</f>
        <v>#REF!</v>
      </c>
      <c r="N57" s="146"/>
      <c r="O57" s="138"/>
      <c r="P57" s="138"/>
      <c r="Q57" s="139"/>
      <c r="R57" s="133" t="str">
        <f t="shared" si="0"/>
        <v>100%</v>
      </c>
      <c r="S57" s="134" t="str">
        <f t="shared" si="0"/>
        <v>100%</v>
      </c>
      <c r="T57" s="134" t="str">
        <f t="shared" si="0"/>
        <v>100%</v>
      </c>
      <c r="U57" s="157" t="str">
        <f t="shared" si="0"/>
        <v>100%</v>
      </c>
      <c r="V57" s="137" t="str">
        <f t="shared" si="1"/>
        <v>No Programado</v>
      </c>
      <c r="W57" s="134" t="str">
        <f t="shared" si="2"/>
        <v>No Programado</v>
      </c>
      <c r="X57" s="134" t="str">
        <f t="shared" si="3"/>
        <v>No Programado</v>
      </c>
      <c r="Y57" s="163" t="str">
        <f t="shared" si="4"/>
        <v>No Programado</v>
      </c>
      <c r="Z57" s="179"/>
      <c r="AA57" s="180"/>
      <c r="AB57" s="180"/>
      <c r="AC57" s="181"/>
    </row>
    <row r="58" spans="3:29" ht="17.25">
      <c r="C58" s="212" t="e">
        <f>IF(ISBLANK('5. Pp (3 años)'!#REF!),"",'5. Pp (3 años)'!#REF!)</f>
        <v>#REF!</v>
      </c>
      <c r="D58" s="60" t="e">
        <f>IF(ISBLANK('5. Pp (3 años)'!#REF!),"",'5. Pp (3 años)'!#REF!)</f>
        <v>#REF!</v>
      </c>
      <c r="E58" s="209" t="e">
        <f>IF(ISBLANK('5. Pp (3 años)'!#REF!),"",'5. Pp (3 años)'!#REF!)</f>
        <v>#REF!</v>
      </c>
      <c r="F58" s="209" t="e">
        <f>IF(ISBLANK('5. Pp (3 años)'!#REF!),"",'5. Pp (3 años)'!#REF!)</f>
        <v>#REF!</v>
      </c>
      <c r="G58" s="220" t="e">
        <f>IF(ISBLANK('5. Pp (3 años)'!#REF!),"",'5. Pp (3 años)'!#REF!)</f>
        <v>#REF!</v>
      </c>
      <c r="H58" s="66" t="e">
        <f>IF(ISBLANK('5. Pp (3 años)'!#REF!),"",'5. Pp (3 años)'!#REF!)</f>
        <v>#REF!</v>
      </c>
      <c r="I58" s="144" t="e">
        <f>IF(ISBLANK('9. METAS'!#REF!),"",'9. METAS'!#REF!)</f>
        <v>#REF!</v>
      </c>
      <c r="J58" s="145" t="e">
        <f>IF(ISBLANK('9. METAS'!#REF!),"",'9. METAS'!#REF!)</f>
        <v>#REF!</v>
      </c>
      <c r="K58" s="135" t="e">
        <f>IF(ISBLANK('9. METAS'!#REF!),"",'9. METAS'!#REF!)</f>
        <v>#REF!</v>
      </c>
      <c r="L58" s="135" t="e">
        <f>IF(ISBLANK('9. METAS'!#REF!),"",'9. METAS'!#REF!)</f>
        <v>#REF!</v>
      </c>
      <c r="M58" s="136" t="e">
        <f>IF(ISBLANK('9. METAS'!#REF!),"",'9. METAS'!#REF!)</f>
        <v>#REF!</v>
      </c>
      <c r="N58" s="146"/>
      <c r="O58" s="138"/>
      <c r="P58" s="138"/>
      <c r="Q58" s="139"/>
      <c r="R58" s="133" t="str">
        <f t="shared" si="0"/>
        <v>100%</v>
      </c>
      <c r="S58" s="134" t="str">
        <f t="shared" si="0"/>
        <v>100%</v>
      </c>
      <c r="T58" s="134" t="str">
        <f t="shared" si="0"/>
        <v>100%</v>
      </c>
      <c r="U58" s="157" t="str">
        <f t="shared" si="0"/>
        <v>100%</v>
      </c>
      <c r="V58" s="137" t="str">
        <f t="shared" si="1"/>
        <v>No Programado</v>
      </c>
      <c r="W58" s="134" t="str">
        <f t="shared" si="2"/>
        <v>No Programado</v>
      </c>
      <c r="X58" s="134" t="str">
        <f t="shared" si="3"/>
        <v>No Programado</v>
      </c>
      <c r="Y58" s="163" t="str">
        <f t="shared" si="4"/>
        <v>No Programado</v>
      </c>
      <c r="Z58" s="176"/>
      <c r="AA58" s="177"/>
      <c r="AB58" s="177"/>
      <c r="AC58" s="178"/>
    </row>
    <row r="59" spans="3:29" ht="17.25">
      <c r="C59" s="210" t="e">
        <f>IF(ISBLANK('5. Pp (3 años)'!#REF!),"",'5. Pp (3 años)'!#REF!)</f>
        <v>#REF!</v>
      </c>
      <c r="D59" s="83" t="e">
        <f>IF(ISBLANK('5. Pp (3 años)'!#REF!),"",'5. Pp (3 años)'!#REF!)</f>
        <v>#REF!</v>
      </c>
      <c r="E59" s="206" t="e">
        <f>IF(ISBLANK('5. Pp (3 años)'!#REF!),"",'5. Pp (3 años)'!#REF!)</f>
        <v>#REF!</v>
      </c>
      <c r="F59" s="206" t="e">
        <f>IF(ISBLANK('5. Pp (3 años)'!#REF!),"",'5. Pp (3 años)'!#REF!)</f>
        <v>#REF!</v>
      </c>
      <c r="G59" s="215" t="e">
        <f>IF(ISBLANK('5. Pp (3 años)'!#REF!),"",'5. Pp (3 años)'!#REF!)</f>
        <v>#REF!</v>
      </c>
      <c r="H59" s="67" t="e">
        <f>IF(ISBLANK('5. Pp (3 años)'!#REF!),"",'5. Pp (3 años)'!#REF!)</f>
        <v>#REF!</v>
      </c>
      <c r="I59" s="144" t="e">
        <f>IF(ISBLANK('9. METAS'!#REF!),"",'9. METAS'!#REF!)</f>
        <v>#REF!</v>
      </c>
      <c r="J59" s="145" t="e">
        <f>IF(ISBLANK('9. METAS'!#REF!),"",'9. METAS'!#REF!)</f>
        <v>#REF!</v>
      </c>
      <c r="K59" s="135" t="e">
        <f>IF(ISBLANK('9. METAS'!#REF!),"",'9. METAS'!#REF!)</f>
        <v>#REF!</v>
      </c>
      <c r="L59" s="135" t="e">
        <f>IF(ISBLANK('9. METAS'!#REF!),"",'9. METAS'!#REF!)</f>
        <v>#REF!</v>
      </c>
      <c r="M59" s="136" t="e">
        <f>IF(ISBLANK('9. METAS'!#REF!),"",'9. METAS'!#REF!)</f>
        <v>#REF!</v>
      </c>
      <c r="N59" s="146"/>
      <c r="O59" s="138"/>
      <c r="P59" s="138"/>
      <c r="Q59" s="139"/>
      <c r="R59" s="133" t="str">
        <f t="shared" si="0"/>
        <v>100%</v>
      </c>
      <c r="S59" s="134" t="str">
        <f t="shared" si="0"/>
        <v>100%</v>
      </c>
      <c r="T59" s="134" t="str">
        <f t="shared" si="0"/>
        <v>100%</v>
      </c>
      <c r="U59" s="157" t="str">
        <f t="shared" si="0"/>
        <v>100%</v>
      </c>
      <c r="V59" s="137" t="str">
        <f t="shared" si="1"/>
        <v>No Programado</v>
      </c>
      <c r="W59" s="134" t="str">
        <f t="shared" si="2"/>
        <v>No Programado</v>
      </c>
      <c r="X59" s="134" t="str">
        <f t="shared" si="3"/>
        <v>No Programado</v>
      </c>
      <c r="Y59" s="163" t="str">
        <f t="shared" si="4"/>
        <v>No Programado</v>
      </c>
      <c r="Z59" s="179"/>
      <c r="AA59" s="180"/>
      <c r="AB59" s="180"/>
      <c r="AC59" s="181"/>
    </row>
    <row r="60" spans="3:29" ht="17.25">
      <c r="C60" s="211" t="e">
        <f>IF(ISBLANK('5. Pp (3 años)'!#REF!),"",'5. Pp (3 años)'!#REF!)</f>
        <v>#REF!</v>
      </c>
      <c r="D60" s="83" t="e">
        <f>IF(ISBLANK('5. Pp (3 años)'!#REF!),"",'5. Pp (3 años)'!#REF!)</f>
        <v>#REF!</v>
      </c>
      <c r="E60" s="206" t="e">
        <f>IF(ISBLANK('5. Pp (3 años)'!#REF!),"",'5. Pp (3 años)'!#REF!)</f>
        <v>#REF!</v>
      </c>
      <c r="F60" s="206" t="e">
        <f>IF(ISBLANK('5. Pp (3 años)'!#REF!),"",'5. Pp (3 años)'!#REF!)</f>
        <v>#REF!</v>
      </c>
      <c r="G60" s="215" t="e">
        <f>IF(ISBLANK('5. Pp (3 años)'!#REF!),"",'5. Pp (3 años)'!#REF!)</f>
        <v>#REF!</v>
      </c>
      <c r="H60" s="67" t="e">
        <f>IF(ISBLANK('5. Pp (3 años)'!#REF!),"",'5. Pp (3 años)'!#REF!)</f>
        <v>#REF!</v>
      </c>
      <c r="I60" s="144" t="e">
        <f>IF(ISBLANK('9. METAS'!#REF!),"",'9. METAS'!#REF!)</f>
        <v>#REF!</v>
      </c>
      <c r="J60" s="145" t="e">
        <f>IF(ISBLANK('9. METAS'!#REF!),"",'9. METAS'!#REF!)</f>
        <v>#REF!</v>
      </c>
      <c r="K60" s="135" t="e">
        <f>IF(ISBLANK('9. METAS'!#REF!),"",'9. METAS'!#REF!)</f>
        <v>#REF!</v>
      </c>
      <c r="L60" s="135" t="e">
        <f>IF(ISBLANK('9. METAS'!#REF!),"",'9. METAS'!#REF!)</f>
        <v>#REF!</v>
      </c>
      <c r="M60" s="136" t="e">
        <f>IF(ISBLANK('9. METAS'!#REF!),"",'9. METAS'!#REF!)</f>
        <v>#REF!</v>
      </c>
      <c r="N60" s="146"/>
      <c r="O60" s="138"/>
      <c r="P60" s="138"/>
      <c r="Q60" s="139"/>
      <c r="R60" s="133" t="str">
        <f t="shared" si="0"/>
        <v>100%</v>
      </c>
      <c r="S60" s="134" t="str">
        <f t="shared" si="0"/>
        <v>100%</v>
      </c>
      <c r="T60" s="134" t="str">
        <f t="shared" si="0"/>
        <v>100%</v>
      </c>
      <c r="U60" s="157" t="str">
        <f t="shared" si="0"/>
        <v>100%</v>
      </c>
      <c r="V60" s="137" t="str">
        <f t="shared" si="1"/>
        <v>No Programado</v>
      </c>
      <c r="W60" s="134" t="str">
        <f t="shared" si="2"/>
        <v>No Programado</v>
      </c>
      <c r="X60" s="134" t="str">
        <f t="shared" si="3"/>
        <v>No Programado</v>
      </c>
      <c r="Y60" s="163" t="str">
        <f t="shared" si="4"/>
        <v>No Programado</v>
      </c>
      <c r="Z60" s="176"/>
      <c r="AA60" s="177"/>
      <c r="AB60" s="177"/>
      <c r="AC60" s="178"/>
    </row>
    <row r="61" spans="3:29" ht="17.25">
      <c r="C61" s="210" t="e">
        <f>IF(ISBLANK('5. Pp (3 años)'!#REF!),"",'5. Pp (3 años)'!#REF!)</f>
        <v>#REF!</v>
      </c>
      <c r="D61" s="83" t="e">
        <f>IF(ISBLANK('5. Pp (3 años)'!#REF!),"",'5. Pp (3 años)'!#REF!)</f>
        <v>#REF!</v>
      </c>
      <c r="E61" s="206" t="e">
        <f>IF(ISBLANK('5. Pp (3 años)'!#REF!),"",'5. Pp (3 años)'!#REF!)</f>
        <v>#REF!</v>
      </c>
      <c r="F61" s="206" t="e">
        <f>IF(ISBLANK('5. Pp (3 años)'!#REF!),"",'5. Pp (3 años)'!#REF!)</f>
        <v>#REF!</v>
      </c>
      <c r="G61" s="215" t="e">
        <f>IF(ISBLANK('5. Pp (3 años)'!#REF!),"",'5. Pp (3 años)'!#REF!)</f>
        <v>#REF!</v>
      </c>
      <c r="H61" s="67" t="e">
        <f>IF(ISBLANK('5. Pp (3 años)'!#REF!),"",'5. Pp (3 años)'!#REF!)</f>
        <v>#REF!</v>
      </c>
      <c r="I61" s="144" t="e">
        <f>IF(ISBLANK('9. METAS'!#REF!),"",'9. METAS'!#REF!)</f>
        <v>#REF!</v>
      </c>
      <c r="J61" s="145" t="e">
        <f>IF(ISBLANK('9. METAS'!#REF!),"",'9. METAS'!#REF!)</f>
        <v>#REF!</v>
      </c>
      <c r="K61" s="135" t="e">
        <f>IF(ISBLANK('9. METAS'!#REF!),"",'9. METAS'!#REF!)</f>
        <v>#REF!</v>
      </c>
      <c r="L61" s="135" t="e">
        <f>IF(ISBLANK('9. METAS'!#REF!),"",'9. METAS'!#REF!)</f>
        <v>#REF!</v>
      </c>
      <c r="M61" s="136" t="e">
        <f>IF(ISBLANK('9. METAS'!#REF!),"",'9. METAS'!#REF!)</f>
        <v>#REF!</v>
      </c>
      <c r="N61" s="146"/>
      <c r="O61" s="138"/>
      <c r="P61" s="138"/>
      <c r="Q61" s="139"/>
      <c r="R61" s="133" t="str">
        <f t="shared" si="0"/>
        <v>100%</v>
      </c>
      <c r="S61" s="134" t="str">
        <f t="shared" si="0"/>
        <v>100%</v>
      </c>
      <c r="T61" s="134" t="str">
        <f t="shared" si="0"/>
        <v>100%</v>
      </c>
      <c r="U61" s="157" t="str">
        <f t="shared" si="0"/>
        <v>100%</v>
      </c>
      <c r="V61" s="137" t="str">
        <f t="shared" si="1"/>
        <v>No Programado</v>
      </c>
      <c r="W61" s="134" t="str">
        <f t="shared" si="2"/>
        <v>No Programado</v>
      </c>
      <c r="X61" s="134" t="str">
        <f t="shared" si="3"/>
        <v>No Programado</v>
      </c>
      <c r="Y61" s="163" t="str">
        <f t="shared" si="4"/>
        <v>No Programado</v>
      </c>
      <c r="Z61" s="179"/>
      <c r="AA61" s="180"/>
      <c r="AB61" s="180"/>
      <c r="AC61" s="181"/>
    </row>
    <row r="62" spans="3:29" ht="17.25">
      <c r="C62" s="211" t="e">
        <f>IF(ISBLANK('5. Pp (3 años)'!#REF!),"",'5. Pp (3 años)'!#REF!)</f>
        <v>#REF!</v>
      </c>
      <c r="D62" s="83" t="e">
        <f>IF(ISBLANK('5. Pp (3 años)'!#REF!),"",'5. Pp (3 años)'!#REF!)</f>
        <v>#REF!</v>
      </c>
      <c r="E62" s="206" t="e">
        <f>IF(ISBLANK('5. Pp (3 años)'!#REF!),"",'5. Pp (3 años)'!#REF!)</f>
        <v>#REF!</v>
      </c>
      <c r="F62" s="206" t="e">
        <f>IF(ISBLANK('5. Pp (3 años)'!#REF!),"",'5. Pp (3 años)'!#REF!)</f>
        <v>#REF!</v>
      </c>
      <c r="G62" s="215" t="e">
        <f>IF(ISBLANK('5. Pp (3 años)'!#REF!),"",'5. Pp (3 años)'!#REF!)</f>
        <v>#REF!</v>
      </c>
      <c r="H62" s="67" t="e">
        <f>IF(ISBLANK('5. Pp (3 años)'!#REF!),"",'5. Pp (3 años)'!#REF!)</f>
        <v>#REF!</v>
      </c>
      <c r="I62" s="144" t="e">
        <f>IF(ISBLANK('9. METAS'!#REF!),"",'9. METAS'!#REF!)</f>
        <v>#REF!</v>
      </c>
      <c r="J62" s="145" t="e">
        <f>IF(ISBLANK('9. METAS'!#REF!),"",'9. METAS'!#REF!)</f>
        <v>#REF!</v>
      </c>
      <c r="K62" s="135" t="e">
        <f>IF(ISBLANK('9. METAS'!#REF!),"",'9. METAS'!#REF!)</f>
        <v>#REF!</v>
      </c>
      <c r="L62" s="135" t="e">
        <f>IF(ISBLANK('9. METAS'!#REF!),"",'9. METAS'!#REF!)</f>
        <v>#REF!</v>
      </c>
      <c r="M62" s="136" t="e">
        <f>IF(ISBLANK('9. METAS'!#REF!),"",'9. METAS'!#REF!)</f>
        <v>#REF!</v>
      </c>
      <c r="N62" s="146"/>
      <c r="O62" s="138"/>
      <c r="P62" s="138"/>
      <c r="Q62" s="139"/>
      <c r="R62" s="133" t="str">
        <f t="shared" si="0"/>
        <v>100%</v>
      </c>
      <c r="S62" s="134" t="str">
        <f t="shared" si="0"/>
        <v>100%</v>
      </c>
      <c r="T62" s="134" t="str">
        <f t="shared" si="0"/>
        <v>100%</v>
      </c>
      <c r="U62" s="157" t="str">
        <f t="shared" si="0"/>
        <v>100%</v>
      </c>
      <c r="V62" s="137" t="str">
        <f t="shared" si="1"/>
        <v>No Programado</v>
      </c>
      <c r="W62" s="134" t="str">
        <f t="shared" si="2"/>
        <v>No Programado</v>
      </c>
      <c r="X62" s="134" t="str">
        <f t="shared" si="3"/>
        <v>No Programado</v>
      </c>
      <c r="Y62" s="163" t="str">
        <f t="shared" si="4"/>
        <v>No Programado</v>
      </c>
      <c r="Z62" s="176"/>
      <c r="AA62" s="177"/>
      <c r="AB62" s="177"/>
      <c r="AC62" s="178"/>
    </row>
    <row r="63" spans="3:29" ht="17.25">
      <c r="C63" s="210" t="e">
        <f>IF(ISBLANK('5. Pp (3 años)'!#REF!),"",'5. Pp (3 años)'!#REF!)</f>
        <v>#REF!</v>
      </c>
      <c r="D63" s="83" t="e">
        <f>IF(ISBLANK('5. Pp (3 años)'!#REF!),"",'5. Pp (3 años)'!#REF!)</f>
        <v>#REF!</v>
      </c>
      <c r="E63" s="206" t="e">
        <f>IF(ISBLANK('5. Pp (3 años)'!#REF!),"",'5. Pp (3 años)'!#REF!)</f>
        <v>#REF!</v>
      </c>
      <c r="F63" s="206" t="e">
        <f>IF(ISBLANK('5. Pp (3 años)'!#REF!),"",'5. Pp (3 años)'!#REF!)</f>
        <v>#REF!</v>
      </c>
      <c r="G63" s="215" t="e">
        <f>IF(ISBLANK('5. Pp (3 años)'!#REF!),"",'5. Pp (3 años)'!#REF!)</f>
        <v>#REF!</v>
      </c>
      <c r="H63" s="67" t="e">
        <f>IF(ISBLANK('5. Pp (3 años)'!#REF!),"",'5. Pp (3 años)'!#REF!)</f>
        <v>#REF!</v>
      </c>
      <c r="I63" s="144" t="e">
        <f>IF(ISBLANK('9. METAS'!#REF!),"",'9. METAS'!#REF!)</f>
        <v>#REF!</v>
      </c>
      <c r="J63" s="145" t="e">
        <f>IF(ISBLANK('9. METAS'!#REF!),"",'9. METAS'!#REF!)</f>
        <v>#REF!</v>
      </c>
      <c r="K63" s="135" t="e">
        <f>IF(ISBLANK('9. METAS'!#REF!),"",'9. METAS'!#REF!)</f>
        <v>#REF!</v>
      </c>
      <c r="L63" s="135" t="e">
        <f>IF(ISBLANK('9. METAS'!#REF!),"",'9. METAS'!#REF!)</f>
        <v>#REF!</v>
      </c>
      <c r="M63" s="136" t="e">
        <f>IF(ISBLANK('9. METAS'!#REF!),"",'9. METAS'!#REF!)</f>
        <v>#REF!</v>
      </c>
      <c r="N63" s="146"/>
      <c r="O63" s="138"/>
      <c r="P63" s="138"/>
      <c r="Q63" s="139"/>
      <c r="R63" s="133" t="str">
        <f t="shared" si="0"/>
        <v>100%</v>
      </c>
      <c r="S63" s="134" t="str">
        <f t="shared" si="0"/>
        <v>100%</v>
      </c>
      <c r="T63" s="134" t="str">
        <f t="shared" si="0"/>
        <v>100%</v>
      </c>
      <c r="U63" s="157" t="str">
        <f t="shared" si="0"/>
        <v>100%</v>
      </c>
      <c r="V63" s="137" t="str">
        <f t="shared" si="1"/>
        <v>No Programado</v>
      </c>
      <c r="W63" s="134" t="str">
        <f t="shared" si="2"/>
        <v>No Programado</v>
      </c>
      <c r="X63" s="134" t="str">
        <f t="shared" si="3"/>
        <v>No Programado</v>
      </c>
      <c r="Y63" s="163" t="str">
        <f t="shared" si="4"/>
        <v>No Programado</v>
      </c>
      <c r="Z63" s="179"/>
      <c r="AA63" s="180"/>
      <c r="AB63" s="180"/>
      <c r="AC63" s="181"/>
    </row>
    <row r="64" spans="3:29" ht="17.25">
      <c r="C64" s="212" t="e">
        <f>IF(ISBLANK('5. Pp (3 años)'!#REF!),"",'5. Pp (3 años)'!#REF!)</f>
        <v>#REF!</v>
      </c>
      <c r="D64" s="60" t="e">
        <f>IF(ISBLANK('5. Pp (3 años)'!#REF!),"",'5. Pp (3 años)'!#REF!)</f>
        <v>#REF!</v>
      </c>
      <c r="E64" s="209" t="e">
        <f>IF(ISBLANK('5. Pp (3 años)'!#REF!),"",'5. Pp (3 años)'!#REF!)</f>
        <v>#REF!</v>
      </c>
      <c r="F64" s="209" t="e">
        <f>IF(ISBLANK('5. Pp (3 años)'!#REF!),"",'5. Pp (3 años)'!#REF!)</f>
        <v>#REF!</v>
      </c>
      <c r="G64" s="220" t="e">
        <f>IF(ISBLANK('5. Pp (3 años)'!#REF!),"",'5. Pp (3 años)'!#REF!)</f>
        <v>#REF!</v>
      </c>
      <c r="H64" s="66" t="e">
        <f>IF(ISBLANK('5. Pp (3 años)'!#REF!),"",'5. Pp (3 años)'!#REF!)</f>
        <v>#REF!</v>
      </c>
      <c r="I64" s="144" t="e">
        <f>IF(ISBLANK('9. METAS'!#REF!),"",'9. METAS'!#REF!)</f>
        <v>#REF!</v>
      </c>
      <c r="J64" s="145" t="e">
        <f>IF(ISBLANK('9. METAS'!#REF!),"",'9. METAS'!#REF!)</f>
        <v>#REF!</v>
      </c>
      <c r="K64" s="135" t="e">
        <f>IF(ISBLANK('9. METAS'!#REF!),"",'9. METAS'!#REF!)</f>
        <v>#REF!</v>
      </c>
      <c r="L64" s="135" t="e">
        <f>IF(ISBLANK('9. METAS'!#REF!),"",'9. METAS'!#REF!)</f>
        <v>#REF!</v>
      </c>
      <c r="M64" s="136" t="e">
        <f>IF(ISBLANK('9. METAS'!#REF!),"",'9. METAS'!#REF!)</f>
        <v>#REF!</v>
      </c>
      <c r="N64" s="146"/>
      <c r="O64" s="138"/>
      <c r="P64" s="138"/>
      <c r="Q64" s="139"/>
      <c r="R64" s="133" t="str">
        <f t="shared" si="0"/>
        <v>100%</v>
      </c>
      <c r="S64" s="134" t="str">
        <f t="shared" si="0"/>
        <v>100%</v>
      </c>
      <c r="T64" s="134" t="str">
        <f t="shared" si="0"/>
        <v>100%</v>
      </c>
      <c r="U64" s="157" t="str">
        <f t="shared" si="0"/>
        <v>100%</v>
      </c>
      <c r="V64" s="137" t="str">
        <f t="shared" si="1"/>
        <v>No Programado</v>
      </c>
      <c r="W64" s="134" t="str">
        <f t="shared" si="2"/>
        <v>No Programado</v>
      </c>
      <c r="X64" s="134" t="str">
        <f t="shared" si="3"/>
        <v>No Programado</v>
      </c>
      <c r="Y64" s="163" t="str">
        <f t="shared" si="4"/>
        <v>No Programado</v>
      </c>
      <c r="Z64" s="176"/>
      <c r="AA64" s="177"/>
      <c r="AB64" s="177"/>
      <c r="AC64" s="178"/>
    </row>
    <row r="65" spans="3:29" ht="17.25">
      <c r="C65" s="210" t="e">
        <f>IF(ISBLANK('5. Pp (3 años)'!#REF!),"",'5. Pp (3 años)'!#REF!)</f>
        <v>#REF!</v>
      </c>
      <c r="D65" s="83" t="e">
        <f>IF(ISBLANK('5. Pp (3 años)'!#REF!),"",'5. Pp (3 años)'!#REF!)</f>
        <v>#REF!</v>
      </c>
      <c r="E65" s="206" t="e">
        <f>IF(ISBLANK('5. Pp (3 años)'!#REF!),"",'5. Pp (3 años)'!#REF!)</f>
        <v>#REF!</v>
      </c>
      <c r="F65" s="206" t="e">
        <f>IF(ISBLANK('5. Pp (3 años)'!#REF!),"",'5. Pp (3 años)'!#REF!)</f>
        <v>#REF!</v>
      </c>
      <c r="G65" s="215" t="e">
        <f>IF(ISBLANK('5. Pp (3 años)'!#REF!),"",'5. Pp (3 años)'!#REF!)</f>
        <v>#REF!</v>
      </c>
      <c r="H65" s="67" t="e">
        <f>IF(ISBLANK('5. Pp (3 años)'!#REF!),"",'5. Pp (3 años)'!#REF!)</f>
        <v>#REF!</v>
      </c>
      <c r="I65" s="144" t="e">
        <f>IF(ISBLANK('9. METAS'!#REF!),"",'9. METAS'!#REF!)</f>
        <v>#REF!</v>
      </c>
      <c r="J65" s="145" t="e">
        <f>IF(ISBLANK('9. METAS'!#REF!),"",'9. METAS'!#REF!)</f>
        <v>#REF!</v>
      </c>
      <c r="K65" s="135" t="e">
        <f>IF(ISBLANK('9. METAS'!#REF!),"",'9. METAS'!#REF!)</f>
        <v>#REF!</v>
      </c>
      <c r="L65" s="135" t="e">
        <f>IF(ISBLANK('9. METAS'!#REF!),"",'9. METAS'!#REF!)</f>
        <v>#REF!</v>
      </c>
      <c r="M65" s="136" t="e">
        <f>IF(ISBLANK('9. METAS'!#REF!),"",'9. METAS'!#REF!)</f>
        <v>#REF!</v>
      </c>
      <c r="N65" s="146"/>
      <c r="O65" s="138"/>
      <c r="P65" s="138"/>
      <c r="Q65" s="139"/>
      <c r="R65" s="133" t="str">
        <f t="shared" si="0"/>
        <v>100%</v>
      </c>
      <c r="S65" s="134" t="str">
        <f t="shared" si="0"/>
        <v>100%</v>
      </c>
      <c r="T65" s="134" t="str">
        <f t="shared" si="0"/>
        <v>100%</v>
      </c>
      <c r="U65" s="157" t="str">
        <f t="shared" si="0"/>
        <v>100%</v>
      </c>
      <c r="V65" s="137" t="str">
        <f t="shared" si="1"/>
        <v>No Programado</v>
      </c>
      <c r="W65" s="134" t="str">
        <f t="shared" si="2"/>
        <v>No Programado</v>
      </c>
      <c r="X65" s="134" t="str">
        <f t="shared" si="3"/>
        <v>No Programado</v>
      </c>
      <c r="Y65" s="163" t="str">
        <f t="shared" si="4"/>
        <v>No Programado</v>
      </c>
      <c r="Z65" s="176"/>
      <c r="AA65" s="177"/>
      <c r="AB65" s="177"/>
      <c r="AC65" s="178"/>
    </row>
    <row r="66" spans="3:29" ht="17.25">
      <c r="C66" s="211" t="e">
        <f>IF(ISBLANK('5. Pp (3 años)'!#REF!),"",'5. Pp (3 años)'!#REF!)</f>
        <v>#REF!</v>
      </c>
      <c r="D66" s="83" t="e">
        <f>IF(ISBLANK('5. Pp (3 años)'!#REF!),"",'5. Pp (3 años)'!#REF!)</f>
        <v>#REF!</v>
      </c>
      <c r="E66" s="206" t="e">
        <f>IF(ISBLANK('5. Pp (3 años)'!#REF!),"",'5. Pp (3 años)'!#REF!)</f>
        <v>#REF!</v>
      </c>
      <c r="F66" s="206" t="e">
        <f>IF(ISBLANK('5. Pp (3 años)'!#REF!),"",'5. Pp (3 años)'!#REF!)</f>
        <v>#REF!</v>
      </c>
      <c r="G66" s="215" t="e">
        <f>IF(ISBLANK('5. Pp (3 años)'!#REF!),"",'5. Pp (3 años)'!#REF!)</f>
        <v>#REF!</v>
      </c>
      <c r="H66" s="67" t="e">
        <f>IF(ISBLANK('5. Pp (3 años)'!#REF!),"",'5. Pp (3 años)'!#REF!)</f>
        <v>#REF!</v>
      </c>
      <c r="I66" s="144" t="e">
        <f>IF(ISBLANK('9. METAS'!#REF!),"",'9. METAS'!#REF!)</f>
        <v>#REF!</v>
      </c>
      <c r="J66" s="145" t="e">
        <f>IF(ISBLANK('9. METAS'!#REF!),"",'9. METAS'!#REF!)</f>
        <v>#REF!</v>
      </c>
      <c r="K66" s="135" t="e">
        <f>IF(ISBLANK('9. METAS'!#REF!),"",'9. METAS'!#REF!)</f>
        <v>#REF!</v>
      </c>
      <c r="L66" s="135" t="e">
        <f>IF(ISBLANK('9. METAS'!#REF!),"",'9. METAS'!#REF!)</f>
        <v>#REF!</v>
      </c>
      <c r="M66" s="136" t="e">
        <f>IF(ISBLANK('9. METAS'!#REF!),"",'9. METAS'!#REF!)</f>
        <v>#REF!</v>
      </c>
      <c r="N66" s="146"/>
      <c r="O66" s="138"/>
      <c r="P66" s="138"/>
      <c r="Q66" s="139"/>
      <c r="R66" s="133" t="str">
        <f t="shared" si="0"/>
        <v>100%</v>
      </c>
      <c r="S66" s="134" t="str">
        <f t="shared" si="0"/>
        <v>100%</v>
      </c>
      <c r="T66" s="134" t="str">
        <f t="shared" si="0"/>
        <v>100%</v>
      </c>
      <c r="U66" s="157" t="str">
        <f t="shared" si="0"/>
        <v>100%</v>
      </c>
      <c r="V66" s="137" t="str">
        <f t="shared" si="1"/>
        <v>No Programado</v>
      </c>
      <c r="W66" s="134" t="str">
        <f t="shared" si="2"/>
        <v>No Programado</v>
      </c>
      <c r="X66" s="134" t="str">
        <f t="shared" si="3"/>
        <v>No Programado</v>
      </c>
      <c r="Y66" s="163" t="str">
        <f t="shared" si="4"/>
        <v>No Programado</v>
      </c>
      <c r="Z66" s="179"/>
      <c r="AA66" s="180"/>
      <c r="AB66" s="180"/>
      <c r="AC66" s="181"/>
    </row>
    <row r="67" spans="3:29" ht="17.25">
      <c r="C67" s="210" t="e">
        <f>IF(ISBLANK('5. Pp (3 años)'!#REF!),"",'5. Pp (3 años)'!#REF!)</f>
        <v>#REF!</v>
      </c>
      <c r="D67" s="83" t="e">
        <f>IF(ISBLANK('5. Pp (3 años)'!#REF!),"",'5. Pp (3 años)'!#REF!)</f>
        <v>#REF!</v>
      </c>
      <c r="E67" s="206" t="e">
        <f>IF(ISBLANK('5. Pp (3 años)'!#REF!),"",'5. Pp (3 años)'!#REF!)</f>
        <v>#REF!</v>
      </c>
      <c r="F67" s="206" t="e">
        <f>IF(ISBLANK('5. Pp (3 años)'!#REF!),"",'5. Pp (3 años)'!#REF!)</f>
        <v>#REF!</v>
      </c>
      <c r="G67" s="215" t="e">
        <f>IF(ISBLANK('5. Pp (3 años)'!#REF!),"",'5. Pp (3 años)'!#REF!)</f>
        <v>#REF!</v>
      </c>
      <c r="H67" s="67" t="e">
        <f>IF(ISBLANK('5. Pp (3 años)'!#REF!),"",'5. Pp (3 años)'!#REF!)</f>
        <v>#REF!</v>
      </c>
      <c r="I67" s="144" t="e">
        <f>IF(ISBLANK('9. METAS'!#REF!),"",'9. METAS'!#REF!)</f>
        <v>#REF!</v>
      </c>
      <c r="J67" s="145" t="e">
        <f>IF(ISBLANK('9. METAS'!#REF!),"",'9. METAS'!#REF!)</f>
        <v>#REF!</v>
      </c>
      <c r="K67" s="135" t="e">
        <f>IF(ISBLANK('9. METAS'!#REF!),"",'9. METAS'!#REF!)</f>
        <v>#REF!</v>
      </c>
      <c r="L67" s="135" t="e">
        <f>IF(ISBLANK('9. METAS'!#REF!),"",'9. METAS'!#REF!)</f>
        <v>#REF!</v>
      </c>
      <c r="M67" s="136" t="e">
        <f>IF(ISBLANK('9. METAS'!#REF!),"",'9. METAS'!#REF!)</f>
        <v>#REF!</v>
      </c>
      <c r="N67" s="146"/>
      <c r="O67" s="138"/>
      <c r="P67" s="138"/>
      <c r="Q67" s="139"/>
      <c r="R67" s="133" t="str">
        <f t="shared" si="0"/>
        <v>100%</v>
      </c>
      <c r="S67" s="134" t="str">
        <f t="shared" si="0"/>
        <v>100%</v>
      </c>
      <c r="T67" s="134" t="str">
        <f t="shared" si="0"/>
        <v>100%</v>
      </c>
      <c r="U67" s="157" t="str">
        <f t="shared" si="0"/>
        <v>100%</v>
      </c>
      <c r="V67" s="137" t="str">
        <f t="shared" si="1"/>
        <v>No Programado</v>
      </c>
      <c r="W67" s="134" t="str">
        <f t="shared" si="2"/>
        <v>No Programado</v>
      </c>
      <c r="X67" s="134" t="str">
        <f t="shared" si="3"/>
        <v>No Programado</v>
      </c>
      <c r="Y67" s="163" t="str">
        <f t="shared" si="4"/>
        <v>No Programado</v>
      </c>
      <c r="Z67" s="176"/>
      <c r="AA67" s="177"/>
      <c r="AB67" s="177"/>
      <c r="AC67" s="178"/>
    </row>
    <row r="68" spans="3:29" ht="17.25">
      <c r="C68" s="211" t="e">
        <f>IF(ISBLANK('5. Pp (3 años)'!#REF!),"",'5. Pp (3 años)'!#REF!)</f>
        <v>#REF!</v>
      </c>
      <c r="D68" s="83" t="e">
        <f>IF(ISBLANK('5. Pp (3 años)'!#REF!),"",'5. Pp (3 años)'!#REF!)</f>
        <v>#REF!</v>
      </c>
      <c r="E68" s="206" t="e">
        <f>IF(ISBLANK('5. Pp (3 años)'!#REF!),"",'5. Pp (3 años)'!#REF!)</f>
        <v>#REF!</v>
      </c>
      <c r="F68" s="206" t="e">
        <f>IF(ISBLANK('5. Pp (3 años)'!#REF!),"",'5. Pp (3 años)'!#REF!)</f>
        <v>#REF!</v>
      </c>
      <c r="G68" s="215" t="e">
        <f>IF(ISBLANK('5. Pp (3 años)'!#REF!),"",'5. Pp (3 años)'!#REF!)</f>
        <v>#REF!</v>
      </c>
      <c r="H68" s="67" t="e">
        <f>IF(ISBLANK('5. Pp (3 años)'!#REF!),"",'5. Pp (3 años)'!#REF!)</f>
        <v>#REF!</v>
      </c>
      <c r="I68" s="144" t="e">
        <f>IF(ISBLANK('9. METAS'!#REF!),"",'9. METAS'!#REF!)</f>
        <v>#REF!</v>
      </c>
      <c r="J68" s="145" t="e">
        <f>IF(ISBLANK('9. METAS'!#REF!),"",'9. METAS'!#REF!)</f>
        <v>#REF!</v>
      </c>
      <c r="K68" s="135" t="e">
        <f>IF(ISBLANK('9. METAS'!#REF!),"",'9. METAS'!#REF!)</f>
        <v>#REF!</v>
      </c>
      <c r="L68" s="135" t="e">
        <f>IF(ISBLANK('9. METAS'!#REF!),"",'9. METAS'!#REF!)</f>
        <v>#REF!</v>
      </c>
      <c r="M68" s="136" t="e">
        <f>IF(ISBLANK('9. METAS'!#REF!),"",'9. METAS'!#REF!)</f>
        <v>#REF!</v>
      </c>
      <c r="N68" s="146"/>
      <c r="O68" s="138"/>
      <c r="P68" s="138"/>
      <c r="Q68" s="139"/>
      <c r="R68" s="133" t="str">
        <f t="shared" si="0"/>
        <v>100%</v>
      </c>
      <c r="S68" s="134" t="str">
        <f t="shared" si="0"/>
        <v>100%</v>
      </c>
      <c r="T68" s="134" t="str">
        <f t="shared" si="0"/>
        <v>100%</v>
      </c>
      <c r="U68" s="157" t="str">
        <f t="shared" si="0"/>
        <v>100%</v>
      </c>
      <c r="V68" s="137" t="str">
        <f t="shared" si="1"/>
        <v>No Programado</v>
      </c>
      <c r="W68" s="134" t="str">
        <f t="shared" si="2"/>
        <v>No Programado</v>
      </c>
      <c r="X68" s="134" t="str">
        <f t="shared" si="3"/>
        <v>No Programado</v>
      </c>
      <c r="Y68" s="163" t="str">
        <f t="shared" si="4"/>
        <v>No Programado</v>
      </c>
      <c r="Z68" s="179"/>
      <c r="AA68" s="180"/>
      <c r="AB68" s="180"/>
      <c r="AC68" s="181"/>
    </row>
    <row r="69" spans="3:29" ht="17.25">
      <c r="C69" s="210" t="e">
        <f>IF(ISBLANK('5. Pp (3 años)'!#REF!),"",'5. Pp (3 años)'!#REF!)</f>
        <v>#REF!</v>
      </c>
      <c r="D69" s="83" t="e">
        <f>IF(ISBLANK('5. Pp (3 años)'!#REF!),"",'5. Pp (3 años)'!#REF!)</f>
        <v>#REF!</v>
      </c>
      <c r="E69" s="206" t="e">
        <f>IF(ISBLANK('5. Pp (3 años)'!#REF!),"",'5. Pp (3 años)'!#REF!)</f>
        <v>#REF!</v>
      </c>
      <c r="F69" s="206" t="e">
        <f>IF(ISBLANK('5. Pp (3 años)'!#REF!),"",'5. Pp (3 años)'!#REF!)</f>
        <v>#REF!</v>
      </c>
      <c r="G69" s="215" t="e">
        <f>IF(ISBLANK('5. Pp (3 años)'!#REF!),"",'5. Pp (3 años)'!#REF!)</f>
        <v>#REF!</v>
      </c>
      <c r="H69" s="67" t="e">
        <f>IF(ISBLANK('5. Pp (3 años)'!#REF!),"",'5. Pp (3 años)'!#REF!)</f>
        <v>#REF!</v>
      </c>
      <c r="I69" s="144" t="e">
        <f>IF(ISBLANK('9. METAS'!#REF!),"",'9. METAS'!#REF!)</f>
        <v>#REF!</v>
      </c>
      <c r="J69" s="145" t="e">
        <f>IF(ISBLANK('9. METAS'!#REF!),"",'9. METAS'!#REF!)</f>
        <v>#REF!</v>
      </c>
      <c r="K69" s="135" t="e">
        <f>IF(ISBLANK('9. METAS'!#REF!),"",'9. METAS'!#REF!)</f>
        <v>#REF!</v>
      </c>
      <c r="L69" s="135" t="e">
        <f>IF(ISBLANK('9. METAS'!#REF!),"",'9. METAS'!#REF!)</f>
        <v>#REF!</v>
      </c>
      <c r="M69" s="136" t="e">
        <f>IF(ISBLANK('9. METAS'!#REF!),"",'9. METAS'!#REF!)</f>
        <v>#REF!</v>
      </c>
      <c r="N69" s="146"/>
      <c r="O69" s="138"/>
      <c r="P69" s="138"/>
      <c r="Q69" s="139"/>
      <c r="R69" s="133" t="str">
        <f t="shared" si="0"/>
        <v>100%</v>
      </c>
      <c r="S69" s="134" t="str">
        <f t="shared" si="0"/>
        <v>100%</v>
      </c>
      <c r="T69" s="134" t="str">
        <f t="shared" si="0"/>
        <v>100%</v>
      </c>
      <c r="U69" s="157" t="str">
        <f t="shared" si="0"/>
        <v>100%</v>
      </c>
      <c r="V69" s="137" t="str">
        <f t="shared" si="1"/>
        <v>No Programado</v>
      </c>
      <c r="W69" s="134" t="str">
        <f t="shared" si="2"/>
        <v>No Programado</v>
      </c>
      <c r="X69" s="134" t="str">
        <f t="shared" si="3"/>
        <v>No Programado</v>
      </c>
      <c r="Y69" s="163" t="str">
        <f t="shared" si="4"/>
        <v>No Programado</v>
      </c>
      <c r="Z69" s="179"/>
      <c r="AA69" s="180"/>
      <c r="AB69" s="180"/>
      <c r="AC69" s="181"/>
    </row>
    <row r="70" spans="3:29" ht="17.25">
      <c r="C70" s="212" t="e">
        <f>IF(ISBLANK('5. Pp (3 años)'!#REF!),"",'5. Pp (3 años)'!#REF!)</f>
        <v>#REF!</v>
      </c>
      <c r="D70" s="60" t="e">
        <f>IF(ISBLANK('5. Pp (3 años)'!#REF!),"",'5. Pp (3 años)'!#REF!)</f>
        <v>#REF!</v>
      </c>
      <c r="E70" s="209" t="e">
        <f>IF(ISBLANK('5. Pp (3 años)'!#REF!),"",'5. Pp (3 años)'!#REF!)</f>
        <v>#REF!</v>
      </c>
      <c r="F70" s="209" t="e">
        <f>IF(ISBLANK('5. Pp (3 años)'!#REF!),"",'5. Pp (3 años)'!#REF!)</f>
        <v>#REF!</v>
      </c>
      <c r="G70" s="220" t="e">
        <f>IF(ISBLANK('5. Pp (3 años)'!#REF!),"",'5. Pp (3 años)'!#REF!)</f>
        <v>#REF!</v>
      </c>
      <c r="H70" s="66" t="e">
        <f>IF(ISBLANK('5. Pp (3 años)'!#REF!),"",'5. Pp (3 años)'!#REF!)</f>
        <v>#REF!</v>
      </c>
      <c r="I70" s="144" t="e">
        <f>IF(ISBLANK('9. METAS'!#REF!),"",'9. METAS'!#REF!)</f>
        <v>#REF!</v>
      </c>
      <c r="J70" s="145" t="e">
        <f>IF(ISBLANK('9. METAS'!#REF!),"",'9. METAS'!#REF!)</f>
        <v>#REF!</v>
      </c>
      <c r="K70" s="135" t="e">
        <f>IF(ISBLANK('9. METAS'!#REF!),"",'9. METAS'!#REF!)</f>
        <v>#REF!</v>
      </c>
      <c r="L70" s="135" t="e">
        <f>IF(ISBLANK('9. METAS'!#REF!),"",'9. METAS'!#REF!)</f>
        <v>#REF!</v>
      </c>
      <c r="M70" s="136" t="e">
        <f>IF(ISBLANK('9. METAS'!#REF!),"",'9. METAS'!#REF!)</f>
        <v>#REF!</v>
      </c>
      <c r="N70" s="146"/>
      <c r="O70" s="138"/>
      <c r="P70" s="138"/>
      <c r="Q70" s="139"/>
      <c r="R70" s="133" t="str">
        <f t="shared" si="0"/>
        <v>100%</v>
      </c>
      <c r="S70" s="134" t="str">
        <f t="shared" si="0"/>
        <v>100%</v>
      </c>
      <c r="T70" s="134" t="str">
        <f t="shared" si="0"/>
        <v>100%</v>
      </c>
      <c r="U70" s="157" t="str">
        <f t="shared" si="0"/>
        <v>100%</v>
      </c>
      <c r="V70" s="137" t="str">
        <f t="shared" si="1"/>
        <v>No Programado</v>
      </c>
      <c r="W70" s="134" t="str">
        <f t="shared" si="2"/>
        <v>No Programado</v>
      </c>
      <c r="X70" s="134" t="str">
        <f t="shared" si="3"/>
        <v>No Programado</v>
      </c>
      <c r="Y70" s="163" t="str">
        <f t="shared" si="4"/>
        <v>No Programado</v>
      </c>
      <c r="Z70" s="176"/>
      <c r="AA70" s="177"/>
      <c r="AB70" s="177"/>
      <c r="AC70" s="178"/>
    </row>
    <row r="71" spans="3:29" ht="17.25">
      <c r="C71" s="210" t="e">
        <f>IF(ISBLANK('5. Pp (3 años)'!#REF!),"",'5. Pp (3 años)'!#REF!)</f>
        <v>#REF!</v>
      </c>
      <c r="D71" s="83" t="e">
        <f>IF(ISBLANK('5. Pp (3 años)'!#REF!),"",'5. Pp (3 años)'!#REF!)</f>
        <v>#REF!</v>
      </c>
      <c r="E71" s="206" t="e">
        <f>IF(ISBLANK('5. Pp (3 años)'!#REF!),"",'5. Pp (3 años)'!#REF!)</f>
        <v>#REF!</v>
      </c>
      <c r="F71" s="206" t="e">
        <f>IF(ISBLANK('5. Pp (3 años)'!#REF!),"",'5. Pp (3 años)'!#REF!)</f>
        <v>#REF!</v>
      </c>
      <c r="G71" s="215" t="e">
        <f>IF(ISBLANK('5. Pp (3 años)'!#REF!),"",'5. Pp (3 años)'!#REF!)</f>
        <v>#REF!</v>
      </c>
      <c r="H71" s="67" t="e">
        <f>IF(ISBLANK('5. Pp (3 años)'!#REF!),"",'5. Pp (3 años)'!#REF!)</f>
        <v>#REF!</v>
      </c>
      <c r="I71" s="144" t="e">
        <f>IF(ISBLANK('9. METAS'!#REF!),"",'9. METAS'!#REF!)</f>
        <v>#REF!</v>
      </c>
      <c r="J71" s="145" t="e">
        <f>IF(ISBLANK('9. METAS'!#REF!),"",'9. METAS'!#REF!)</f>
        <v>#REF!</v>
      </c>
      <c r="K71" s="135" t="e">
        <f>IF(ISBLANK('9. METAS'!#REF!),"",'9. METAS'!#REF!)</f>
        <v>#REF!</v>
      </c>
      <c r="L71" s="135" t="e">
        <f>IF(ISBLANK('9. METAS'!#REF!),"",'9. METAS'!#REF!)</f>
        <v>#REF!</v>
      </c>
      <c r="M71" s="136" t="e">
        <f>IF(ISBLANK('9. METAS'!#REF!),"",'9. METAS'!#REF!)</f>
        <v>#REF!</v>
      </c>
      <c r="N71" s="146"/>
      <c r="O71" s="138"/>
      <c r="P71" s="138"/>
      <c r="Q71" s="139"/>
      <c r="R71" s="133" t="str">
        <f t="shared" si="0"/>
        <v>100%</v>
      </c>
      <c r="S71" s="134" t="str">
        <f t="shared" si="0"/>
        <v>100%</v>
      </c>
      <c r="T71" s="134" t="str">
        <f t="shared" si="0"/>
        <v>100%</v>
      </c>
      <c r="U71" s="157" t="str">
        <f t="shared" si="0"/>
        <v>100%</v>
      </c>
      <c r="V71" s="137" t="str">
        <f t="shared" si="1"/>
        <v>No Programado</v>
      </c>
      <c r="W71" s="134" t="str">
        <f t="shared" si="2"/>
        <v>No Programado</v>
      </c>
      <c r="X71" s="134" t="str">
        <f t="shared" si="3"/>
        <v>No Programado</v>
      </c>
      <c r="Y71" s="163" t="str">
        <f t="shared" si="4"/>
        <v>No Programado</v>
      </c>
      <c r="Z71" s="179"/>
      <c r="AA71" s="180"/>
      <c r="AB71" s="180"/>
      <c r="AC71" s="181"/>
    </row>
    <row r="72" spans="3:29" ht="17.25">
      <c r="C72" s="211" t="e">
        <f>IF(ISBLANK('5. Pp (3 años)'!#REF!),"",'5. Pp (3 años)'!#REF!)</f>
        <v>#REF!</v>
      </c>
      <c r="D72" s="83" t="e">
        <f>IF(ISBLANK('5. Pp (3 años)'!#REF!),"",'5. Pp (3 años)'!#REF!)</f>
        <v>#REF!</v>
      </c>
      <c r="E72" s="206" t="e">
        <f>IF(ISBLANK('5. Pp (3 años)'!#REF!),"",'5. Pp (3 años)'!#REF!)</f>
        <v>#REF!</v>
      </c>
      <c r="F72" s="206" t="e">
        <f>IF(ISBLANK('5. Pp (3 años)'!#REF!),"",'5. Pp (3 años)'!#REF!)</f>
        <v>#REF!</v>
      </c>
      <c r="G72" s="215" t="e">
        <f>IF(ISBLANK('5. Pp (3 años)'!#REF!),"",'5. Pp (3 años)'!#REF!)</f>
        <v>#REF!</v>
      </c>
      <c r="H72" s="67" t="e">
        <f>IF(ISBLANK('5. Pp (3 años)'!#REF!),"",'5. Pp (3 años)'!#REF!)</f>
        <v>#REF!</v>
      </c>
      <c r="I72" s="144" t="e">
        <f>IF(ISBLANK('9. METAS'!#REF!),"",'9. METAS'!#REF!)</f>
        <v>#REF!</v>
      </c>
      <c r="J72" s="145" t="e">
        <f>IF(ISBLANK('9. METAS'!#REF!),"",'9. METAS'!#REF!)</f>
        <v>#REF!</v>
      </c>
      <c r="K72" s="135" t="e">
        <f>IF(ISBLANK('9. METAS'!#REF!),"",'9. METAS'!#REF!)</f>
        <v>#REF!</v>
      </c>
      <c r="L72" s="135" t="e">
        <f>IF(ISBLANK('9. METAS'!#REF!),"",'9. METAS'!#REF!)</f>
        <v>#REF!</v>
      </c>
      <c r="M72" s="136" t="e">
        <f>IF(ISBLANK('9. METAS'!#REF!),"",'9. METAS'!#REF!)</f>
        <v>#REF!</v>
      </c>
      <c r="N72" s="146"/>
      <c r="O72" s="138"/>
      <c r="P72" s="138"/>
      <c r="Q72" s="139"/>
      <c r="R72" s="133" t="str">
        <f t="shared" si="0"/>
        <v>100%</v>
      </c>
      <c r="S72" s="134" t="str">
        <f t="shared" si="0"/>
        <v>100%</v>
      </c>
      <c r="T72" s="134" t="str">
        <f t="shared" si="0"/>
        <v>100%</v>
      </c>
      <c r="U72" s="157" t="str">
        <f t="shared" si="0"/>
        <v>100%</v>
      </c>
      <c r="V72" s="137" t="str">
        <f t="shared" si="1"/>
        <v>No Programado</v>
      </c>
      <c r="W72" s="134" t="str">
        <f t="shared" si="2"/>
        <v>No Programado</v>
      </c>
      <c r="X72" s="134" t="str">
        <f t="shared" si="3"/>
        <v>No Programado</v>
      </c>
      <c r="Y72" s="163" t="str">
        <f t="shared" si="4"/>
        <v>No Programado</v>
      </c>
      <c r="Z72" s="176"/>
      <c r="AA72" s="177"/>
      <c r="AB72" s="177"/>
      <c r="AC72" s="178"/>
    </row>
    <row r="73" spans="3:29" ht="17.25">
      <c r="C73" s="210" t="e">
        <f>IF(ISBLANK('5. Pp (3 años)'!#REF!),"",'5. Pp (3 años)'!#REF!)</f>
        <v>#REF!</v>
      </c>
      <c r="D73" s="83" t="e">
        <f>IF(ISBLANK('5. Pp (3 años)'!#REF!),"",'5. Pp (3 años)'!#REF!)</f>
        <v>#REF!</v>
      </c>
      <c r="E73" s="206" t="e">
        <f>IF(ISBLANK('5. Pp (3 años)'!#REF!),"",'5. Pp (3 años)'!#REF!)</f>
        <v>#REF!</v>
      </c>
      <c r="F73" s="206" t="e">
        <f>IF(ISBLANK('5. Pp (3 años)'!#REF!),"",'5. Pp (3 años)'!#REF!)</f>
        <v>#REF!</v>
      </c>
      <c r="G73" s="215" t="e">
        <f>IF(ISBLANK('5. Pp (3 años)'!#REF!),"",'5. Pp (3 años)'!#REF!)</f>
        <v>#REF!</v>
      </c>
      <c r="H73" s="67" t="e">
        <f>IF(ISBLANK('5. Pp (3 años)'!#REF!),"",'5. Pp (3 años)'!#REF!)</f>
        <v>#REF!</v>
      </c>
      <c r="I73" s="144" t="e">
        <f>IF(ISBLANK('9. METAS'!#REF!),"",'9. METAS'!#REF!)</f>
        <v>#REF!</v>
      </c>
      <c r="J73" s="145" t="e">
        <f>IF(ISBLANK('9. METAS'!#REF!),"",'9. METAS'!#REF!)</f>
        <v>#REF!</v>
      </c>
      <c r="K73" s="135" t="e">
        <f>IF(ISBLANK('9. METAS'!#REF!),"",'9. METAS'!#REF!)</f>
        <v>#REF!</v>
      </c>
      <c r="L73" s="135" t="e">
        <f>IF(ISBLANK('9. METAS'!#REF!),"",'9. METAS'!#REF!)</f>
        <v>#REF!</v>
      </c>
      <c r="M73" s="136" t="e">
        <f>IF(ISBLANK('9. METAS'!#REF!),"",'9. METAS'!#REF!)</f>
        <v>#REF!</v>
      </c>
      <c r="N73" s="146"/>
      <c r="O73" s="138"/>
      <c r="P73" s="138"/>
      <c r="Q73" s="139"/>
      <c r="R73" s="133" t="str">
        <f t="shared" si="0"/>
        <v>100%</v>
      </c>
      <c r="S73" s="134" t="str">
        <f t="shared" si="0"/>
        <v>100%</v>
      </c>
      <c r="T73" s="134" t="str">
        <f t="shared" si="0"/>
        <v>100%</v>
      </c>
      <c r="U73" s="157" t="str">
        <f t="shared" si="0"/>
        <v>100%</v>
      </c>
      <c r="V73" s="137" t="str">
        <f t="shared" si="1"/>
        <v>No Programado</v>
      </c>
      <c r="W73" s="134" t="str">
        <f t="shared" si="2"/>
        <v>No Programado</v>
      </c>
      <c r="X73" s="134" t="str">
        <f t="shared" si="3"/>
        <v>No Programado</v>
      </c>
      <c r="Y73" s="163" t="str">
        <f t="shared" si="4"/>
        <v>No Programado</v>
      </c>
      <c r="Z73" s="179"/>
      <c r="AA73" s="180"/>
      <c r="AB73" s="180"/>
      <c r="AC73" s="181"/>
    </row>
    <row r="74" spans="3:29" ht="17.25">
      <c r="C74" s="211" t="e">
        <f>IF(ISBLANK('5. Pp (3 años)'!#REF!),"",'5. Pp (3 años)'!#REF!)</f>
        <v>#REF!</v>
      </c>
      <c r="D74" s="83" t="e">
        <f>IF(ISBLANK('5. Pp (3 años)'!#REF!),"",'5. Pp (3 años)'!#REF!)</f>
        <v>#REF!</v>
      </c>
      <c r="E74" s="206" t="e">
        <f>IF(ISBLANK('5. Pp (3 años)'!#REF!),"",'5. Pp (3 años)'!#REF!)</f>
        <v>#REF!</v>
      </c>
      <c r="F74" s="206" t="e">
        <f>IF(ISBLANK('5. Pp (3 años)'!#REF!),"",'5. Pp (3 años)'!#REF!)</f>
        <v>#REF!</v>
      </c>
      <c r="G74" s="215" t="e">
        <f>IF(ISBLANK('5. Pp (3 años)'!#REF!),"",'5. Pp (3 años)'!#REF!)</f>
        <v>#REF!</v>
      </c>
      <c r="H74" s="67" t="e">
        <f>IF(ISBLANK('5. Pp (3 años)'!#REF!),"",'5. Pp (3 años)'!#REF!)</f>
        <v>#REF!</v>
      </c>
      <c r="I74" s="144" t="e">
        <f>IF(ISBLANK('9. METAS'!#REF!),"",'9. METAS'!#REF!)</f>
        <v>#REF!</v>
      </c>
      <c r="J74" s="145" t="e">
        <f>IF(ISBLANK('9. METAS'!#REF!),"",'9. METAS'!#REF!)</f>
        <v>#REF!</v>
      </c>
      <c r="K74" s="135" t="e">
        <f>IF(ISBLANK('9. METAS'!#REF!),"",'9. METAS'!#REF!)</f>
        <v>#REF!</v>
      </c>
      <c r="L74" s="135" t="e">
        <f>IF(ISBLANK('9. METAS'!#REF!),"",'9. METAS'!#REF!)</f>
        <v>#REF!</v>
      </c>
      <c r="M74" s="136" t="e">
        <f>IF(ISBLANK('9. METAS'!#REF!),"",'9. METAS'!#REF!)</f>
        <v>#REF!</v>
      </c>
      <c r="N74" s="146"/>
      <c r="O74" s="138"/>
      <c r="P74" s="138"/>
      <c r="Q74" s="139"/>
      <c r="R74" s="133" t="str">
        <f t="shared" si="0"/>
        <v>100%</v>
      </c>
      <c r="S74" s="134" t="str">
        <f t="shared" si="0"/>
        <v>100%</v>
      </c>
      <c r="T74" s="134" t="str">
        <f t="shared" si="0"/>
        <v>100%</v>
      </c>
      <c r="U74" s="157" t="str">
        <f t="shared" si="0"/>
        <v>100%</v>
      </c>
      <c r="V74" s="137" t="str">
        <f t="shared" si="1"/>
        <v>No Programado</v>
      </c>
      <c r="W74" s="134" t="str">
        <f t="shared" si="2"/>
        <v>No Programado</v>
      </c>
      <c r="X74" s="134" t="str">
        <f t="shared" si="3"/>
        <v>No Programado</v>
      </c>
      <c r="Y74" s="163" t="str">
        <f t="shared" si="4"/>
        <v>No Programado</v>
      </c>
      <c r="Z74" s="176"/>
      <c r="AA74" s="177"/>
      <c r="AB74" s="177"/>
      <c r="AC74" s="178"/>
    </row>
    <row r="75" spans="3:29" ht="17.25">
      <c r="C75" s="210" t="e">
        <f>IF(ISBLANK('5. Pp (3 años)'!#REF!),"",'5. Pp (3 años)'!#REF!)</f>
        <v>#REF!</v>
      </c>
      <c r="D75" s="83" t="e">
        <f>IF(ISBLANK('5. Pp (3 años)'!#REF!),"",'5. Pp (3 años)'!#REF!)</f>
        <v>#REF!</v>
      </c>
      <c r="E75" s="206" t="e">
        <f>IF(ISBLANK('5. Pp (3 años)'!#REF!),"",'5. Pp (3 años)'!#REF!)</f>
        <v>#REF!</v>
      </c>
      <c r="F75" s="206" t="e">
        <f>IF(ISBLANK('5. Pp (3 años)'!#REF!),"",'5. Pp (3 años)'!#REF!)</f>
        <v>#REF!</v>
      </c>
      <c r="G75" s="215" t="e">
        <f>IF(ISBLANK('5. Pp (3 años)'!#REF!),"",'5. Pp (3 años)'!#REF!)</f>
        <v>#REF!</v>
      </c>
      <c r="H75" s="67" t="e">
        <f>IF(ISBLANK('5. Pp (3 años)'!#REF!),"",'5. Pp (3 años)'!#REF!)</f>
        <v>#REF!</v>
      </c>
      <c r="I75" s="144" t="e">
        <f>IF(ISBLANK('9. METAS'!#REF!),"",'9. METAS'!#REF!)</f>
        <v>#REF!</v>
      </c>
      <c r="J75" s="145" t="e">
        <f>IF(ISBLANK('9. METAS'!#REF!),"",'9. METAS'!#REF!)</f>
        <v>#REF!</v>
      </c>
      <c r="K75" s="135" t="e">
        <f>IF(ISBLANK('9. METAS'!#REF!),"",'9. METAS'!#REF!)</f>
        <v>#REF!</v>
      </c>
      <c r="L75" s="135" t="e">
        <f>IF(ISBLANK('9. METAS'!#REF!),"",'9. METAS'!#REF!)</f>
        <v>#REF!</v>
      </c>
      <c r="M75" s="136" t="e">
        <f>IF(ISBLANK('9. METAS'!#REF!),"",'9. METAS'!#REF!)</f>
        <v>#REF!</v>
      </c>
      <c r="N75" s="146"/>
      <c r="O75" s="138"/>
      <c r="P75" s="138"/>
      <c r="Q75" s="139"/>
      <c r="R75" s="133" t="str">
        <f t="shared" si="0"/>
        <v>100%</v>
      </c>
      <c r="S75" s="134" t="str">
        <f t="shared" si="0"/>
        <v>100%</v>
      </c>
      <c r="T75" s="134" t="str">
        <f t="shared" si="0"/>
        <v>100%</v>
      </c>
      <c r="U75" s="157" t="str">
        <f t="shared" si="0"/>
        <v>100%</v>
      </c>
      <c r="V75" s="137" t="str">
        <f t="shared" si="1"/>
        <v>No Programado</v>
      </c>
      <c r="W75" s="134" t="str">
        <f t="shared" si="2"/>
        <v>No Programado</v>
      </c>
      <c r="X75" s="134" t="str">
        <f t="shared" si="3"/>
        <v>No Programado</v>
      </c>
      <c r="Y75" s="163" t="str">
        <f t="shared" si="4"/>
        <v>No Programado</v>
      </c>
      <c r="Z75" s="179"/>
      <c r="AA75" s="180"/>
      <c r="AB75" s="180"/>
      <c r="AC75" s="181"/>
    </row>
    <row r="76" spans="3:29" ht="17.25">
      <c r="C76" s="212" t="e">
        <f>IF(ISBLANK('5. Pp (3 años)'!#REF!),"",'5. Pp (3 años)'!#REF!)</f>
        <v>#REF!</v>
      </c>
      <c r="D76" s="60" t="e">
        <f>IF(ISBLANK('5. Pp (3 años)'!#REF!),"",'5. Pp (3 años)'!#REF!)</f>
        <v>#REF!</v>
      </c>
      <c r="E76" s="209" t="e">
        <f>IF(ISBLANK('5. Pp (3 años)'!#REF!),"",'5. Pp (3 años)'!#REF!)</f>
        <v>#REF!</v>
      </c>
      <c r="F76" s="209" t="e">
        <f>IF(ISBLANK('5. Pp (3 años)'!#REF!),"",'5. Pp (3 años)'!#REF!)</f>
        <v>#REF!</v>
      </c>
      <c r="G76" s="220" t="e">
        <f>IF(ISBLANK('5. Pp (3 años)'!#REF!),"",'5. Pp (3 años)'!#REF!)</f>
        <v>#REF!</v>
      </c>
      <c r="H76" s="66" t="e">
        <f>IF(ISBLANK('5. Pp (3 años)'!#REF!),"",'5. Pp (3 años)'!#REF!)</f>
        <v>#REF!</v>
      </c>
      <c r="I76" s="144" t="e">
        <f>IF(ISBLANK('9. METAS'!#REF!),"",'9. METAS'!#REF!)</f>
        <v>#REF!</v>
      </c>
      <c r="J76" s="145" t="e">
        <f>IF(ISBLANK('9. METAS'!#REF!),"",'9. METAS'!#REF!)</f>
        <v>#REF!</v>
      </c>
      <c r="K76" s="135" t="e">
        <f>IF(ISBLANK('9. METAS'!#REF!),"",'9. METAS'!#REF!)</f>
        <v>#REF!</v>
      </c>
      <c r="L76" s="135" t="e">
        <f>IF(ISBLANK('9. METAS'!#REF!),"",'9. METAS'!#REF!)</f>
        <v>#REF!</v>
      </c>
      <c r="M76" s="136" t="e">
        <f>IF(ISBLANK('9. METAS'!#REF!),"",'9. METAS'!#REF!)</f>
        <v>#REF!</v>
      </c>
      <c r="N76" s="146"/>
      <c r="O76" s="138"/>
      <c r="P76" s="138"/>
      <c r="Q76" s="139"/>
      <c r="R76" s="133" t="str">
        <f t="shared" si="0"/>
        <v>100%</v>
      </c>
      <c r="S76" s="134" t="str">
        <f t="shared" si="0"/>
        <v>100%</v>
      </c>
      <c r="T76" s="134" t="str">
        <f t="shared" si="0"/>
        <v>100%</v>
      </c>
      <c r="U76" s="157" t="str">
        <f t="shared" si="0"/>
        <v>100%</v>
      </c>
      <c r="V76" s="137" t="str">
        <f t="shared" si="1"/>
        <v>No Programado</v>
      </c>
      <c r="W76" s="134" t="str">
        <f t="shared" si="2"/>
        <v>No Programado</v>
      </c>
      <c r="X76" s="134" t="str">
        <f t="shared" si="3"/>
        <v>No Programado</v>
      </c>
      <c r="Y76" s="163" t="str">
        <f t="shared" si="4"/>
        <v>No Programado</v>
      </c>
      <c r="Z76" s="176"/>
      <c r="AA76" s="177"/>
      <c r="AB76" s="177"/>
      <c r="AC76" s="178"/>
    </row>
    <row r="77" spans="3:29" ht="17.25">
      <c r="C77" s="210" t="e">
        <f>IF(ISBLANK('5. Pp (3 años)'!#REF!),"",'5. Pp (3 años)'!#REF!)</f>
        <v>#REF!</v>
      </c>
      <c r="D77" s="83" t="e">
        <f>IF(ISBLANK('5. Pp (3 años)'!#REF!),"",'5. Pp (3 años)'!#REF!)</f>
        <v>#REF!</v>
      </c>
      <c r="E77" s="206" t="e">
        <f>IF(ISBLANK('5. Pp (3 años)'!#REF!),"",'5. Pp (3 años)'!#REF!)</f>
        <v>#REF!</v>
      </c>
      <c r="F77" s="206" t="e">
        <f>IF(ISBLANK('5. Pp (3 años)'!#REF!),"",'5. Pp (3 años)'!#REF!)</f>
        <v>#REF!</v>
      </c>
      <c r="G77" s="215" t="e">
        <f>IF(ISBLANK('5. Pp (3 años)'!#REF!),"",'5. Pp (3 años)'!#REF!)</f>
        <v>#REF!</v>
      </c>
      <c r="H77" s="67" t="e">
        <f>IF(ISBLANK('5. Pp (3 años)'!#REF!),"",'5. Pp (3 años)'!#REF!)</f>
        <v>#REF!</v>
      </c>
      <c r="I77" s="144" t="e">
        <f>IF(ISBLANK('9. METAS'!#REF!),"",'9. METAS'!#REF!)</f>
        <v>#REF!</v>
      </c>
      <c r="J77" s="145" t="e">
        <f>IF(ISBLANK('9. METAS'!#REF!),"",'9. METAS'!#REF!)</f>
        <v>#REF!</v>
      </c>
      <c r="K77" s="135" t="e">
        <f>IF(ISBLANK('9. METAS'!#REF!),"",'9. METAS'!#REF!)</f>
        <v>#REF!</v>
      </c>
      <c r="L77" s="135" t="e">
        <f>IF(ISBLANK('9. METAS'!#REF!),"",'9. METAS'!#REF!)</f>
        <v>#REF!</v>
      </c>
      <c r="M77" s="136" t="e">
        <f>IF(ISBLANK('9. METAS'!#REF!),"",'9. METAS'!#REF!)</f>
        <v>#REF!</v>
      </c>
      <c r="N77" s="146"/>
      <c r="O77" s="138"/>
      <c r="P77" s="138"/>
      <c r="Q77" s="139"/>
      <c r="R77" s="133" t="str">
        <f t="shared" si="0"/>
        <v>100%</v>
      </c>
      <c r="S77" s="134" t="str">
        <f t="shared" si="0"/>
        <v>100%</v>
      </c>
      <c r="T77" s="134" t="str">
        <f t="shared" si="0"/>
        <v>100%</v>
      </c>
      <c r="U77" s="157" t="str">
        <f t="shared" si="0"/>
        <v>100%</v>
      </c>
      <c r="V77" s="137" t="str">
        <f t="shared" si="1"/>
        <v>No Programado</v>
      </c>
      <c r="W77" s="134" t="str">
        <f t="shared" si="2"/>
        <v>No Programado</v>
      </c>
      <c r="X77" s="134" t="str">
        <f t="shared" si="3"/>
        <v>No Programado</v>
      </c>
      <c r="Y77" s="163" t="str">
        <f t="shared" si="4"/>
        <v>No Programado</v>
      </c>
      <c r="Z77" s="176"/>
      <c r="AA77" s="177"/>
      <c r="AB77" s="177"/>
      <c r="AC77" s="178"/>
    </row>
    <row r="78" spans="3:29" ht="17.25">
      <c r="C78" s="211" t="e">
        <f>IF(ISBLANK('5. Pp (3 años)'!#REF!),"",'5. Pp (3 años)'!#REF!)</f>
        <v>#REF!</v>
      </c>
      <c r="D78" s="83" t="e">
        <f>IF(ISBLANK('5. Pp (3 años)'!#REF!),"",'5. Pp (3 años)'!#REF!)</f>
        <v>#REF!</v>
      </c>
      <c r="E78" s="206" t="e">
        <f>IF(ISBLANK('5. Pp (3 años)'!#REF!),"",'5. Pp (3 años)'!#REF!)</f>
        <v>#REF!</v>
      </c>
      <c r="F78" s="206" t="e">
        <f>IF(ISBLANK('5. Pp (3 años)'!#REF!),"",'5. Pp (3 años)'!#REF!)</f>
        <v>#REF!</v>
      </c>
      <c r="G78" s="215" t="e">
        <f>IF(ISBLANK('5. Pp (3 años)'!#REF!),"",'5. Pp (3 años)'!#REF!)</f>
        <v>#REF!</v>
      </c>
      <c r="H78" s="67" t="e">
        <f>IF(ISBLANK('5. Pp (3 años)'!#REF!),"",'5. Pp (3 años)'!#REF!)</f>
        <v>#REF!</v>
      </c>
      <c r="I78" s="144" t="e">
        <f>IF(ISBLANK('9. METAS'!#REF!),"",'9. METAS'!#REF!)</f>
        <v>#REF!</v>
      </c>
      <c r="J78" s="145" t="e">
        <f>IF(ISBLANK('9. METAS'!#REF!),"",'9. METAS'!#REF!)</f>
        <v>#REF!</v>
      </c>
      <c r="K78" s="135" t="e">
        <f>IF(ISBLANK('9. METAS'!#REF!),"",'9. METAS'!#REF!)</f>
        <v>#REF!</v>
      </c>
      <c r="L78" s="135" t="e">
        <f>IF(ISBLANK('9. METAS'!#REF!),"",'9. METAS'!#REF!)</f>
        <v>#REF!</v>
      </c>
      <c r="M78" s="136" t="e">
        <f>IF(ISBLANK('9. METAS'!#REF!),"",'9. METAS'!#REF!)</f>
        <v>#REF!</v>
      </c>
      <c r="N78" s="146"/>
      <c r="O78" s="138"/>
      <c r="P78" s="138"/>
      <c r="Q78" s="139"/>
      <c r="R78" s="133" t="str">
        <f t="shared" si="0"/>
        <v>100%</v>
      </c>
      <c r="S78" s="134" t="str">
        <f t="shared" si="0"/>
        <v>100%</v>
      </c>
      <c r="T78" s="134" t="str">
        <f t="shared" si="0"/>
        <v>100%</v>
      </c>
      <c r="U78" s="157" t="str">
        <f t="shared" ref="U78:U141" si="5">IFERROR((Q78/M78),"100%")</f>
        <v>100%</v>
      </c>
      <c r="V78" s="137" t="str">
        <f t="shared" si="1"/>
        <v>No Programado</v>
      </c>
      <c r="W78" s="134" t="str">
        <f t="shared" si="2"/>
        <v>No Programado</v>
      </c>
      <c r="X78" s="134" t="str">
        <f t="shared" si="3"/>
        <v>No Programado</v>
      </c>
      <c r="Y78" s="163" t="str">
        <f t="shared" si="4"/>
        <v>No Programado</v>
      </c>
      <c r="Z78" s="179"/>
      <c r="AA78" s="180"/>
      <c r="AB78" s="180"/>
      <c r="AC78" s="181"/>
    </row>
    <row r="79" spans="3:29" ht="17.25">
      <c r="C79" s="210" t="e">
        <f>IF(ISBLANK('5. Pp (3 años)'!#REF!),"",'5. Pp (3 años)'!#REF!)</f>
        <v>#REF!</v>
      </c>
      <c r="D79" s="83" t="e">
        <f>IF(ISBLANK('5. Pp (3 años)'!#REF!),"",'5. Pp (3 años)'!#REF!)</f>
        <v>#REF!</v>
      </c>
      <c r="E79" s="206" t="e">
        <f>IF(ISBLANK('5. Pp (3 años)'!#REF!),"",'5. Pp (3 años)'!#REF!)</f>
        <v>#REF!</v>
      </c>
      <c r="F79" s="206" t="e">
        <f>IF(ISBLANK('5. Pp (3 años)'!#REF!),"",'5. Pp (3 años)'!#REF!)</f>
        <v>#REF!</v>
      </c>
      <c r="G79" s="215" t="e">
        <f>IF(ISBLANK('5. Pp (3 años)'!#REF!),"",'5. Pp (3 años)'!#REF!)</f>
        <v>#REF!</v>
      </c>
      <c r="H79" s="67" t="e">
        <f>IF(ISBLANK('5. Pp (3 años)'!#REF!),"",'5. Pp (3 años)'!#REF!)</f>
        <v>#REF!</v>
      </c>
      <c r="I79" s="144" t="e">
        <f>IF(ISBLANK('9. METAS'!#REF!),"",'9. METAS'!#REF!)</f>
        <v>#REF!</v>
      </c>
      <c r="J79" s="145" t="e">
        <f>IF(ISBLANK('9. METAS'!#REF!),"",'9. METAS'!#REF!)</f>
        <v>#REF!</v>
      </c>
      <c r="K79" s="135" t="e">
        <f>IF(ISBLANK('9. METAS'!#REF!),"",'9. METAS'!#REF!)</f>
        <v>#REF!</v>
      </c>
      <c r="L79" s="135" t="e">
        <f>IF(ISBLANK('9. METAS'!#REF!),"",'9. METAS'!#REF!)</f>
        <v>#REF!</v>
      </c>
      <c r="M79" s="136" t="e">
        <f>IF(ISBLANK('9. METAS'!#REF!),"",'9. METAS'!#REF!)</f>
        <v>#REF!</v>
      </c>
      <c r="N79" s="146"/>
      <c r="O79" s="138"/>
      <c r="P79" s="138"/>
      <c r="Q79" s="139"/>
      <c r="R79" s="133" t="str">
        <f t="shared" ref="R79:U158" si="6">IFERROR((N79/J79),"100%")</f>
        <v>100%</v>
      </c>
      <c r="S79" s="134" t="str">
        <f t="shared" si="6"/>
        <v>100%</v>
      </c>
      <c r="T79" s="134" t="str">
        <f t="shared" si="6"/>
        <v>100%</v>
      </c>
      <c r="U79" s="157" t="str">
        <f t="shared" si="5"/>
        <v>100%</v>
      </c>
      <c r="V79" s="137" t="str">
        <f t="shared" ref="V79:V142" si="7">IFERROR((N79/I79),"No Programado")</f>
        <v>No Programado</v>
      </c>
      <c r="W79" s="134" t="str">
        <f t="shared" ref="W79:W142" si="8">IFERROR((N79+O79)/I79, "No Programado")</f>
        <v>No Programado</v>
      </c>
      <c r="X79" s="134" t="str">
        <f t="shared" ref="X79:X142" si="9">IFERROR((O79+P79)/I79, "No Programado")</f>
        <v>No Programado</v>
      </c>
      <c r="Y79" s="163" t="str">
        <f t="shared" ref="Y79:Y142" si="10">IFERROR((P79+Q79)/I79, "No Programado")</f>
        <v>No Programado</v>
      </c>
      <c r="Z79" s="179"/>
      <c r="AA79" s="180"/>
      <c r="AB79" s="180"/>
      <c r="AC79" s="181"/>
    </row>
    <row r="80" spans="3:29" ht="17.25">
      <c r="C80" s="211" t="e">
        <f>IF(ISBLANK('5. Pp (3 años)'!#REF!),"",'5. Pp (3 años)'!#REF!)</f>
        <v>#REF!</v>
      </c>
      <c r="D80" s="83" t="e">
        <f>IF(ISBLANK('5. Pp (3 años)'!#REF!),"",'5. Pp (3 años)'!#REF!)</f>
        <v>#REF!</v>
      </c>
      <c r="E80" s="206" t="e">
        <f>IF(ISBLANK('5. Pp (3 años)'!#REF!),"",'5. Pp (3 años)'!#REF!)</f>
        <v>#REF!</v>
      </c>
      <c r="F80" s="206" t="e">
        <f>IF(ISBLANK('5. Pp (3 años)'!#REF!),"",'5. Pp (3 años)'!#REF!)</f>
        <v>#REF!</v>
      </c>
      <c r="G80" s="215" t="e">
        <f>IF(ISBLANK('5. Pp (3 años)'!#REF!),"",'5. Pp (3 años)'!#REF!)</f>
        <v>#REF!</v>
      </c>
      <c r="H80" s="67" t="e">
        <f>IF(ISBLANK('5. Pp (3 años)'!#REF!),"",'5. Pp (3 años)'!#REF!)</f>
        <v>#REF!</v>
      </c>
      <c r="I80" s="144" t="e">
        <f>IF(ISBLANK('9. METAS'!#REF!),"",'9. METAS'!#REF!)</f>
        <v>#REF!</v>
      </c>
      <c r="J80" s="145" t="e">
        <f>IF(ISBLANK('9. METAS'!#REF!),"",'9. METAS'!#REF!)</f>
        <v>#REF!</v>
      </c>
      <c r="K80" s="135" t="e">
        <f>IF(ISBLANK('9. METAS'!#REF!),"",'9. METAS'!#REF!)</f>
        <v>#REF!</v>
      </c>
      <c r="L80" s="135" t="e">
        <f>IF(ISBLANK('9. METAS'!#REF!),"",'9. METAS'!#REF!)</f>
        <v>#REF!</v>
      </c>
      <c r="M80" s="136" t="e">
        <f>IF(ISBLANK('9. METAS'!#REF!),"",'9. METAS'!#REF!)</f>
        <v>#REF!</v>
      </c>
      <c r="N80" s="146"/>
      <c r="O80" s="138"/>
      <c r="P80" s="138"/>
      <c r="Q80" s="139"/>
      <c r="R80" s="133" t="str">
        <f t="shared" si="6"/>
        <v>100%</v>
      </c>
      <c r="S80" s="134" t="str">
        <f t="shared" si="6"/>
        <v>100%</v>
      </c>
      <c r="T80" s="134" t="str">
        <f t="shared" si="6"/>
        <v>100%</v>
      </c>
      <c r="U80" s="157" t="str">
        <f t="shared" si="5"/>
        <v>100%</v>
      </c>
      <c r="V80" s="137" t="str">
        <f t="shared" si="7"/>
        <v>No Programado</v>
      </c>
      <c r="W80" s="134" t="str">
        <f t="shared" si="8"/>
        <v>No Programado</v>
      </c>
      <c r="X80" s="134" t="str">
        <f t="shared" si="9"/>
        <v>No Programado</v>
      </c>
      <c r="Y80" s="163" t="str">
        <f t="shared" si="10"/>
        <v>No Programado</v>
      </c>
      <c r="Z80" s="176"/>
      <c r="AA80" s="177"/>
      <c r="AB80" s="177"/>
      <c r="AC80" s="178"/>
    </row>
    <row r="81" spans="3:29" ht="17.25">
      <c r="C81" s="210" t="e">
        <f>IF(ISBLANK('5. Pp (3 años)'!#REF!),"",'5. Pp (3 años)'!#REF!)</f>
        <v>#REF!</v>
      </c>
      <c r="D81" s="83" t="e">
        <f>IF(ISBLANK('5. Pp (3 años)'!#REF!),"",'5. Pp (3 años)'!#REF!)</f>
        <v>#REF!</v>
      </c>
      <c r="E81" s="206" t="e">
        <f>IF(ISBLANK('5. Pp (3 años)'!#REF!),"",'5. Pp (3 años)'!#REF!)</f>
        <v>#REF!</v>
      </c>
      <c r="F81" s="206" t="e">
        <f>IF(ISBLANK('5. Pp (3 años)'!#REF!),"",'5. Pp (3 años)'!#REF!)</f>
        <v>#REF!</v>
      </c>
      <c r="G81" s="215" t="e">
        <f>IF(ISBLANK('5. Pp (3 años)'!#REF!),"",'5. Pp (3 años)'!#REF!)</f>
        <v>#REF!</v>
      </c>
      <c r="H81" s="67" t="e">
        <f>IF(ISBLANK('5. Pp (3 años)'!#REF!),"",'5. Pp (3 años)'!#REF!)</f>
        <v>#REF!</v>
      </c>
      <c r="I81" s="144" t="e">
        <f>IF(ISBLANK('9. METAS'!#REF!),"",'9. METAS'!#REF!)</f>
        <v>#REF!</v>
      </c>
      <c r="J81" s="145" t="e">
        <f>IF(ISBLANK('9. METAS'!#REF!),"",'9. METAS'!#REF!)</f>
        <v>#REF!</v>
      </c>
      <c r="K81" s="135" t="e">
        <f>IF(ISBLANK('9. METAS'!#REF!),"",'9. METAS'!#REF!)</f>
        <v>#REF!</v>
      </c>
      <c r="L81" s="135" t="e">
        <f>IF(ISBLANK('9. METAS'!#REF!),"",'9. METAS'!#REF!)</f>
        <v>#REF!</v>
      </c>
      <c r="M81" s="136" t="e">
        <f>IF(ISBLANK('9. METAS'!#REF!),"",'9. METAS'!#REF!)</f>
        <v>#REF!</v>
      </c>
      <c r="N81" s="146"/>
      <c r="O81" s="138"/>
      <c r="P81" s="138"/>
      <c r="Q81" s="139"/>
      <c r="R81" s="133" t="str">
        <f t="shared" si="6"/>
        <v>100%</v>
      </c>
      <c r="S81" s="134" t="str">
        <f t="shared" si="6"/>
        <v>100%</v>
      </c>
      <c r="T81" s="134" t="str">
        <f t="shared" si="6"/>
        <v>100%</v>
      </c>
      <c r="U81" s="157" t="str">
        <f t="shared" si="5"/>
        <v>100%</v>
      </c>
      <c r="V81" s="137" t="str">
        <f t="shared" si="7"/>
        <v>No Programado</v>
      </c>
      <c r="W81" s="134" t="str">
        <f t="shared" si="8"/>
        <v>No Programado</v>
      </c>
      <c r="X81" s="134" t="str">
        <f t="shared" si="9"/>
        <v>No Programado</v>
      </c>
      <c r="Y81" s="163" t="str">
        <f t="shared" si="10"/>
        <v>No Programado</v>
      </c>
      <c r="Z81" s="179"/>
      <c r="AA81" s="180"/>
      <c r="AB81" s="180"/>
      <c r="AC81" s="181"/>
    </row>
    <row r="82" spans="3:29" ht="17.25">
      <c r="C82" s="212" t="e">
        <f>IF(ISBLANK('5. Pp (3 años)'!#REF!),"",'5. Pp (3 años)'!#REF!)</f>
        <v>#REF!</v>
      </c>
      <c r="D82" s="60" t="e">
        <f>IF(ISBLANK('5. Pp (3 años)'!#REF!),"",'5. Pp (3 años)'!#REF!)</f>
        <v>#REF!</v>
      </c>
      <c r="E82" s="209" t="e">
        <f>IF(ISBLANK('5. Pp (3 años)'!#REF!),"",'5. Pp (3 años)'!#REF!)</f>
        <v>#REF!</v>
      </c>
      <c r="F82" s="209" t="e">
        <f>IF(ISBLANK('5. Pp (3 años)'!#REF!),"",'5. Pp (3 años)'!#REF!)</f>
        <v>#REF!</v>
      </c>
      <c r="G82" s="220" t="e">
        <f>IF(ISBLANK('5. Pp (3 años)'!#REF!),"",'5. Pp (3 años)'!#REF!)</f>
        <v>#REF!</v>
      </c>
      <c r="H82" s="66" t="e">
        <f>IF(ISBLANK('5. Pp (3 años)'!#REF!),"",'5. Pp (3 años)'!#REF!)</f>
        <v>#REF!</v>
      </c>
      <c r="I82" s="144" t="e">
        <f>IF(ISBLANK('9. METAS'!#REF!),"",'9. METAS'!#REF!)</f>
        <v>#REF!</v>
      </c>
      <c r="J82" s="145" t="e">
        <f>IF(ISBLANK('9. METAS'!#REF!),"",'9. METAS'!#REF!)</f>
        <v>#REF!</v>
      </c>
      <c r="K82" s="135" t="e">
        <f>IF(ISBLANK('9. METAS'!#REF!),"",'9. METAS'!#REF!)</f>
        <v>#REF!</v>
      </c>
      <c r="L82" s="135" t="e">
        <f>IF(ISBLANK('9. METAS'!#REF!),"",'9. METAS'!#REF!)</f>
        <v>#REF!</v>
      </c>
      <c r="M82" s="136" t="e">
        <f>IF(ISBLANK('9. METAS'!#REF!),"",'9. METAS'!#REF!)</f>
        <v>#REF!</v>
      </c>
      <c r="N82" s="146"/>
      <c r="O82" s="138"/>
      <c r="P82" s="138"/>
      <c r="Q82" s="139"/>
      <c r="R82" s="133" t="str">
        <f t="shared" si="6"/>
        <v>100%</v>
      </c>
      <c r="S82" s="134" t="str">
        <f t="shared" si="6"/>
        <v>100%</v>
      </c>
      <c r="T82" s="134" t="str">
        <f t="shared" si="6"/>
        <v>100%</v>
      </c>
      <c r="U82" s="157" t="str">
        <f t="shared" si="5"/>
        <v>100%</v>
      </c>
      <c r="V82" s="137" t="str">
        <f t="shared" si="7"/>
        <v>No Programado</v>
      </c>
      <c r="W82" s="134" t="str">
        <f t="shared" si="8"/>
        <v>No Programado</v>
      </c>
      <c r="X82" s="134" t="str">
        <f t="shared" si="9"/>
        <v>No Programado</v>
      </c>
      <c r="Y82" s="163" t="str">
        <f t="shared" si="10"/>
        <v>No Programado</v>
      </c>
      <c r="Z82" s="176"/>
      <c r="AA82" s="177"/>
      <c r="AB82" s="177"/>
      <c r="AC82" s="178"/>
    </row>
    <row r="83" spans="3:29" ht="17.25">
      <c r="C83" s="210" t="e">
        <f>IF(ISBLANK('5. Pp (3 años)'!#REF!),"",'5. Pp (3 años)'!#REF!)</f>
        <v>#REF!</v>
      </c>
      <c r="D83" s="83" t="e">
        <f>IF(ISBLANK('5. Pp (3 años)'!#REF!),"",'5. Pp (3 años)'!#REF!)</f>
        <v>#REF!</v>
      </c>
      <c r="E83" s="206" t="e">
        <f>IF(ISBLANK('5. Pp (3 años)'!#REF!),"",'5. Pp (3 años)'!#REF!)</f>
        <v>#REF!</v>
      </c>
      <c r="F83" s="206" t="e">
        <f>IF(ISBLANK('5. Pp (3 años)'!#REF!),"",'5. Pp (3 años)'!#REF!)</f>
        <v>#REF!</v>
      </c>
      <c r="G83" s="215" t="e">
        <f>IF(ISBLANK('5. Pp (3 años)'!#REF!),"",'5. Pp (3 años)'!#REF!)</f>
        <v>#REF!</v>
      </c>
      <c r="H83" s="67" t="e">
        <f>IF(ISBLANK('5. Pp (3 años)'!#REF!),"",'5. Pp (3 años)'!#REF!)</f>
        <v>#REF!</v>
      </c>
      <c r="I83" s="144" t="e">
        <f>IF(ISBLANK('9. METAS'!#REF!),"",'9. METAS'!#REF!)</f>
        <v>#REF!</v>
      </c>
      <c r="J83" s="145" t="e">
        <f>IF(ISBLANK('9. METAS'!#REF!),"",'9. METAS'!#REF!)</f>
        <v>#REF!</v>
      </c>
      <c r="K83" s="135" t="e">
        <f>IF(ISBLANK('9. METAS'!#REF!),"",'9. METAS'!#REF!)</f>
        <v>#REF!</v>
      </c>
      <c r="L83" s="135" t="e">
        <f>IF(ISBLANK('9. METAS'!#REF!),"",'9. METAS'!#REF!)</f>
        <v>#REF!</v>
      </c>
      <c r="M83" s="136" t="e">
        <f>IF(ISBLANK('9. METAS'!#REF!),"",'9. METAS'!#REF!)</f>
        <v>#REF!</v>
      </c>
      <c r="N83" s="146"/>
      <c r="O83" s="138"/>
      <c r="P83" s="138"/>
      <c r="Q83" s="139"/>
      <c r="R83" s="133" t="str">
        <f t="shared" si="6"/>
        <v>100%</v>
      </c>
      <c r="S83" s="134" t="str">
        <f t="shared" si="6"/>
        <v>100%</v>
      </c>
      <c r="T83" s="134" t="str">
        <f t="shared" si="6"/>
        <v>100%</v>
      </c>
      <c r="U83" s="157" t="str">
        <f t="shared" si="5"/>
        <v>100%</v>
      </c>
      <c r="V83" s="137" t="str">
        <f t="shared" si="7"/>
        <v>No Programado</v>
      </c>
      <c r="W83" s="134" t="str">
        <f t="shared" si="8"/>
        <v>No Programado</v>
      </c>
      <c r="X83" s="134" t="str">
        <f t="shared" si="9"/>
        <v>No Programado</v>
      </c>
      <c r="Y83" s="163" t="str">
        <f t="shared" si="10"/>
        <v>No Programado</v>
      </c>
      <c r="Z83" s="176"/>
      <c r="AA83" s="177"/>
      <c r="AB83" s="177"/>
      <c r="AC83" s="178"/>
    </row>
    <row r="84" spans="3:29" ht="17.25">
      <c r="C84" s="211" t="e">
        <f>IF(ISBLANK('5. Pp (3 años)'!#REF!),"",'5. Pp (3 años)'!#REF!)</f>
        <v>#REF!</v>
      </c>
      <c r="D84" s="83" t="e">
        <f>IF(ISBLANK('5. Pp (3 años)'!#REF!),"",'5. Pp (3 años)'!#REF!)</f>
        <v>#REF!</v>
      </c>
      <c r="E84" s="206" t="e">
        <f>IF(ISBLANK('5. Pp (3 años)'!#REF!),"",'5. Pp (3 años)'!#REF!)</f>
        <v>#REF!</v>
      </c>
      <c r="F84" s="206" t="e">
        <f>IF(ISBLANK('5. Pp (3 años)'!#REF!),"",'5. Pp (3 años)'!#REF!)</f>
        <v>#REF!</v>
      </c>
      <c r="G84" s="215" t="e">
        <f>IF(ISBLANK('5. Pp (3 años)'!#REF!),"",'5. Pp (3 años)'!#REF!)</f>
        <v>#REF!</v>
      </c>
      <c r="H84" s="67" t="e">
        <f>IF(ISBLANK('5. Pp (3 años)'!#REF!),"",'5. Pp (3 años)'!#REF!)</f>
        <v>#REF!</v>
      </c>
      <c r="I84" s="144" t="e">
        <f>IF(ISBLANK('9. METAS'!#REF!),"",'9. METAS'!#REF!)</f>
        <v>#REF!</v>
      </c>
      <c r="J84" s="145" t="e">
        <f>IF(ISBLANK('9. METAS'!#REF!),"",'9. METAS'!#REF!)</f>
        <v>#REF!</v>
      </c>
      <c r="K84" s="135" t="e">
        <f>IF(ISBLANK('9. METAS'!#REF!),"",'9. METAS'!#REF!)</f>
        <v>#REF!</v>
      </c>
      <c r="L84" s="135" t="e">
        <f>IF(ISBLANK('9. METAS'!#REF!),"",'9. METAS'!#REF!)</f>
        <v>#REF!</v>
      </c>
      <c r="M84" s="136" t="e">
        <f>IF(ISBLANK('9. METAS'!#REF!),"",'9. METAS'!#REF!)</f>
        <v>#REF!</v>
      </c>
      <c r="N84" s="146"/>
      <c r="O84" s="138"/>
      <c r="P84" s="138"/>
      <c r="Q84" s="139"/>
      <c r="R84" s="133" t="str">
        <f t="shared" si="6"/>
        <v>100%</v>
      </c>
      <c r="S84" s="134" t="str">
        <f t="shared" si="6"/>
        <v>100%</v>
      </c>
      <c r="T84" s="134" t="str">
        <f t="shared" si="6"/>
        <v>100%</v>
      </c>
      <c r="U84" s="157" t="str">
        <f t="shared" si="5"/>
        <v>100%</v>
      </c>
      <c r="V84" s="137" t="str">
        <f t="shared" si="7"/>
        <v>No Programado</v>
      </c>
      <c r="W84" s="134" t="str">
        <f t="shared" si="8"/>
        <v>No Programado</v>
      </c>
      <c r="X84" s="134" t="str">
        <f t="shared" si="9"/>
        <v>No Programado</v>
      </c>
      <c r="Y84" s="163" t="str">
        <f t="shared" si="10"/>
        <v>No Programado</v>
      </c>
      <c r="Z84" s="179"/>
      <c r="AA84" s="180"/>
      <c r="AB84" s="180"/>
      <c r="AC84" s="181"/>
    </row>
    <row r="85" spans="3:29" ht="17.25">
      <c r="C85" s="210" t="e">
        <f>IF(ISBLANK('5. Pp (3 años)'!#REF!),"",'5. Pp (3 años)'!#REF!)</f>
        <v>#REF!</v>
      </c>
      <c r="D85" s="83" t="e">
        <f>IF(ISBLANK('5. Pp (3 años)'!#REF!),"",'5. Pp (3 años)'!#REF!)</f>
        <v>#REF!</v>
      </c>
      <c r="E85" s="206" t="e">
        <f>IF(ISBLANK('5. Pp (3 años)'!#REF!),"",'5. Pp (3 años)'!#REF!)</f>
        <v>#REF!</v>
      </c>
      <c r="F85" s="206" t="e">
        <f>IF(ISBLANK('5. Pp (3 años)'!#REF!),"",'5. Pp (3 años)'!#REF!)</f>
        <v>#REF!</v>
      </c>
      <c r="G85" s="215" t="e">
        <f>IF(ISBLANK('5. Pp (3 años)'!#REF!),"",'5. Pp (3 años)'!#REF!)</f>
        <v>#REF!</v>
      </c>
      <c r="H85" s="67" t="e">
        <f>IF(ISBLANK('5. Pp (3 años)'!#REF!),"",'5. Pp (3 años)'!#REF!)</f>
        <v>#REF!</v>
      </c>
      <c r="I85" s="144" t="e">
        <f>IF(ISBLANK('9. METAS'!#REF!),"",'9. METAS'!#REF!)</f>
        <v>#REF!</v>
      </c>
      <c r="J85" s="145" t="e">
        <f>IF(ISBLANK('9. METAS'!#REF!),"",'9. METAS'!#REF!)</f>
        <v>#REF!</v>
      </c>
      <c r="K85" s="135" t="e">
        <f>IF(ISBLANK('9. METAS'!#REF!),"",'9. METAS'!#REF!)</f>
        <v>#REF!</v>
      </c>
      <c r="L85" s="135" t="e">
        <f>IF(ISBLANK('9. METAS'!#REF!),"",'9. METAS'!#REF!)</f>
        <v>#REF!</v>
      </c>
      <c r="M85" s="136" t="e">
        <f>IF(ISBLANK('9. METAS'!#REF!),"",'9. METAS'!#REF!)</f>
        <v>#REF!</v>
      </c>
      <c r="N85" s="146"/>
      <c r="O85" s="138"/>
      <c r="P85" s="138"/>
      <c r="Q85" s="139"/>
      <c r="R85" s="133" t="str">
        <f t="shared" si="6"/>
        <v>100%</v>
      </c>
      <c r="S85" s="134" t="str">
        <f t="shared" si="6"/>
        <v>100%</v>
      </c>
      <c r="T85" s="134" t="str">
        <f t="shared" si="6"/>
        <v>100%</v>
      </c>
      <c r="U85" s="157" t="str">
        <f t="shared" si="5"/>
        <v>100%</v>
      </c>
      <c r="V85" s="137" t="str">
        <f t="shared" si="7"/>
        <v>No Programado</v>
      </c>
      <c r="W85" s="134" t="str">
        <f t="shared" si="8"/>
        <v>No Programado</v>
      </c>
      <c r="X85" s="134" t="str">
        <f t="shared" si="9"/>
        <v>No Programado</v>
      </c>
      <c r="Y85" s="163" t="str">
        <f t="shared" si="10"/>
        <v>No Programado</v>
      </c>
      <c r="Z85" s="176"/>
      <c r="AA85" s="177"/>
      <c r="AB85" s="177"/>
      <c r="AC85" s="178"/>
    </row>
    <row r="86" spans="3:29" ht="17.25">
      <c r="C86" s="211" t="e">
        <f>IF(ISBLANK('5. Pp (3 años)'!#REF!),"",'5. Pp (3 años)'!#REF!)</f>
        <v>#REF!</v>
      </c>
      <c r="D86" s="83" t="e">
        <f>IF(ISBLANK('5. Pp (3 años)'!#REF!),"",'5. Pp (3 años)'!#REF!)</f>
        <v>#REF!</v>
      </c>
      <c r="E86" s="206" t="e">
        <f>IF(ISBLANK('5. Pp (3 años)'!#REF!),"",'5. Pp (3 años)'!#REF!)</f>
        <v>#REF!</v>
      </c>
      <c r="F86" s="206" t="e">
        <f>IF(ISBLANK('5. Pp (3 años)'!#REF!),"",'5. Pp (3 años)'!#REF!)</f>
        <v>#REF!</v>
      </c>
      <c r="G86" s="215" t="e">
        <f>IF(ISBLANK('5. Pp (3 años)'!#REF!),"",'5. Pp (3 años)'!#REF!)</f>
        <v>#REF!</v>
      </c>
      <c r="H86" s="67" t="e">
        <f>IF(ISBLANK('5. Pp (3 años)'!#REF!),"",'5. Pp (3 años)'!#REF!)</f>
        <v>#REF!</v>
      </c>
      <c r="I86" s="144" t="e">
        <f>IF(ISBLANK('9. METAS'!#REF!),"",'9. METAS'!#REF!)</f>
        <v>#REF!</v>
      </c>
      <c r="J86" s="145" t="e">
        <f>IF(ISBLANK('9. METAS'!#REF!),"",'9. METAS'!#REF!)</f>
        <v>#REF!</v>
      </c>
      <c r="K86" s="135" t="e">
        <f>IF(ISBLANK('9. METAS'!#REF!),"",'9. METAS'!#REF!)</f>
        <v>#REF!</v>
      </c>
      <c r="L86" s="135" t="e">
        <f>IF(ISBLANK('9. METAS'!#REF!),"",'9. METAS'!#REF!)</f>
        <v>#REF!</v>
      </c>
      <c r="M86" s="136" t="e">
        <f>IF(ISBLANK('9. METAS'!#REF!),"",'9. METAS'!#REF!)</f>
        <v>#REF!</v>
      </c>
      <c r="N86" s="146"/>
      <c r="O86" s="138"/>
      <c r="P86" s="138"/>
      <c r="Q86" s="139"/>
      <c r="R86" s="133" t="str">
        <f t="shared" si="6"/>
        <v>100%</v>
      </c>
      <c r="S86" s="134" t="str">
        <f t="shared" si="6"/>
        <v>100%</v>
      </c>
      <c r="T86" s="134" t="str">
        <f t="shared" si="6"/>
        <v>100%</v>
      </c>
      <c r="U86" s="157" t="str">
        <f t="shared" si="5"/>
        <v>100%</v>
      </c>
      <c r="V86" s="137" t="str">
        <f t="shared" si="7"/>
        <v>No Programado</v>
      </c>
      <c r="W86" s="134" t="str">
        <f t="shared" si="8"/>
        <v>No Programado</v>
      </c>
      <c r="X86" s="134" t="str">
        <f t="shared" si="9"/>
        <v>No Programado</v>
      </c>
      <c r="Y86" s="163" t="str">
        <f t="shared" si="10"/>
        <v>No Programado</v>
      </c>
      <c r="Z86" s="179"/>
      <c r="AA86" s="180"/>
      <c r="AB86" s="180"/>
      <c r="AC86" s="181"/>
    </row>
    <row r="87" spans="3:29" ht="17.25">
      <c r="C87" s="210" t="e">
        <f>IF(ISBLANK('5. Pp (3 años)'!#REF!),"",'5. Pp (3 años)'!#REF!)</f>
        <v>#REF!</v>
      </c>
      <c r="D87" s="83" t="e">
        <f>IF(ISBLANK('5. Pp (3 años)'!#REF!),"",'5. Pp (3 años)'!#REF!)</f>
        <v>#REF!</v>
      </c>
      <c r="E87" s="206" t="e">
        <f>IF(ISBLANK('5. Pp (3 años)'!#REF!),"",'5. Pp (3 años)'!#REF!)</f>
        <v>#REF!</v>
      </c>
      <c r="F87" s="206" t="e">
        <f>IF(ISBLANK('5. Pp (3 años)'!#REF!),"",'5. Pp (3 años)'!#REF!)</f>
        <v>#REF!</v>
      </c>
      <c r="G87" s="215" t="e">
        <f>IF(ISBLANK('5. Pp (3 años)'!#REF!),"",'5. Pp (3 años)'!#REF!)</f>
        <v>#REF!</v>
      </c>
      <c r="H87" s="67" t="e">
        <f>IF(ISBLANK('5. Pp (3 años)'!#REF!),"",'5. Pp (3 años)'!#REF!)</f>
        <v>#REF!</v>
      </c>
      <c r="I87" s="144" t="e">
        <f>IF(ISBLANK('9. METAS'!#REF!),"",'9. METAS'!#REF!)</f>
        <v>#REF!</v>
      </c>
      <c r="J87" s="145" t="e">
        <f>IF(ISBLANK('9. METAS'!#REF!),"",'9. METAS'!#REF!)</f>
        <v>#REF!</v>
      </c>
      <c r="K87" s="135" t="e">
        <f>IF(ISBLANK('9. METAS'!#REF!),"",'9. METAS'!#REF!)</f>
        <v>#REF!</v>
      </c>
      <c r="L87" s="135" t="e">
        <f>IF(ISBLANK('9. METAS'!#REF!),"",'9. METAS'!#REF!)</f>
        <v>#REF!</v>
      </c>
      <c r="M87" s="136" t="e">
        <f>IF(ISBLANK('9. METAS'!#REF!),"",'9. METAS'!#REF!)</f>
        <v>#REF!</v>
      </c>
      <c r="N87" s="146"/>
      <c r="O87" s="138"/>
      <c r="P87" s="138"/>
      <c r="Q87" s="139"/>
      <c r="R87" s="133" t="str">
        <f t="shared" si="6"/>
        <v>100%</v>
      </c>
      <c r="S87" s="134" t="str">
        <f t="shared" si="6"/>
        <v>100%</v>
      </c>
      <c r="T87" s="134" t="str">
        <f t="shared" si="6"/>
        <v>100%</v>
      </c>
      <c r="U87" s="157" t="str">
        <f t="shared" si="5"/>
        <v>100%</v>
      </c>
      <c r="V87" s="137" t="str">
        <f t="shared" si="7"/>
        <v>No Programado</v>
      </c>
      <c r="W87" s="134" t="str">
        <f t="shared" si="8"/>
        <v>No Programado</v>
      </c>
      <c r="X87" s="134" t="str">
        <f t="shared" si="9"/>
        <v>No Programado</v>
      </c>
      <c r="Y87" s="163" t="str">
        <f t="shared" si="10"/>
        <v>No Programado</v>
      </c>
      <c r="Z87" s="176"/>
      <c r="AA87" s="177"/>
      <c r="AB87" s="177"/>
      <c r="AC87" s="178"/>
    </row>
    <row r="88" spans="3:29" ht="17.25">
      <c r="C88" s="212" t="e">
        <f>IF(ISBLANK('5. Pp (3 años)'!#REF!),"",'5. Pp (3 años)'!#REF!)</f>
        <v>#REF!</v>
      </c>
      <c r="D88" s="60" t="e">
        <f>IF(ISBLANK('5. Pp (3 años)'!#REF!),"",'5. Pp (3 años)'!#REF!)</f>
        <v>#REF!</v>
      </c>
      <c r="E88" s="209" t="e">
        <f>IF(ISBLANK('5. Pp (3 años)'!#REF!),"",'5. Pp (3 años)'!#REF!)</f>
        <v>#REF!</v>
      </c>
      <c r="F88" s="209" t="e">
        <f>IF(ISBLANK('5. Pp (3 años)'!#REF!),"",'5. Pp (3 años)'!#REF!)</f>
        <v>#REF!</v>
      </c>
      <c r="G88" s="220" t="e">
        <f>IF(ISBLANK('5. Pp (3 años)'!#REF!),"",'5. Pp (3 años)'!#REF!)</f>
        <v>#REF!</v>
      </c>
      <c r="H88" s="66" t="e">
        <f>IF(ISBLANK('5. Pp (3 años)'!#REF!),"",'5. Pp (3 años)'!#REF!)</f>
        <v>#REF!</v>
      </c>
      <c r="I88" s="144" t="e">
        <f>IF(ISBLANK('9. METAS'!#REF!),"",'9. METAS'!#REF!)</f>
        <v>#REF!</v>
      </c>
      <c r="J88" s="145" t="e">
        <f>IF(ISBLANK('9. METAS'!#REF!),"",'9. METAS'!#REF!)</f>
        <v>#REF!</v>
      </c>
      <c r="K88" s="135" t="e">
        <f>IF(ISBLANK('9. METAS'!#REF!),"",'9. METAS'!#REF!)</f>
        <v>#REF!</v>
      </c>
      <c r="L88" s="135" t="e">
        <f>IF(ISBLANK('9. METAS'!#REF!),"",'9. METAS'!#REF!)</f>
        <v>#REF!</v>
      </c>
      <c r="M88" s="136" t="e">
        <f>IF(ISBLANK('9. METAS'!#REF!),"",'9. METAS'!#REF!)</f>
        <v>#REF!</v>
      </c>
      <c r="N88" s="146"/>
      <c r="O88" s="138"/>
      <c r="P88" s="138"/>
      <c r="Q88" s="139"/>
      <c r="R88" s="133" t="str">
        <f t="shared" si="6"/>
        <v>100%</v>
      </c>
      <c r="S88" s="134" t="str">
        <f t="shared" si="6"/>
        <v>100%</v>
      </c>
      <c r="T88" s="134" t="str">
        <f t="shared" si="6"/>
        <v>100%</v>
      </c>
      <c r="U88" s="157" t="str">
        <f t="shared" si="5"/>
        <v>100%</v>
      </c>
      <c r="V88" s="137" t="str">
        <f t="shared" si="7"/>
        <v>No Programado</v>
      </c>
      <c r="W88" s="134" t="str">
        <f t="shared" si="8"/>
        <v>No Programado</v>
      </c>
      <c r="X88" s="134" t="str">
        <f t="shared" si="9"/>
        <v>No Programado</v>
      </c>
      <c r="Y88" s="163" t="str">
        <f t="shared" si="10"/>
        <v>No Programado</v>
      </c>
      <c r="Z88" s="176"/>
      <c r="AA88" s="177"/>
      <c r="AB88" s="177"/>
      <c r="AC88" s="178"/>
    </row>
    <row r="89" spans="3:29" ht="17.25">
      <c r="C89" s="210" t="e">
        <f>IF(ISBLANK('5. Pp (3 años)'!#REF!),"",'5. Pp (3 años)'!#REF!)</f>
        <v>#REF!</v>
      </c>
      <c r="D89" s="83" t="e">
        <f>IF(ISBLANK('5. Pp (3 años)'!#REF!),"",'5. Pp (3 años)'!#REF!)</f>
        <v>#REF!</v>
      </c>
      <c r="E89" s="206" t="e">
        <f>IF(ISBLANK('5. Pp (3 años)'!#REF!),"",'5. Pp (3 años)'!#REF!)</f>
        <v>#REF!</v>
      </c>
      <c r="F89" s="206" t="e">
        <f>IF(ISBLANK('5. Pp (3 años)'!#REF!),"",'5. Pp (3 años)'!#REF!)</f>
        <v>#REF!</v>
      </c>
      <c r="G89" s="215" t="e">
        <f>IF(ISBLANK('5. Pp (3 años)'!#REF!),"",'5. Pp (3 años)'!#REF!)</f>
        <v>#REF!</v>
      </c>
      <c r="H89" s="67" t="e">
        <f>IF(ISBLANK('5. Pp (3 años)'!#REF!),"",'5. Pp (3 años)'!#REF!)</f>
        <v>#REF!</v>
      </c>
      <c r="I89" s="144" t="e">
        <f>IF(ISBLANK('9. METAS'!#REF!),"",'9. METAS'!#REF!)</f>
        <v>#REF!</v>
      </c>
      <c r="J89" s="145" t="e">
        <f>IF(ISBLANK('9. METAS'!#REF!),"",'9. METAS'!#REF!)</f>
        <v>#REF!</v>
      </c>
      <c r="K89" s="135" t="e">
        <f>IF(ISBLANK('9. METAS'!#REF!),"",'9. METAS'!#REF!)</f>
        <v>#REF!</v>
      </c>
      <c r="L89" s="135" t="e">
        <f>IF(ISBLANK('9. METAS'!#REF!),"",'9. METAS'!#REF!)</f>
        <v>#REF!</v>
      </c>
      <c r="M89" s="136" t="e">
        <f>IF(ISBLANK('9. METAS'!#REF!),"",'9. METAS'!#REF!)</f>
        <v>#REF!</v>
      </c>
      <c r="N89" s="146"/>
      <c r="O89" s="138"/>
      <c r="P89" s="138"/>
      <c r="Q89" s="139"/>
      <c r="R89" s="133" t="str">
        <f t="shared" si="6"/>
        <v>100%</v>
      </c>
      <c r="S89" s="134" t="str">
        <f t="shared" si="6"/>
        <v>100%</v>
      </c>
      <c r="T89" s="134" t="str">
        <f t="shared" si="6"/>
        <v>100%</v>
      </c>
      <c r="U89" s="157" t="str">
        <f t="shared" si="5"/>
        <v>100%</v>
      </c>
      <c r="V89" s="137" t="str">
        <f t="shared" si="7"/>
        <v>No Programado</v>
      </c>
      <c r="W89" s="134" t="str">
        <f t="shared" si="8"/>
        <v>No Programado</v>
      </c>
      <c r="X89" s="134" t="str">
        <f t="shared" si="9"/>
        <v>No Programado</v>
      </c>
      <c r="Y89" s="163" t="str">
        <f t="shared" si="10"/>
        <v>No Programado</v>
      </c>
      <c r="Z89" s="176"/>
      <c r="AA89" s="177"/>
      <c r="AB89" s="177"/>
      <c r="AC89" s="178"/>
    </row>
    <row r="90" spans="3:29" ht="17.25">
      <c r="C90" s="211" t="e">
        <f>IF(ISBLANK('5. Pp (3 años)'!#REF!),"",'5. Pp (3 años)'!#REF!)</f>
        <v>#REF!</v>
      </c>
      <c r="D90" s="83" t="e">
        <f>IF(ISBLANK('5. Pp (3 años)'!#REF!),"",'5. Pp (3 años)'!#REF!)</f>
        <v>#REF!</v>
      </c>
      <c r="E90" s="206" t="e">
        <f>IF(ISBLANK('5. Pp (3 años)'!#REF!),"",'5. Pp (3 años)'!#REF!)</f>
        <v>#REF!</v>
      </c>
      <c r="F90" s="206" t="e">
        <f>IF(ISBLANK('5. Pp (3 años)'!#REF!),"",'5. Pp (3 años)'!#REF!)</f>
        <v>#REF!</v>
      </c>
      <c r="G90" s="215" t="e">
        <f>IF(ISBLANK('5. Pp (3 años)'!#REF!),"",'5. Pp (3 años)'!#REF!)</f>
        <v>#REF!</v>
      </c>
      <c r="H90" s="67" t="e">
        <f>IF(ISBLANK('5. Pp (3 años)'!#REF!),"",'5. Pp (3 años)'!#REF!)</f>
        <v>#REF!</v>
      </c>
      <c r="I90" s="144" t="e">
        <f>IF(ISBLANK('9. METAS'!#REF!),"",'9. METAS'!#REF!)</f>
        <v>#REF!</v>
      </c>
      <c r="J90" s="145" t="e">
        <f>IF(ISBLANK('9. METAS'!#REF!),"",'9. METAS'!#REF!)</f>
        <v>#REF!</v>
      </c>
      <c r="K90" s="135" t="e">
        <f>IF(ISBLANK('9. METAS'!#REF!),"",'9. METAS'!#REF!)</f>
        <v>#REF!</v>
      </c>
      <c r="L90" s="135" t="e">
        <f>IF(ISBLANK('9. METAS'!#REF!),"",'9. METAS'!#REF!)</f>
        <v>#REF!</v>
      </c>
      <c r="M90" s="136" t="e">
        <f>IF(ISBLANK('9. METAS'!#REF!),"",'9. METAS'!#REF!)</f>
        <v>#REF!</v>
      </c>
      <c r="N90" s="146"/>
      <c r="O90" s="138"/>
      <c r="P90" s="138"/>
      <c r="Q90" s="139"/>
      <c r="R90" s="133" t="str">
        <f t="shared" si="6"/>
        <v>100%</v>
      </c>
      <c r="S90" s="134" t="str">
        <f t="shared" si="6"/>
        <v>100%</v>
      </c>
      <c r="T90" s="134" t="str">
        <f t="shared" si="6"/>
        <v>100%</v>
      </c>
      <c r="U90" s="157" t="str">
        <f t="shared" si="5"/>
        <v>100%</v>
      </c>
      <c r="V90" s="137" t="str">
        <f t="shared" si="7"/>
        <v>No Programado</v>
      </c>
      <c r="W90" s="134" t="str">
        <f t="shared" si="8"/>
        <v>No Programado</v>
      </c>
      <c r="X90" s="134" t="str">
        <f t="shared" si="9"/>
        <v>No Programado</v>
      </c>
      <c r="Y90" s="163" t="str">
        <f t="shared" si="10"/>
        <v>No Programado</v>
      </c>
      <c r="Z90" s="179"/>
      <c r="AA90" s="180"/>
      <c r="AB90" s="180"/>
      <c r="AC90" s="181"/>
    </row>
    <row r="91" spans="3:29" ht="17.25">
      <c r="C91" s="210" t="e">
        <f>IF(ISBLANK('5. Pp (3 años)'!#REF!),"",'5. Pp (3 años)'!#REF!)</f>
        <v>#REF!</v>
      </c>
      <c r="D91" s="83" t="e">
        <f>IF(ISBLANK('5. Pp (3 años)'!#REF!),"",'5. Pp (3 años)'!#REF!)</f>
        <v>#REF!</v>
      </c>
      <c r="E91" s="206" t="e">
        <f>IF(ISBLANK('5. Pp (3 años)'!#REF!),"",'5. Pp (3 años)'!#REF!)</f>
        <v>#REF!</v>
      </c>
      <c r="F91" s="206" t="e">
        <f>IF(ISBLANK('5. Pp (3 años)'!#REF!),"",'5. Pp (3 años)'!#REF!)</f>
        <v>#REF!</v>
      </c>
      <c r="G91" s="215" t="e">
        <f>IF(ISBLANK('5. Pp (3 años)'!#REF!),"",'5. Pp (3 años)'!#REF!)</f>
        <v>#REF!</v>
      </c>
      <c r="H91" s="67" t="e">
        <f>IF(ISBLANK('5. Pp (3 años)'!#REF!),"",'5. Pp (3 años)'!#REF!)</f>
        <v>#REF!</v>
      </c>
      <c r="I91" s="144" t="e">
        <f>IF(ISBLANK('9. METAS'!#REF!),"",'9. METAS'!#REF!)</f>
        <v>#REF!</v>
      </c>
      <c r="J91" s="145" t="e">
        <f>IF(ISBLANK('9. METAS'!#REF!),"",'9. METAS'!#REF!)</f>
        <v>#REF!</v>
      </c>
      <c r="K91" s="135" t="e">
        <f>IF(ISBLANK('9. METAS'!#REF!),"",'9. METAS'!#REF!)</f>
        <v>#REF!</v>
      </c>
      <c r="L91" s="135" t="e">
        <f>IF(ISBLANK('9. METAS'!#REF!),"",'9. METAS'!#REF!)</f>
        <v>#REF!</v>
      </c>
      <c r="M91" s="136" t="e">
        <f>IF(ISBLANK('9. METAS'!#REF!),"",'9. METAS'!#REF!)</f>
        <v>#REF!</v>
      </c>
      <c r="N91" s="146"/>
      <c r="O91" s="138"/>
      <c r="P91" s="138"/>
      <c r="Q91" s="139"/>
      <c r="R91" s="133" t="str">
        <f t="shared" si="6"/>
        <v>100%</v>
      </c>
      <c r="S91" s="134" t="str">
        <f t="shared" si="6"/>
        <v>100%</v>
      </c>
      <c r="T91" s="134" t="str">
        <f t="shared" si="6"/>
        <v>100%</v>
      </c>
      <c r="U91" s="157" t="str">
        <f t="shared" si="5"/>
        <v>100%</v>
      </c>
      <c r="V91" s="137" t="str">
        <f t="shared" si="7"/>
        <v>No Programado</v>
      </c>
      <c r="W91" s="134" t="str">
        <f t="shared" si="8"/>
        <v>No Programado</v>
      </c>
      <c r="X91" s="134" t="str">
        <f t="shared" si="9"/>
        <v>No Programado</v>
      </c>
      <c r="Y91" s="163" t="str">
        <f t="shared" si="10"/>
        <v>No Programado</v>
      </c>
      <c r="Z91" s="179"/>
      <c r="AA91" s="180"/>
      <c r="AB91" s="180"/>
      <c r="AC91" s="181"/>
    </row>
    <row r="92" spans="3:29" ht="17.25">
      <c r="C92" s="211" t="e">
        <f>IF(ISBLANK('5. Pp (3 años)'!#REF!),"",'5. Pp (3 años)'!#REF!)</f>
        <v>#REF!</v>
      </c>
      <c r="D92" s="83" t="e">
        <f>IF(ISBLANK('5. Pp (3 años)'!#REF!),"",'5. Pp (3 años)'!#REF!)</f>
        <v>#REF!</v>
      </c>
      <c r="E92" s="206" t="e">
        <f>IF(ISBLANK('5. Pp (3 años)'!#REF!),"",'5. Pp (3 años)'!#REF!)</f>
        <v>#REF!</v>
      </c>
      <c r="F92" s="206" t="e">
        <f>IF(ISBLANK('5. Pp (3 años)'!#REF!),"",'5. Pp (3 años)'!#REF!)</f>
        <v>#REF!</v>
      </c>
      <c r="G92" s="215" t="e">
        <f>IF(ISBLANK('5. Pp (3 años)'!#REF!),"",'5. Pp (3 años)'!#REF!)</f>
        <v>#REF!</v>
      </c>
      <c r="H92" s="67" t="e">
        <f>IF(ISBLANK('5. Pp (3 años)'!#REF!),"",'5. Pp (3 años)'!#REF!)</f>
        <v>#REF!</v>
      </c>
      <c r="I92" s="144" t="e">
        <f>IF(ISBLANK('9. METAS'!#REF!),"",'9. METAS'!#REF!)</f>
        <v>#REF!</v>
      </c>
      <c r="J92" s="145" t="e">
        <f>IF(ISBLANK('9. METAS'!#REF!),"",'9. METAS'!#REF!)</f>
        <v>#REF!</v>
      </c>
      <c r="K92" s="135" t="e">
        <f>IF(ISBLANK('9. METAS'!#REF!),"",'9. METAS'!#REF!)</f>
        <v>#REF!</v>
      </c>
      <c r="L92" s="135" t="e">
        <f>IF(ISBLANK('9. METAS'!#REF!),"",'9. METAS'!#REF!)</f>
        <v>#REF!</v>
      </c>
      <c r="M92" s="136" t="e">
        <f>IF(ISBLANK('9. METAS'!#REF!),"",'9. METAS'!#REF!)</f>
        <v>#REF!</v>
      </c>
      <c r="N92" s="146"/>
      <c r="O92" s="138"/>
      <c r="P92" s="138"/>
      <c r="Q92" s="139"/>
      <c r="R92" s="133" t="str">
        <f t="shared" si="6"/>
        <v>100%</v>
      </c>
      <c r="S92" s="134" t="str">
        <f t="shared" si="6"/>
        <v>100%</v>
      </c>
      <c r="T92" s="134" t="str">
        <f t="shared" si="6"/>
        <v>100%</v>
      </c>
      <c r="U92" s="157" t="str">
        <f t="shared" si="5"/>
        <v>100%</v>
      </c>
      <c r="V92" s="137" t="str">
        <f t="shared" si="7"/>
        <v>No Programado</v>
      </c>
      <c r="W92" s="134" t="str">
        <f t="shared" si="8"/>
        <v>No Programado</v>
      </c>
      <c r="X92" s="134" t="str">
        <f t="shared" si="9"/>
        <v>No Programado</v>
      </c>
      <c r="Y92" s="163" t="str">
        <f t="shared" si="10"/>
        <v>No Programado</v>
      </c>
      <c r="Z92" s="176"/>
      <c r="AA92" s="177"/>
      <c r="AB92" s="177"/>
      <c r="AC92" s="178"/>
    </row>
    <row r="93" spans="3:29" ht="17.25">
      <c r="C93" s="210" t="e">
        <f>IF(ISBLANK('5. Pp (3 años)'!#REF!),"",'5. Pp (3 años)'!#REF!)</f>
        <v>#REF!</v>
      </c>
      <c r="D93" s="83" t="e">
        <f>IF(ISBLANK('5. Pp (3 años)'!#REF!),"",'5. Pp (3 años)'!#REF!)</f>
        <v>#REF!</v>
      </c>
      <c r="E93" s="206" t="e">
        <f>IF(ISBLANK('5. Pp (3 años)'!#REF!),"",'5. Pp (3 años)'!#REF!)</f>
        <v>#REF!</v>
      </c>
      <c r="F93" s="206" t="e">
        <f>IF(ISBLANK('5. Pp (3 años)'!#REF!),"",'5. Pp (3 años)'!#REF!)</f>
        <v>#REF!</v>
      </c>
      <c r="G93" s="215" t="e">
        <f>IF(ISBLANK('5. Pp (3 años)'!#REF!),"",'5. Pp (3 años)'!#REF!)</f>
        <v>#REF!</v>
      </c>
      <c r="H93" s="67" t="e">
        <f>IF(ISBLANK('5. Pp (3 años)'!#REF!),"",'5. Pp (3 años)'!#REF!)</f>
        <v>#REF!</v>
      </c>
      <c r="I93" s="144" t="e">
        <f>IF(ISBLANK('9. METAS'!#REF!),"",'9. METAS'!#REF!)</f>
        <v>#REF!</v>
      </c>
      <c r="J93" s="145" t="e">
        <f>IF(ISBLANK('9. METAS'!#REF!),"",'9. METAS'!#REF!)</f>
        <v>#REF!</v>
      </c>
      <c r="K93" s="135" t="e">
        <f>IF(ISBLANK('9. METAS'!#REF!),"",'9. METAS'!#REF!)</f>
        <v>#REF!</v>
      </c>
      <c r="L93" s="135" t="e">
        <f>IF(ISBLANK('9. METAS'!#REF!),"",'9. METAS'!#REF!)</f>
        <v>#REF!</v>
      </c>
      <c r="M93" s="136" t="e">
        <f>IF(ISBLANK('9. METAS'!#REF!),"",'9. METAS'!#REF!)</f>
        <v>#REF!</v>
      </c>
      <c r="N93" s="146"/>
      <c r="O93" s="138"/>
      <c r="P93" s="138"/>
      <c r="Q93" s="139"/>
      <c r="R93" s="133" t="str">
        <f t="shared" si="6"/>
        <v>100%</v>
      </c>
      <c r="S93" s="134" t="str">
        <f t="shared" si="6"/>
        <v>100%</v>
      </c>
      <c r="T93" s="134" t="str">
        <f t="shared" si="6"/>
        <v>100%</v>
      </c>
      <c r="U93" s="157" t="str">
        <f t="shared" si="5"/>
        <v>100%</v>
      </c>
      <c r="V93" s="137" t="str">
        <f t="shared" si="7"/>
        <v>No Programado</v>
      </c>
      <c r="W93" s="134" t="str">
        <f t="shared" si="8"/>
        <v>No Programado</v>
      </c>
      <c r="X93" s="134" t="str">
        <f t="shared" si="9"/>
        <v>No Programado</v>
      </c>
      <c r="Y93" s="163" t="str">
        <f t="shared" si="10"/>
        <v>No Programado</v>
      </c>
      <c r="Z93" s="179"/>
      <c r="AA93" s="180"/>
      <c r="AB93" s="180"/>
      <c r="AC93" s="181"/>
    </row>
    <row r="94" spans="3:29" ht="17.25">
      <c r="C94" s="212" t="e">
        <f>IF(ISBLANK('5. Pp (3 años)'!#REF!),"",'5. Pp (3 años)'!#REF!)</f>
        <v>#REF!</v>
      </c>
      <c r="D94" s="60" t="e">
        <f>IF(ISBLANK('5. Pp (3 años)'!#REF!),"",'5. Pp (3 años)'!#REF!)</f>
        <v>#REF!</v>
      </c>
      <c r="E94" s="209" t="e">
        <f>IF(ISBLANK('5. Pp (3 años)'!#REF!),"",'5. Pp (3 años)'!#REF!)</f>
        <v>#REF!</v>
      </c>
      <c r="F94" s="209" t="e">
        <f>IF(ISBLANK('5. Pp (3 años)'!#REF!),"",'5. Pp (3 años)'!#REF!)</f>
        <v>#REF!</v>
      </c>
      <c r="G94" s="220" t="e">
        <f>IF(ISBLANK('5. Pp (3 años)'!#REF!),"",'5. Pp (3 años)'!#REF!)</f>
        <v>#REF!</v>
      </c>
      <c r="H94" s="66" t="e">
        <f>IF(ISBLANK('5. Pp (3 años)'!#REF!),"",'5. Pp (3 años)'!#REF!)</f>
        <v>#REF!</v>
      </c>
      <c r="I94" s="144" t="e">
        <f>IF(ISBLANK('9. METAS'!#REF!),"",'9. METAS'!#REF!)</f>
        <v>#REF!</v>
      </c>
      <c r="J94" s="145" t="e">
        <f>IF(ISBLANK('9. METAS'!#REF!),"",'9. METAS'!#REF!)</f>
        <v>#REF!</v>
      </c>
      <c r="K94" s="135" t="e">
        <f>IF(ISBLANK('9. METAS'!#REF!),"",'9. METAS'!#REF!)</f>
        <v>#REF!</v>
      </c>
      <c r="L94" s="135" t="e">
        <f>IF(ISBLANK('9. METAS'!#REF!),"",'9. METAS'!#REF!)</f>
        <v>#REF!</v>
      </c>
      <c r="M94" s="136" t="e">
        <f>IF(ISBLANK('9. METAS'!#REF!),"",'9. METAS'!#REF!)</f>
        <v>#REF!</v>
      </c>
      <c r="N94" s="146"/>
      <c r="O94" s="138"/>
      <c r="P94" s="138"/>
      <c r="Q94" s="139"/>
      <c r="R94" s="133" t="str">
        <f t="shared" si="6"/>
        <v>100%</v>
      </c>
      <c r="S94" s="134" t="str">
        <f t="shared" si="6"/>
        <v>100%</v>
      </c>
      <c r="T94" s="134" t="str">
        <f t="shared" si="6"/>
        <v>100%</v>
      </c>
      <c r="U94" s="157" t="str">
        <f t="shared" si="5"/>
        <v>100%</v>
      </c>
      <c r="V94" s="137" t="str">
        <f t="shared" si="7"/>
        <v>No Programado</v>
      </c>
      <c r="W94" s="134" t="str">
        <f t="shared" si="8"/>
        <v>No Programado</v>
      </c>
      <c r="X94" s="134" t="str">
        <f t="shared" si="9"/>
        <v>No Programado</v>
      </c>
      <c r="Y94" s="163" t="str">
        <f t="shared" si="10"/>
        <v>No Programado</v>
      </c>
      <c r="Z94" s="176"/>
      <c r="AA94" s="177"/>
      <c r="AB94" s="177"/>
      <c r="AC94" s="178"/>
    </row>
    <row r="95" spans="3:29" ht="17.25">
      <c r="C95" s="210" t="e">
        <f>IF(ISBLANK('5. Pp (3 años)'!#REF!),"",'5. Pp (3 años)'!#REF!)</f>
        <v>#REF!</v>
      </c>
      <c r="D95" s="83" t="e">
        <f>IF(ISBLANK('5. Pp (3 años)'!#REF!),"",'5. Pp (3 años)'!#REF!)</f>
        <v>#REF!</v>
      </c>
      <c r="E95" s="206" t="e">
        <f>IF(ISBLANK('5. Pp (3 años)'!#REF!),"",'5. Pp (3 años)'!#REF!)</f>
        <v>#REF!</v>
      </c>
      <c r="F95" s="206" t="e">
        <f>IF(ISBLANK('5. Pp (3 años)'!#REF!),"",'5. Pp (3 años)'!#REF!)</f>
        <v>#REF!</v>
      </c>
      <c r="G95" s="215" t="e">
        <f>IF(ISBLANK('5. Pp (3 años)'!#REF!),"",'5. Pp (3 años)'!#REF!)</f>
        <v>#REF!</v>
      </c>
      <c r="H95" s="67" t="e">
        <f>IF(ISBLANK('5. Pp (3 años)'!#REF!),"",'5. Pp (3 años)'!#REF!)</f>
        <v>#REF!</v>
      </c>
      <c r="I95" s="144" t="e">
        <f>IF(ISBLANK('9. METAS'!#REF!),"",'9. METAS'!#REF!)</f>
        <v>#REF!</v>
      </c>
      <c r="J95" s="145" t="e">
        <f>IF(ISBLANK('9. METAS'!#REF!),"",'9. METAS'!#REF!)</f>
        <v>#REF!</v>
      </c>
      <c r="K95" s="135" t="e">
        <f>IF(ISBLANK('9. METAS'!#REF!),"",'9. METAS'!#REF!)</f>
        <v>#REF!</v>
      </c>
      <c r="L95" s="135" t="e">
        <f>IF(ISBLANK('9. METAS'!#REF!),"",'9. METAS'!#REF!)</f>
        <v>#REF!</v>
      </c>
      <c r="M95" s="136" t="e">
        <f>IF(ISBLANK('9. METAS'!#REF!),"",'9. METAS'!#REF!)</f>
        <v>#REF!</v>
      </c>
      <c r="N95" s="146"/>
      <c r="O95" s="138"/>
      <c r="P95" s="138"/>
      <c r="Q95" s="139"/>
      <c r="R95" s="133" t="str">
        <f t="shared" si="6"/>
        <v>100%</v>
      </c>
      <c r="S95" s="134" t="str">
        <f t="shared" si="6"/>
        <v>100%</v>
      </c>
      <c r="T95" s="134" t="str">
        <f t="shared" si="6"/>
        <v>100%</v>
      </c>
      <c r="U95" s="157" t="str">
        <f t="shared" si="5"/>
        <v>100%</v>
      </c>
      <c r="V95" s="137" t="str">
        <f t="shared" si="7"/>
        <v>No Programado</v>
      </c>
      <c r="W95" s="134" t="str">
        <f t="shared" si="8"/>
        <v>No Programado</v>
      </c>
      <c r="X95" s="134" t="str">
        <f t="shared" si="9"/>
        <v>No Programado</v>
      </c>
      <c r="Y95" s="163" t="str">
        <f t="shared" si="10"/>
        <v>No Programado</v>
      </c>
      <c r="Z95" s="176"/>
      <c r="AA95" s="177"/>
      <c r="AB95" s="177"/>
      <c r="AC95" s="178"/>
    </row>
    <row r="96" spans="3:29" ht="17.25">
      <c r="C96" s="211" t="e">
        <f>IF(ISBLANK('5. Pp (3 años)'!#REF!),"",'5. Pp (3 años)'!#REF!)</f>
        <v>#REF!</v>
      </c>
      <c r="D96" s="83" t="e">
        <f>IF(ISBLANK('5. Pp (3 años)'!#REF!),"",'5. Pp (3 años)'!#REF!)</f>
        <v>#REF!</v>
      </c>
      <c r="E96" s="206" t="e">
        <f>IF(ISBLANK('5. Pp (3 años)'!#REF!),"",'5. Pp (3 años)'!#REF!)</f>
        <v>#REF!</v>
      </c>
      <c r="F96" s="206" t="e">
        <f>IF(ISBLANK('5. Pp (3 años)'!#REF!),"",'5. Pp (3 años)'!#REF!)</f>
        <v>#REF!</v>
      </c>
      <c r="G96" s="215" t="e">
        <f>IF(ISBLANK('5. Pp (3 años)'!#REF!),"",'5. Pp (3 años)'!#REF!)</f>
        <v>#REF!</v>
      </c>
      <c r="H96" s="67" t="e">
        <f>IF(ISBLANK('5. Pp (3 años)'!#REF!),"",'5. Pp (3 años)'!#REF!)</f>
        <v>#REF!</v>
      </c>
      <c r="I96" s="144" t="e">
        <f>IF(ISBLANK('9. METAS'!#REF!),"",'9. METAS'!#REF!)</f>
        <v>#REF!</v>
      </c>
      <c r="J96" s="145" t="e">
        <f>IF(ISBLANK('9. METAS'!#REF!),"",'9. METAS'!#REF!)</f>
        <v>#REF!</v>
      </c>
      <c r="K96" s="135" t="e">
        <f>IF(ISBLANK('9. METAS'!#REF!),"",'9. METAS'!#REF!)</f>
        <v>#REF!</v>
      </c>
      <c r="L96" s="135" t="e">
        <f>IF(ISBLANK('9. METAS'!#REF!),"",'9. METAS'!#REF!)</f>
        <v>#REF!</v>
      </c>
      <c r="M96" s="136" t="e">
        <f>IF(ISBLANK('9. METAS'!#REF!),"",'9. METAS'!#REF!)</f>
        <v>#REF!</v>
      </c>
      <c r="N96" s="146"/>
      <c r="O96" s="138"/>
      <c r="P96" s="138"/>
      <c r="Q96" s="139"/>
      <c r="R96" s="133" t="str">
        <f t="shared" si="6"/>
        <v>100%</v>
      </c>
      <c r="S96" s="134" t="str">
        <f t="shared" si="6"/>
        <v>100%</v>
      </c>
      <c r="T96" s="134" t="str">
        <f t="shared" si="6"/>
        <v>100%</v>
      </c>
      <c r="U96" s="157" t="str">
        <f t="shared" si="5"/>
        <v>100%</v>
      </c>
      <c r="V96" s="137" t="str">
        <f t="shared" si="7"/>
        <v>No Programado</v>
      </c>
      <c r="W96" s="134" t="str">
        <f t="shared" si="8"/>
        <v>No Programado</v>
      </c>
      <c r="X96" s="134" t="str">
        <f t="shared" si="9"/>
        <v>No Programado</v>
      </c>
      <c r="Y96" s="163" t="str">
        <f t="shared" si="10"/>
        <v>No Programado</v>
      </c>
      <c r="Z96" s="179"/>
      <c r="AA96" s="180"/>
      <c r="AB96" s="180"/>
      <c r="AC96" s="181"/>
    </row>
    <row r="97" spans="3:29" ht="17.25">
      <c r="C97" s="210" t="e">
        <f>IF(ISBLANK('5. Pp (3 años)'!#REF!),"",'5. Pp (3 años)'!#REF!)</f>
        <v>#REF!</v>
      </c>
      <c r="D97" s="83" t="e">
        <f>IF(ISBLANK('5. Pp (3 años)'!#REF!),"",'5. Pp (3 años)'!#REF!)</f>
        <v>#REF!</v>
      </c>
      <c r="E97" s="206" t="e">
        <f>IF(ISBLANK('5. Pp (3 años)'!#REF!),"",'5. Pp (3 años)'!#REF!)</f>
        <v>#REF!</v>
      </c>
      <c r="F97" s="206" t="e">
        <f>IF(ISBLANK('5. Pp (3 años)'!#REF!),"",'5. Pp (3 años)'!#REF!)</f>
        <v>#REF!</v>
      </c>
      <c r="G97" s="215" t="e">
        <f>IF(ISBLANK('5. Pp (3 años)'!#REF!),"",'5. Pp (3 años)'!#REF!)</f>
        <v>#REF!</v>
      </c>
      <c r="H97" s="67" t="e">
        <f>IF(ISBLANK('5. Pp (3 años)'!#REF!),"",'5. Pp (3 años)'!#REF!)</f>
        <v>#REF!</v>
      </c>
      <c r="I97" s="144" t="e">
        <f>IF(ISBLANK('9. METAS'!#REF!),"",'9. METAS'!#REF!)</f>
        <v>#REF!</v>
      </c>
      <c r="J97" s="145" t="e">
        <f>IF(ISBLANK('9. METAS'!#REF!),"",'9. METAS'!#REF!)</f>
        <v>#REF!</v>
      </c>
      <c r="K97" s="135" t="e">
        <f>IF(ISBLANK('9. METAS'!#REF!),"",'9. METAS'!#REF!)</f>
        <v>#REF!</v>
      </c>
      <c r="L97" s="135" t="e">
        <f>IF(ISBLANK('9. METAS'!#REF!),"",'9. METAS'!#REF!)</f>
        <v>#REF!</v>
      </c>
      <c r="M97" s="136" t="e">
        <f>IF(ISBLANK('9. METAS'!#REF!),"",'9. METAS'!#REF!)</f>
        <v>#REF!</v>
      </c>
      <c r="N97" s="146"/>
      <c r="O97" s="138"/>
      <c r="P97" s="138"/>
      <c r="Q97" s="139"/>
      <c r="R97" s="133" t="str">
        <f t="shared" si="6"/>
        <v>100%</v>
      </c>
      <c r="S97" s="134" t="str">
        <f t="shared" si="6"/>
        <v>100%</v>
      </c>
      <c r="T97" s="134" t="str">
        <f t="shared" si="6"/>
        <v>100%</v>
      </c>
      <c r="U97" s="157" t="str">
        <f t="shared" si="5"/>
        <v>100%</v>
      </c>
      <c r="V97" s="137" t="str">
        <f t="shared" si="7"/>
        <v>No Programado</v>
      </c>
      <c r="W97" s="134" t="str">
        <f t="shared" si="8"/>
        <v>No Programado</v>
      </c>
      <c r="X97" s="134" t="str">
        <f t="shared" si="9"/>
        <v>No Programado</v>
      </c>
      <c r="Y97" s="163" t="str">
        <f t="shared" si="10"/>
        <v>No Programado</v>
      </c>
      <c r="Z97" s="179"/>
      <c r="AA97" s="180"/>
      <c r="AB97" s="180"/>
      <c r="AC97" s="181"/>
    </row>
    <row r="98" spans="3:29" ht="17.25">
      <c r="C98" s="211" t="e">
        <f>IF(ISBLANK('5. Pp (3 años)'!#REF!),"",'5. Pp (3 años)'!#REF!)</f>
        <v>#REF!</v>
      </c>
      <c r="D98" s="83" t="e">
        <f>IF(ISBLANK('5. Pp (3 años)'!#REF!),"",'5. Pp (3 años)'!#REF!)</f>
        <v>#REF!</v>
      </c>
      <c r="E98" s="206" t="e">
        <f>IF(ISBLANK('5. Pp (3 años)'!#REF!),"",'5. Pp (3 años)'!#REF!)</f>
        <v>#REF!</v>
      </c>
      <c r="F98" s="206" t="e">
        <f>IF(ISBLANK('5. Pp (3 años)'!#REF!),"",'5. Pp (3 años)'!#REF!)</f>
        <v>#REF!</v>
      </c>
      <c r="G98" s="215" t="e">
        <f>IF(ISBLANK('5. Pp (3 años)'!#REF!),"",'5. Pp (3 años)'!#REF!)</f>
        <v>#REF!</v>
      </c>
      <c r="H98" s="67" t="e">
        <f>IF(ISBLANK('5. Pp (3 años)'!#REF!),"",'5. Pp (3 años)'!#REF!)</f>
        <v>#REF!</v>
      </c>
      <c r="I98" s="144" t="e">
        <f>IF(ISBLANK('9. METAS'!#REF!),"",'9. METAS'!#REF!)</f>
        <v>#REF!</v>
      </c>
      <c r="J98" s="145" t="e">
        <f>IF(ISBLANK('9. METAS'!#REF!),"",'9. METAS'!#REF!)</f>
        <v>#REF!</v>
      </c>
      <c r="K98" s="135" t="e">
        <f>IF(ISBLANK('9. METAS'!#REF!),"",'9. METAS'!#REF!)</f>
        <v>#REF!</v>
      </c>
      <c r="L98" s="135" t="e">
        <f>IF(ISBLANK('9. METAS'!#REF!),"",'9. METAS'!#REF!)</f>
        <v>#REF!</v>
      </c>
      <c r="M98" s="136" t="e">
        <f>IF(ISBLANK('9. METAS'!#REF!),"",'9. METAS'!#REF!)</f>
        <v>#REF!</v>
      </c>
      <c r="N98" s="146"/>
      <c r="O98" s="138"/>
      <c r="P98" s="138"/>
      <c r="Q98" s="139"/>
      <c r="R98" s="133" t="str">
        <f t="shared" si="6"/>
        <v>100%</v>
      </c>
      <c r="S98" s="134" t="str">
        <f t="shared" si="6"/>
        <v>100%</v>
      </c>
      <c r="T98" s="134" t="str">
        <f t="shared" si="6"/>
        <v>100%</v>
      </c>
      <c r="U98" s="157" t="str">
        <f t="shared" si="5"/>
        <v>100%</v>
      </c>
      <c r="V98" s="137" t="str">
        <f t="shared" si="7"/>
        <v>No Programado</v>
      </c>
      <c r="W98" s="134" t="str">
        <f t="shared" si="8"/>
        <v>No Programado</v>
      </c>
      <c r="X98" s="134" t="str">
        <f t="shared" si="9"/>
        <v>No Programado</v>
      </c>
      <c r="Y98" s="163" t="str">
        <f t="shared" si="10"/>
        <v>No Programado</v>
      </c>
      <c r="Z98" s="176"/>
      <c r="AA98" s="177"/>
      <c r="AB98" s="177"/>
      <c r="AC98" s="178"/>
    </row>
    <row r="99" spans="3:29" ht="17.25">
      <c r="C99" s="210" t="e">
        <f>IF(ISBLANK('5. Pp (3 años)'!#REF!),"",'5. Pp (3 años)'!#REF!)</f>
        <v>#REF!</v>
      </c>
      <c r="D99" s="83" t="e">
        <f>IF(ISBLANK('5. Pp (3 años)'!#REF!),"",'5. Pp (3 años)'!#REF!)</f>
        <v>#REF!</v>
      </c>
      <c r="E99" s="206" t="e">
        <f>IF(ISBLANK('5. Pp (3 años)'!#REF!),"",'5. Pp (3 años)'!#REF!)</f>
        <v>#REF!</v>
      </c>
      <c r="F99" s="206" t="e">
        <f>IF(ISBLANK('5. Pp (3 años)'!#REF!),"",'5. Pp (3 años)'!#REF!)</f>
        <v>#REF!</v>
      </c>
      <c r="G99" s="215" t="e">
        <f>IF(ISBLANK('5. Pp (3 años)'!#REF!),"",'5. Pp (3 años)'!#REF!)</f>
        <v>#REF!</v>
      </c>
      <c r="H99" s="67" t="e">
        <f>IF(ISBLANK('5. Pp (3 años)'!#REF!),"",'5. Pp (3 años)'!#REF!)</f>
        <v>#REF!</v>
      </c>
      <c r="I99" s="144" t="e">
        <f>IF(ISBLANK('9. METAS'!#REF!),"",'9. METAS'!#REF!)</f>
        <v>#REF!</v>
      </c>
      <c r="J99" s="145" t="e">
        <f>IF(ISBLANK('9. METAS'!#REF!),"",'9. METAS'!#REF!)</f>
        <v>#REF!</v>
      </c>
      <c r="K99" s="135" t="e">
        <f>IF(ISBLANK('9. METAS'!#REF!),"",'9. METAS'!#REF!)</f>
        <v>#REF!</v>
      </c>
      <c r="L99" s="135" t="e">
        <f>IF(ISBLANK('9. METAS'!#REF!),"",'9. METAS'!#REF!)</f>
        <v>#REF!</v>
      </c>
      <c r="M99" s="136" t="e">
        <f>IF(ISBLANK('9. METAS'!#REF!),"",'9. METAS'!#REF!)</f>
        <v>#REF!</v>
      </c>
      <c r="N99" s="146"/>
      <c r="O99" s="138"/>
      <c r="P99" s="138"/>
      <c r="Q99" s="139"/>
      <c r="R99" s="133" t="str">
        <f t="shared" si="6"/>
        <v>100%</v>
      </c>
      <c r="S99" s="134" t="str">
        <f t="shared" si="6"/>
        <v>100%</v>
      </c>
      <c r="T99" s="134" t="str">
        <f t="shared" si="6"/>
        <v>100%</v>
      </c>
      <c r="U99" s="157" t="str">
        <f t="shared" si="5"/>
        <v>100%</v>
      </c>
      <c r="V99" s="137" t="str">
        <f t="shared" si="7"/>
        <v>No Programado</v>
      </c>
      <c r="W99" s="134" t="str">
        <f t="shared" si="8"/>
        <v>No Programado</v>
      </c>
      <c r="X99" s="134" t="str">
        <f t="shared" si="9"/>
        <v>No Programado</v>
      </c>
      <c r="Y99" s="163" t="str">
        <f t="shared" si="10"/>
        <v>No Programado</v>
      </c>
      <c r="Z99" s="179"/>
      <c r="AA99" s="180"/>
      <c r="AB99" s="180"/>
      <c r="AC99" s="181"/>
    </row>
    <row r="100" spans="3:29" ht="17.25">
      <c r="C100" s="212" t="e">
        <f>IF(ISBLANK('5. Pp (3 años)'!#REF!),"",'5. Pp (3 años)'!#REF!)</f>
        <v>#REF!</v>
      </c>
      <c r="D100" s="60" t="e">
        <f>IF(ISBLANK('5. Pp (3 años)'!#REF!),"",'5. Pp (3 años)'!#REF!)</f>
        <v>#REF!</v>
      </c>
      <c r="E100" s="209" t="e">
        <f>IF(ISBLANK('5. Pp (3 años)'!#REF!),"",'5. Pp (3 años)'!#REF!)</f>
        <v>#REF!</v>
      </c>
      <c r="F100" s="209" t="e">
        <f>IF(ISBLANK('5. Pp (3 años)'!#REF!),"",'5. Pp (3 años)'!#REF!)</f>
        <v>#REF!</v>
      </c>
      <c r="G100" s="220" t="e">
        <f>IF(ISBLANK('5. Pp (3 años)'!#REF!),"",'5. Pp (3 años)'!#REF!)</f>
        <v>#REF!</v>
      </c>
      <c r="H100" s="66" t="e">
        <f>IF(ISBLANK('5. Pp (3 años)'!#REF!),"",'5. Pp (3 años)'!#REF!)</f>
        <v>#REF!</v>
      </c>
      <c r="I100" s="144" t="e">
        <f>IF(ISBLANK('9. METAS'!#REF!),"",'9. METAS'!#REF!)</f>
        <v>#REF!</v>
      </c>
      <c r="J100" s="145" t="e">
        <f>IF(ISBLANK('9. METAS'!#REF!),"",'9. METAS'!#REF!)</f>
        <v>#REF!</v>
      </c>
      <c r="K100" s="135" t="e">
        <f>IF(ISBLANK('9. METAS'!#REF!),"",'9. METAS'!#REF!)</f>
        <v>#REF!</v>
      </c>
      <c r="L100" s="135" t="e">
        <f>IF(ISBLANK('9. METAS'!#REF!),"",'9. METAS'!#REF!)</f>
        <v>#REF!</v>
      </c>
      <c r="M100" s="136" t="e">
        <f>IF(ISBLANK('9. METAS'!#REF!),"",'9. METAS'!#REF!)</f>
        <v>#REF!</v>
      </c>
      <c r="N100" s="146"/>
      <c r="O100" s="138"/>
      <c r="P100" s="138"/>
      <c r="Q100" s="139"/>
      <c r="R100" s="133" t="str">
        <f t="shared" si="6"/>
        <v>100%</v>
      </c>
      <c r="S100" s="134" t="str">
        <f t="shared" si="6"/>
        <v>100%</v>
      </c>
      <c r="T100" s="134" t="str">
        <f t="shared" si="6"/>
        <v>100%</v>
      </c>
      <c r="U100" s="157" t="str">
        <f t="shared" si="5"/>
        <v>100%</v>
      </c>
      <c r="V100" s="137" t="str">
        <f t="shared" si="7"/>
        <v>No Programado</v>
      </c>
      <c r="W100" s="134" t="str">
        <f t="shared" si="8"/>
        <v>No Programado</v>
      </c>
      <c r="X100" s="134" t="str">
        <f t="shared" si="9"/>
        <v>No Programado</v>
      </c>
      <c r="Y100" s="163" t="str">
        <f t="shared" si="10"/>
        <v>No Programado</v>
      </c>
      <c r="Z100" s="176"/>
      <c r="AA100" s="177"/>
      <c r="AB100" s="177"/>
      <c r="AC100" s="178"/>
    </row>
    <row r="101" spans="3:29" ht="17.25">
      <c r="C101" s="210" t="e">
        <f>IF(ISBLANK('5. Pp (3 años)'!#REF!),"",'5. Pp (3 años)'!#REF!)</f>
        <v>#REF!</v>
      </c>
      <c r="D101" s="83" t="e">
        <f>IF(ISBLANK('5. Pp (3 años)'!#REF!),"",'5. Pp (3 años)'!#REF!)</f>
        <v>#REF!</v>
      </c>
      <c r="E101" s="206" t="e">
        <f>IF(ISBLANK('5. Pp (3 años)'!#REF!),"",'5. Pp (3 años)'!#REF!)</f>
        <v>#REF!</v>
      </c>
      <c r="F101" s="206" t="e">
        <f>IF(ISBLANK('5. Pp (3 años)'!#REF!),"",'5. Pp (3 años)'!#REF!)</f>
        <v>#REF!</v>
      </c>
      <c r="G101" s="215" t="e">
        <f>IF(ISBLANK('5. Pp (3 años)'!#REF!),"",'5. Pp (3 años)'!#REF!)</f>
        <v>#REF!</v>
      </c>
      <c r="H101" s="67" t="e">
        <f>IF(ISBLANK('5. Pp (3 años)'!#REF!),"",'5. Pp (3 años)'!#REF!)</f>
        <v>#REF!</v>
      </c>
      <c r="I101" s="144" t="e">
        <f>IF(ISBLANK('9. METAS'!#REF!),"",'9. METAS'!#REF!)</f>
        <v>#REF!</v>
      </c>
      <c r="J101" s="145" t="e">
        <f>IF(ISBLANK('9. METAS'!#REF!),"",'9. METAS'!#REF!)</f>
        <v>#REF!</v>
      </c>
      <c r="K101" s="135" t="e">
        <f>IF(ISBLANK('9. METAS'!#REF!),"",'9. METAS'!#REF!)</f>
        <v>#REF!</v>
      </c>
      <c r="L101" s="135" t="e">
        <f>IF(ISBLANK('9. METAS'!#REF!),"",'9. METAS'!#REF!)</f>
        <v>#REF!</v>
      </c>
      <c r="M101" s="136" t="e">
        <f>IF(ISBLANK('9. METAS'!#REF!),"",'9. METAS'!#REF!)</f>
        <v>#REF!</v>
      </c>
      <c r="N101" s="146"/>
      <c r="O101" s="138"/>
      <c r="P101" s="138"/>
      <c r="Q101" s="139"/>
      <c r="R101" s="133" t="str">
        <f t="shared" si="6"/>
        <v>100%</v>
      </c>
      <c r="S101" s="134" t="str">
        <f t="shared" si="6"/>
        <v>100%</v>
      </c>
      <c r="T101" s="134" t="str">
        <f t="shared" si="6"/>
        <v>100%</v>
      </c>
      <c r="U101" s="157" t="str">
        <f t="shared" si="5"/>
        <v>100%</v>
      </c>
      <c r="V101" s="137" t="str">
        <f t="shared" si="7"/>
        <v>No Programado</v>
      </c>
      <c r="W101" s="134" t="str">
        <f t="shared" si="8"/>
        <v>No Programado</v>
      </c>
      <c r="X101" s="134" t="str">
        <f t="shared" si="9"/>
        <v>No Programado</v>
      </c>
      <c r="Y101" s="163" t="str">
        <f t="shared" si="10"/>
        <v>No Programado</v>
      </c>
      <c r="Z101" s="179"/>
      <c r="AA101" s="180"/>
      <c r="AB101" s="180"/>
      <c r="AC101" s="181"/>
    </row>
    <row r="102" spans="3:29" ht="17.25">
      <c r="C102" s="211" t="e">
        <f>IF(ISBLANK('5. Pp (3 años)'!#REF!),"",'5. Pp (3 años)'!#REF!)</f>
        <v>#REF!</v>
      </c>
      <c r="D102" s="83" t="e">
        <f>IF(ISBLANK('5. Pp (3 años)'!#REF!),"",'5. Pp (3 años)'!#REF!)</f>
        <v>#REF!</v>
      </c>
      <c r="E102" s="206" t="e">
        <f>IF(ISBLANK('5. Pp (3 años)'!#REF!),"",'5. Pp (3 años)'!#REF!)</f>
        <v>#REF!</v>
      </c>
      <c r="F102" s="206" t="e">
        <f>IF(ISBLANK('5. Pp (3 años)'!#REF!),"",'5. Pp (3 años)'!#REF!)</f>
        <v>#REF!</v>
      </c>
      <c r="G102" s="215" t="e">
        <f>IF(ISBLANK('5. Pp (3 años)'!#REF!),"",'5. Pp (3 años)'!#REF!)</f>
        <v>#REF!</v>
      </c>
      <c r="H102" s="67" t="e">
        <f>IF(ISBLANK('5. Pp (3 años)'!#REF!),"",'5. Pp (3 años)'!#REF!)</f>
        <v>#REF!</v>
      </c>
      <c r="I102" s="144" t="e">
        <f>IF(ISBLANK('9. METAS'!#REF!),"",'9. METAS'!#REF!)</f>
        <v>#REF!</v>
      </c>
      <c r="J102" s="145" t="e">
        <f>IF(ISBLANK('9. METAS'!#REF!),"",'9. METAS'!#REF!)</f>
        <v>#REF!</v>
      </c>
      <c r="K102" s="135" t="e">
        <f>IF(ISBLANK('9. METAS'!#REF!),"",'9. METAS'!#REF!)</f>
        <v>#REF!</v>
      </c>
      <c r="L102" s="135" t="e">
        <f>IF(ISBLANK('9. METAS'!#REF!),"",'9. METAS'!#REF!)</f>
        <v>#REF!</v>
      </c>
      <c r="M102" s="136" t="e">
        <f>IF(ISBLANK('9. METAS'!#REF!),"",'9. METAS'!#REF!)</f>
        <v>#REF!</v>
      </c>
      <c r="N102" s="146"/>
      <c r="O102" s="138"/>
      <c r="P102" s="138"/>
      <c r="Q102" s="139"/>
      <c r="R102" s="133" t="str">
        <f t="shared" si="6"/>
        <v>100%</v>
      </c>
      <c r="S102" s="134" t="str">
        <f t="shared" si="6"/>
        <v>100%</v>
      </c>
      <c r="T102" s="134" t="str">
        <f t="shared" si="6"/>
        <v>100%</v>
      </c>
      <c r="U102" s="157" t="str">
        <f t="shared" si="5"/>
        <v>100%</v>
      </c>
      <c r="V102" s="137" t="str">
        <f t="shared" si="7"/>
        <v>No Programado</v>
      </c>
      <c r="W102" s="134" t="str">
        <f t="shared" si="8"/>
        <v>No Programado</v>
      </c>
      <c r="X102" s="134" t="str">
        <f t="shared" si="9"/>
        <v>No Programado</v>
      </c>
      <c r="Y102" s="163" t="str">
        <f t="shared" si="10"/>
        <v>No Programado</v>
      </c>
      <c r="Z102" s="179"/>
      <c r="AA102" s="180"/>
      <c r="AB102" s="180"/>
      <c r="AC102" s="181"/>
    </row>
    <row r="103" spans="3:29" ht="17.25">
      <c r="C103" s="210" t="e">
        <f>IF(ISBLANK('5. Pp (3 años)'!#REF!),"",'5. Pp (3 años)'!#REF!)</f>
        <v>#REF!</v>
      </c>
      <c r="D103" s="83" t="e">
        <f>IF(ISBLANK('5. Pp (3 años)'!#REF!),"",'5. Pp (3 años)'!#REF!)</f>
        <v>#REF!</v>
      </c>
      <c r="E103" s="206" t="e">
        <f>IF(ISBLANK('5. Pp (3 años)'!#REF!),"",'5. Pp (3 años)'!#REF!)</f>
        <v>#REF!</v>
      </c>
      <c r="F103" s="206" t="e">
        <f>IF(ISBLANK('5. Pp (3 años)'!#REF!),"",'5. Pp (3 años)'!#REF!)</f>
        <v>#REF!</v>
      </c>
      <c r="G103" s="215" t="e">
        <f>IF(ISBLANK('5. Pp (3 años)'!#REF!),"",'5. Pp (3 años)'!#REF!)</f>
        <v>#REF!</v>
      </c>
      <c r="H103" s="67" t="e">
        <f>IF(ISBLANK('5. Pp (3 años)'!#REF!),"",'5. Pp (3 años)'!#REF!)</f>
        <v>#REF!</v>
      </c>
      <c r="I103" s="144" t="e">
        <f>IF(ISBLANK('9. METAS'!#REF!),"",'9. METAS'!#REF!)</f>
        <v>#REF!</v>
      </c>
      <c r="J103" s="145" t="e">
        <f>IF(ISBLANK('9. METAS'!#REF!),"",'9. METAS'!#REF!)</f>
        <v>#REF!</v>
      </c>
      <c r="K103" s="135" t="e">
        <f>IF(ISBLANK('9. METAS'!#REF!),"",'9. METAS'!#REF!)</f>
        <v>#REF!</v>
      </c>
      <c r="L103" s="135" t="e">
        <f>IF(ISBLANK('9. METAS'!#REF!),"",'9. METAS'!#REF!)</f>
        <v>#REF!</v>
      </c>
      <c r="M103" s="136" t="e">
        <f>IF(ISBLANK('9. METAS'!#REF!),"",'9. METAS'!#REF!)</f>
        <v>#REF!</v>
      </c>
      <c r="N103" s="146"/>
      <c r="O103" s="138"/>
      <c r="P103" s="138"/>
      <c r="Q103" s="139"/>
      <c r="R103" s="133" t="str">
        <f t="shared" si="6"/>
        <v>100%</v>
      </c>
      <c r="S103" s="134" t="str">
        <f t="shared" si="6"/>
        <v>100%</v>
      </c>
      <c r="T103" s="134" t="str">
        <f t="shared" si="6"/>
        <v>100%</v>
      </c>
      <c r="U103" s="157" t="str">
        <f t="shared" si="5"/>
        <v>100%</v>
      </c>
      <c r="V103" s="137" t="str">
        <f t="shared" si="7"/>
        <v>No Programado</v>
      </c>
      <c r="W103" s="134" t="str">
        <f t="shared" si="8"/>
        <v>No Programado</v>
      </c>
      <c r="X103" s="134" t="str">
        <f t="shared" si="9"/>
        <v>No Programado</v>
      </c>
      <c r="Y103" s="163" t="str">
        <f t="shared" si="10"/>
        <v>No Programado</v>
      </c>
      <c r="Z103" s="179"/>
      <c r="AA103" s="180"/>
      <c r="AB103" s="180"/>
      <c r="AC103" s="181"/>
    </row>
    <row r="104" spans="3:29" ht="17.25">
      <c r="C104" s="211" t="e">
        <f>IF(ISBLANK('5. Pp (3 años)'!#REF!),"",'5. Pp (3 años)'!#REF!)</f>
        <v>#REF!</v>
      </c>
      <c r="D104" s="83" t="e">
        <f>IF(ISBLANK('5. Pp (3 años)'!#REF!),"",'5. Pp (3 años)'!#REF!)</f>
        <v>#REF!</v>
      </c>
      <c r="E104" s="206" t="e">
        <f>IF(ISBLANK('5. Pp (3 años)'!#REF!),"",'5. Pp (3 años)'!#REF!)</f>
        <v>#REF!</v>
      </c>
      <c r="F104" s="206" t="e">
        <f>IF(ISBLANK('5. Pp (3 años)'!#REF!),"",'5. Pp (3 años)'!#REF!)</f>
        <v>#REF!</v>
      </c>
      <c r="G104" s="215" t="e">
        <f>IF(ISBLANK('5. Pp (3 años)'!#REF!),"",'5. Pp (3 años)'!#REF!)</f>
        <v>#REF!</v>
      </c>
      <c r="H104" s="67" t="e">
        <f>IF(ISBLANK('5. Pp (3 años)'!#REF!),"",'5. Pp (3 años)'!#REF!)</f>
        <v>#REF!</v>
      </c>
      <c r="I104" s="144" t="e">
        <f>IF(ISBLANK('9. METAS'!#REF!),"",'9. METAS'!#REF!)</f>
        <v>#REF!</v>
      </c>
      <c r="J104" s="145" t="e">
        <f>IF(ISBLANK('9. METAS'!#REF!),"",'9. METAS'!#REF!)</f>
        <v>#REF!</v>
      </c>
      <c r="K104" s="135" t="e">
        <f>IF(ISBLANK('9. METAS'!#REF!),"",'9. METAS'!#REF!)</f>
        <v>#REF!</v>
      </c>
      <c r="L104" s="135" t="e">
        <f>IF(ISBLANK('9. METAS'!#REF!),"",'9. METAS'!#REF!)</f>
        <v>#REF!</v>
      </c>
      <c r="M104" s="136" t="e">
        <f>IF(ISBLANK('9. METAS'!#REF!),"",'9. METAS'!#REF!)</f>
        <v>#REF!</v>
      </c>
      <c r="N104" s="146"/>
      <c r="O104" s="138"/>
      <c r="P104" s="138"/>
      <c r="Q104" s="139"/>
      <c r="R104" s="133" t="str">
        <f t="shared" si="6"/>
        <v>100%</v>
      </c>
      <c r="S104" s="134" t="str">
        <f t="shared" si="6"/>
        <v>100%</v>
      </c>
      <c r="T104" s="134" t="str">
        <f t="shared" si="6"/>
        <v>100%</v>
      </c>
      <c r="U104" s="157" t="str">
        <f t="shared" si="5"/>
        <v>100%</v>
      </c>
      <c r="V104" s="137" t="str">
        <f t="shared" si="7"/>
        <v>No Programado</v>
      </c>
      <c r="W104" s="134" t="str">
        <f t="shared" si="8"/>
        <v>No Programado</v>
      </c>
      <c r="X104" s="134" t="str">
        <f t="shared" si="9"/>
        <v>No Programado</v>
      </c>
      <c r="Y104" s="163" t="str">
        <f t="shared" si="10"/>
        <v>No Programado</v>
      </c>
      <c r="Z104" s="179"/>
      <c r="AA104" s="180"/>
      <c r="AB104" s="180"/>
      <c r="AC104" s="181"/>
    </row>
    <row r="105" spans="3:29" ht="17.25">
      <c r="C105" s="210" t="e">
        <f>IF(ISBLANK('5. Pp (3 años)'!#REF!),"",'5. Pp (3 años)'!#REF!)</f>
        <v>#REF!</v>
      </c>
      <c r="D105" s="83" t="e">
        <f>IF(ISBLANK('5. Pp (3 años)'!#REF!),"",'5. Pp (3 años)'!#REF!)</f>
        <v>#REF!</v>
      </c>
      <c r="E105" s="206" t="e">
        <f>IF(ISBLANK('5. Pp (3 años)'!#REF!),"",'5. Pp (3 años)'!#REF!)</f>
        <v>#REF!</v>
      </c>
      <c r="F105" s="206" t="e">
        <f>IF(ISBLANK('5. Pp (3 años)'!#REF!),"",'5. Pp (3 años)'!#REF!)</f>
        <v>#REF!</v>
      </c>
      <c r="G105" s="215" t="e">
        <f>IF(ISBLANK('5. Pp (3 años)'!#REF!),"",'5. Pp (3 años)'!#REF!)</f>
        <v>#REF!</v>
      </c>
      <c r="H105" s="67" t="e">
        <f>IF(ISBLANK('5. Pp (3 años)'!#REF!),"",'5. Pp (3 años)'!#REF!)</f>
        <v>#REF!</v>
      </c>
      <c r="I105" s="144" t="e">
        <f>IF(ISBLANK('9. METAS'!#REF!),"",'9. METAS'!#REF!)</f>
        <v>#REF!</v>
      </c>
      <c r="J105" s="145" t="e">
        <f>IF(ISBLANK('9. METAS'!#REF!),"",'9. METAS'!#REF!)</f>
        <v>#REF!</v>
      </c>
      <c r="K105" s="135" t="e">
        <f>IF(ISBLANK('9. METAS'!#REF!),"",'9. METAS'!#REF!)</f>
        <v>#REF!</v>
      </c>
      <c r="L105" s="135" t="e">
        <f>IF(ISBLANK('9. METAS'!#REF!),"",'9. METAS'!#REF!)</f>
        <v>#REF!</v>
      </c>
      <c r="M105" s="136" t="e">
        <f>IF(ISBLANK('9. METAS'!#REF!),"",'9. METAS'!#REF!)</f>
        <v>#REF!</v>
      </c>
      <c r="N105" s="146"/>
      <c r="O105" s="138"/>
      <c r="P105" s="138"/>
      <c r="Q105" s="139"/>
      <c r="R105" s="133" t="str">
        <f t="shared" si="6"/>
        <v>100%</v>
      </c>
      <c r="S105" s="134" t="str">
        <f t="shared" si="6"/>
        <v>100%</v>
      </c>
      <c r="T105" s="134" t="str">
        <f t="shared" si="6"/>
        <v>100%</v>
      </c>
      <c r="U105" s="157" t="str">
        <f t="shared" si="5"/>
        <v>100%</v>
      </c>
      <c r="V105" s="137" t="str">
        <f t="shared" si="7"/>
        <v>No Programado</v>
      </c>
      <c r="W105" s="134" t="str">
        <f t="shared" si="8"/>
        <v>No Programado</v>
      </c>
      <c r="X105" s="134" t="str">
        <f t="shared" si="9"/>
        <v>No Programado</v>
      </c>
      <c r="Y105" s="163" t="str">
        <f t="shared" si="10"/>
        <v>No Programado</v>
      </c>
      <c r="Z105" s="179"/>
      <c r="AA105" s="180"/>
      <c r="AB105" s="180"/>
      <c r="AC105" s="181"/>
    </row>
    <row r="106" spans="3:29" ht="17.25">
      <c r="C106" s="212" t="e">
        <f>IF(ISBLANK('5. Pp (3 años)'!#REF!),"",'5. Pp (3 años)'!#REF!)</f>
        <v>#REF!</v>
      </c>
      <c r="D106" s="60" t="e">
        <f>IF(ISBLANK('5. Pp (3 años)'!#REF!),"",'5. Pp (3 años)'!#REF!)</f>
        <v>#REF!</v>
      </c>
      <c r="E106" s="209" t="e">
        <f>IF(ISBLANK('5. Pp (3 años)'!#REF!),"",'5. Pp (3 años)'!#REF!)</f>
        <v>#REF!</v>
      </c>
      <c r="F106" s="209" t="e">
        <f>IF(ISBLANK('5. Pp (3 años)'!#REF!),"",'5. Pp (3 años)'!#REF!)</f>
        <v>#REF!</v>
      </c>
      <c r="G106" s="220" t="e">
        <f>IF(ISBLANK('5. Pp (3 años)'!#REF!),"",'5. Pp (3 años)'!#REF!)</f>
        <v>#REF!</v>
      </c>
      <c r="H106" s="66" t="e">
        <f>IF(ISBLANK('5. Pp (3 años)'!#REF!),"",'5. Pp (3 años)'!#REF!)</f>
        <v>#REF!</v>
      </c>
      <c r="I106" s="144" t="e">
        <f>IF(ISBLANK('9. METAS'!#REF!),"",'9. METAS'!#REF!)</f>
        <v>#REF!</v>
      </c>
      <c r="J106" s="145" t="e">
        <f>IF(ISBLANK('9. METAS'!#REF!),"",'9. METAS'!#REF!)</f>
        <v>#REF!</v>
      </c>
      <c r="K106" s="135" t="e">
        <f>IF(ISBLANK('9. METAS'!#REF!),"",'9. METAS'!#REF!)</f>
        <v>#REF!</v>
      </c>
      <c r="L106" s="135" t="e">
        <f>IF(ISBLANK('9. METAS'!#REF!),"",'9. METAS'!#REF!)</f>
        <v>#REF!</v>
      </c>
      <c r="M106" s="136" t="e">
        <f>IF(ISBLANK('9. METAS'!#REF!),"",'9. METAS'!#REF!)</f>
        <v>#REF!</v>
      </c>
      <c r="N106" s="146"/>
      <c r="O106" s="138"/>
      <c r="P106" s="138"/>
      <c r="Q106" s="139"/>
      <c r="R106" s="133" t="str">
        <f t="shared" si="6"/>
        <v>100%</v>
      </c>
      <c r="S106" s="134" t="str">
        <f t="shared" si="6"/>
        <v>100%</v>
      </c>
      <c r="T106" s="134" t="str">
        <f t="shared" si="6"/>
        <v>100%</v>
      </c>
      <c r="U106" s="157" t="str">
        <f t="shared" si="5"/>
        <v>100%</v>
      </c>
      <c r="V106" s="137" t="str">
        <f t="shared" si="7"/>
        <v>No Programado</v>
      </c>
      <c r="W106" s="134" t="str">
        <f t="shared" si="8"/>
        <v>No Programado</v>
      </c>
      <c r="X106" s="134" t="str">
        <f t="shared" si="9"/>
        <v>No Programado</v>
      </c>
      <c r="Y106" s="163" t="str">
        <f t="shared" si="10"/>
        <v>No Programado</v>
      </c>
      <c r="Z106" s="176"/>
      <c r="AA106" s="177"/>
      <c r="AB106" s="177"/>
      <c r="AC106" s="178"/>
    </row>
    <row r="107" spans="3:29" ht="17.25">
      <c r="C107" s="210" t="e">
        <f>IF(ISBLANK('5. Pp (3 años)'!#REF!),"",'5. Pp (3 años)'!#REF!)</f>
        <v>#REF!</v>
      </c>
      <c r="D107" s="83" t="e">
        <f>IF(ISBLANK('5. Pp (3 años)'!#REF!),"",'5. Pp (3 años)'!#REF!)</f>
        <v>#REF!</v>
      </c>
      <c r="E107" s="206" t="e">
        <f>IF(ISBLANK('5. Pp (3 años)'!#REF!),"",'5. Pp (3 años)'!#REF!)</f>
        <v>#REF!</v>
      </c>
      <c r="F107" s="206" t="e">
        <f>IF(ISBLANK('5. Pp (3 años)'!#REF!),"",'5. Pp (3 años)'!#REF!)</f>
        <v>#REF!</v>
      </c>
      <c r="G107" s="215" t="e">
        <f>IF(ISBLANK('5. Pp (3 años)'!#REF!),"",'5. Pp (3 años)'!#REF!)</f>
        <v>#REF!</v>
      </c>
      <c r="H107" s="67" t="e">
        <f>IF(ISBLANK('5. Pp (3 años)'!#REF!),"",'5. Pp (3 años)'!#REF!)</f>
        <v>#REF!</v>
      </c>
      <c r="I107" s="144" t="e">
        <f>IF(ISBLANK('9. METAS'!#REF!),"",'9. METAS'!#REF!)</f>
        <v>#REF!</v>
      </c>
      <c r="J107" s="145" t="e">
        <f>IF(ISBLANK('9. METAS'!#REF!),"",'9. METAS'!#REF!)</f>
        <v>#REF!</v>
      </c>
      <c r="K107" s="135" t="e">
        <f>IF(ISBLANK('9. METAS'!#REF!),"",'9. METAS'!#REF!)</f>
        <v>#REF!</v>
      </c>
      <c r="L107" s="135" t="e">
        <f>IF(ISBLANK('9. METAS'!#REF!),"",'9. METAS'!#REF!)</f>
        <v>#REF!</v>
      </c>
      <c r="M107" s="136" t="e">
        <f>IF(ISBLANK('9. METAS'!#REF!),"",'9. METAS'!#REF!)</f>
        <v>#REF!</v>
      </c>
      <c r="N107" s="146"/>
      <c r="O107" s="138"/>
      <c r="P107" s="138"/>
      <c r="Q107" s="139"/>
      <c r="R107" s="133" t="str">
        <f t="shared" si="6"/>
        <v>100%</v>
      </c>
      <c r="S107" s="134" t="str">
        <f t="shared" si="6"/>
        <v>100%</v>
      </c>
      <c r="T107" s="134" t="str">
        <f t="shared" si="6"/>
        <v>100%</v>
      </c>
      <c r="U107" s="157" t="str">
        <f t="shared" si="5"/>
        <v>100%</v>
      </c>
      <c r="V107" s="137" t="str">
        <f t="shared" si="7"/>
        <v>No Programado</v>
      </c>
      <c r="W107" s="134" t="str">
        <f t="shared" si="8"/>
        <v>No Programado</v>
      </c>
      <c r="X107" s="134" t="str">
        <f t="shared" si="9"/>
        <v>No Programado</v>
      </c>
      <c r="Y107" s="163" t="str">
        <f t="shared" si="10"/>
        <v>No Programado</v>
      </c>
      <c r="Z107" s="179"/>
      <c r="AA107" s="180"/>
      <c r="AB107" s="180"/>
      <c r="AC107" s="181"/>
    </row>
    <row r="108" spans="3:29" ht="17.25">
      <c r="C108" s="211" t="e">
        <f>IF(ISBLANK('5. Pp (3 años)'!#REF!),"",'5. Pp (3 años)'!#REF!)</f>
        <v>#REF!</v>
      </c>
      <c r="D108" s="83" t="e">
        <f>IF(ISBLANK('5. Pp (3 años)'!#REF!),"",'5. Pp (3 años)'!#REF!)</f>
        <v>#REF!</v>
      </c>
      <c r="E108" s="206" t="e">
        <f>IF(ISBLANK('5. Pp (3 años)'!#REF!),"",'5. Pp (3 años)'!#REF!)</f>
        <v>#REF!</v>
      </c>
      <c r="F108" s="206" t="e">
        <f>IF(ISBLANK('5. Pp (3 años)'!#REF!),"",'5. Pp (3 años)'!#REF!)</f>
        <v>#REF!</v>
      </c>
      <c r="G108" s="215" t="e">
        <f>IF(ISBLANK('5. Pp (3 años)'!#REF!),"",'5. Pp (3 años)'!#REF!)</f>
        <v>#REF!</v>
      </c>
      <c r="H108" s="67" t="e">
        <f>IF(ISBLANK('5. Pp (3 años)'!#REF!),"",'5. Pp (3 años)'!#REF!)</f>
        <v>#REF!</v>
      </c>
      <c r="I108" s="144" t="e">
        <f>IF(ISBLANK('9. METAS'!#REF!),"",'9. METAS'!#REF!)</f>
        <v>#REF!</v>
      </c>
      <c r="J108" s="145" t="e">
        <f>IF(ISBLANK('9. METAS'!#REF!),"",'9. METAS'!#REF!)</f>
        <v>#REF!</v>
      </c>
      <c r="K108" s="135" t="e">
        <f>IF(ISBLANK('9. METAS'!#REF!),"",'9. METAS'!#REF!)</f>
        <v>#REF!</v>
      </c>
      <c r="L108" s="135" t="e">
        <f>IF(ISBLANK('9. METAS'!#REF!),"",'9. METAS'!#REF!)</f>
        <v>#REF!</v>
      </c>
      <c r="M108" s="136" t="e">
        <f>IF(ISBLANK('9. METAS'!#REF!),"",'9. METAS'!#REF!)</f>
        <v>#REF!</v>
      </c>
      <c r="N108" s="146"/>
      <c r="O108" s="138"/>
      <c r="P108" s="138"/>
      <c r="Q108" s="139"/>
      <c r="R108" s="133" t="str">
        <f t="shared" si="6"/>
        <v>100%</v>
      </c>
      <c r="S108" s="134" t="str">
        <f t="shared" si="6"/>
        <v>100%</v>
      </c>
      <c r="T108" s="134" t="str">
        <f t="shared" si="6"/>
        <v>100%</v>
      </c>
      <c r="U108" s="157" t="str">
        <f t="shared" si="5"/>
        <v>100%</v>
      </c>
      <c r="V108" s="137" t="str">
        <f t="shared" si="7"/>
        <v>No Programado</v>
      </c>
      <c r="W108" s="134" t="str">
        <f t="shared" si="8"/>
        <v>No Programado</v>
      </c>
      <c r="X108" s="134" t="str">
        <f t="shared" si="9"/>
        <v>No Programado</v>
      </c>
      <c r="Y108" s="163" t="str">
        <f t="shared" si="10"/>
        <v>No Programado</v>
      </c>
      <c r="Z108" s="179"/>
      <c r="AA108" s="180"/>
      <c r="AB108" s="180"/>
      <c r="AC108" s="181"/>
    </row>
    <row r="109" spans="3:29" ht="17.25">
      <c r="C109" s="210" t="e">
        <f>IF(ISBLANK('5. Pp (3 años)'!#REF!),"",'5. Pp (3 años)'!#REF!)</f>
        <v>#REF!</v>
      </c>
      <c r="D109" s="83" t="e">
        <f>IF(ISBLANK('5. Pp (3 años)'!#REF!),"",'5. Pp (3 años)'!#REF!)</f>
        <v>#REF!</v>
      </c>
      <c r="E109" s="206" t="e">
        <f>IF(ISBLANK('5. Pp (3 años)'!#REF!),"",'5. Pp (3 años)'!#REF!)</f>
        <v>#REF!</v>
      </c>
      <c r="F109" s="206" t="e">
        <f>IF(ISBLANK('5. Pp (3 años)'!#REF!),"",'5. Pp (3 años)'!#REF!)</f>
        <v>#REF!</v>
      </c>
      <c r="G109" s="215" t="e">
        <f>IF(ISBLANK('5. Pp (3 años)'!#REF!),"",'5. Pp (3 años)'!#REF!)</f>
        <v>#REF!</v>
      </c>
      <c r="H109" s="67" t="e">
        <f>IF(ISBLANK('5. Pp (3 años)'!#REF!),"",'5. Pp (3 años)'!#REF!)</f>
        <v>#REF!</v>
      </c>
      <c r="I109" s="144" t="e">
        <f>IF(ISBLANK('9. METAS'!#REF!),"",'9. METAS'!#REF!)</f>
        <v>#REF!</v>
      </c>
      <c r="J109" s="145" t="e">
        <f>IF(ISBLANK('9. METAS'!#REF!),"",'9. METAS'!#REF!)</f>
        <v>#REF!</v>
      </c>
      <c r="K109" s="135" t="e">
        <f>IF(ISBLANK('9. METAS'!#REF!),"",'9. METAS'!#REF!)</f>
        <v>#REF!</v>
      </c>
      <c r="L109" s="135" t="e">
        <f>IF(ISBLANK('9. METAS'!#REF!),"",'9. METAS'!#REF!)</f>
        <v>#REF!</v>
      </c>
      <c r="M109" s="136" t="e">
        <f>IF(ISBLANK('9. METAS'!#REF!),"",'9. METAS'!#REF!)</f>
        <v>#REF!</v>
      </c>
      <c r="N109" s="146"/>
      <c r="O109" s="138"/>
      <c r="P109" s="138"/>
      <c r="Q109" s="139"/>
      <c r="R109" s="133" t="str">
        <f t="shared" si="6"/>
        <v>100%</v>
      </c>
      <c r="S109" s="134" t="str">
        <f t="shared" si="6"/>
        <v>100%</v>
      </c>
      <c r="T109" s="134" t="str">
        <f t="shared" si="6"/>
        <v>100%</v>
      </c>
      <c r="U109" s="157" t="str">
        <f t="shared" si="5"/>
        <v>100%</v>
      </c>
      <c r="V109" s="137" t="str">
        <f t="shared" si="7"/>
        <v>No Programado</v>
      </c>
      <c r="W109" s="134" t="str">
        <f t="shared" si="8"/>
        <v>No Programado</v>
      </c>
      <c r="X109" s="134" t="str">
        <f t="shared" si="9"/>
        <v>No Programado</v>
      </c>
      <c r="Y109" s="163" t="str">
        <f t="shared" si="10"/>
        <v>No Programado</v>
      </c>
      <c r="Z109" s="179"/>
      <c r="AA109" s="180"/>
      <c r="AB109" s="180"/>
      <c r="AC109" s="181"/>
    </row>
    <row r="110" spans="3:29" ht="17.25">
      <c r="C110" s="211" t="e">
        <f>IF(ISBLANK('5. Pp (3 años)'!#REF!),"",'5. Pp (3 años)'!#REF!)</f>
        <v>#REF!</v>
      </c>
      <c r="D110" s="83" t="e">
        <f>IF(ISBLANK('5. Pp (3 años)'!#REF!),"",'5. Pp (3 años)'!#REF!)</f>
        <v>#REF!</v>
      </c>
      <c r="E110" s="206" t="e">
        <f>IF(ISBLANK('5. Pp (3 años)'!#REF!),"",'5. Pp (3 años)'!#REF!)</f>
        <v>#REF!</v>
      </c>
      <c r="F110" s="206" t="e">
        <f>IF(ISBLANK('5. Pp (3 años)'!#REF!),"",'5. Pp (3 años)'!#REF!)</f>
        <v>#REF!</v>
      </c>
      <c r="G110" s="215" t="e">
        <f>IF(ISBLANK('5. Pp (3 años)'!#REF!),"",'5. Pp (3 años)'!#REF!)</f>
        <v>#REF!</v>
      </c>
      <c r="H110" s="67" t="e">
        <f>IF(ISBLANK('5. Pp (3 años)'!#REF!),"",'5. Pp (3 años)'!#REF!)</f>
        <v>#REF!</v>
      </c>
      <c r="I110" s="144" t="e">
        <f>IF(ISBLANK('9. METAS'!#REF!),"",'9. METAS'!#REF!)</f>
        <v>#REF!</v>
      </c>
      <c r="J110" s="145" t="e">
        <f>IF(ISBLANK('9. METAS'!#REF!),"",'9. METAS'!#REF!)</f>
        <v>#REF!</v>
      </c>
      <c r="K110" s="135" t="e">
        <f>IF(ISBLANK('9. METAS'!#REF!),"",'9. METAS'!#REF!)</f>
        <v>#REF!</v>
      </c>
      <c r="L110" s="135" t="e">
        <f>IF(ISBLANK('9. METAS'!#REF!),"",'9. METAS'!#REF!)</f>
        <v>#REF!</v>
      </c>
      <c r="M110" s="136" t="e">
        <f>IF(ISBLANK('9. METAS'!#REF!),"",'9. METAS'!#REF!)</f>
        <v>#REF!</v>
      </c>
      <c r="N110" s="146"/>
      <c r="O110" s="138"/>
      <c r="P110" s="138"/>
      <c r="Q110" s="139"/>
      <c r="R110" s="133" t="str">
        <f t="shared" si="6"/>
        <v>100%</v>
      </c>
      <c r="S110" s="134" t="str">
        <f t="shared" si="6"/>
        <v>100%</v>
      </c>
      <c r="T110" s="134" t="str">
        <f t="shared" si="6"/>
        <v>100%</v>
      </c>
      <c r="U110" s="157" t="str">
        <f t="shared" si="5"/>
        <v>100%</v>
      </c>
      <c r="V110" s="137" t="str">
        <f t="shared" si="7"/>
        <v>No Programado</v>
      </c>
      <c r="W110" s="134" t="str">
        <f t="shared" si="8"/>
        <v>No Programado</v>
      </c>
      <c r="X110" s="134" t="str">
        <f t="shared" si="9"/>
        <v>No Programado</v>
      </c>
      <c r="Y110" s="163" t="str">
        <f t="shared" si="10"/>
        <v>No Programado</v>
      </c>
      <c r="Z110" s="176"/>
      <c r="AA110" s="177"/>
      <c r="AB110" s="177"/>
      <c r="AC110" s="178"/>
    </row>
    <row r="111" spans="3:29" ht="17.25">
      <c r="C111" s="210" t="e">
        <f>IF(ISBLANK('5. Pp (3 años)'!#REF!),"",'5. Pp (3 años)'!#REF!)</f>
        <v>#REF!</v>
      </c>
      <c r="D111" s="83" t="e">
        <f>IF(ISBLANK('5. Pp (3 años)'!#REF!),"",'5. Pp (3 años)'!#REF!)</f>
        <v>#REF!</v>
      </c>
      <c r="E111" s="206" t="e">
        <f>IF(ISBLANK('5. Pp (3 años)'!#REF!),"",'5. Pp (3 años)'!#REF!)</f>
        <v>#REF!</v>
      </c>
      <c r="F111" s="206" t="e">
        <f>IF(ISBLANK('5. Pp (3 años)'!#REF!),"",'5. Pp (3 años)'!#REF!)</f>
        <v>#REF!</v>
      </c>
      <c r="G111" s="215" t="e">
        <f>IF(ISBLANK('5. Pp (3 años)'!#REF!),"",'5. Pp (3 años)'!#REF!)</f>
        <v>#REF!</v>
      </c>
      <c r="H111" s="67" t="e">
        <f>IF(ISBLANK('5. Pp (3 años)'!#REF!),"",'5. Pp (3 años)'!#REF!)</f>
        <v>#REF!</v>
      </c>
      <c r="I111" s="144" t="e">
        <f>IF(ISBLANK('9. METAS'!#REF!),"",'9. METAS'!#REF!)</f>
        <v>#REF!</v>
      </c>
      <c r="J111" s="145" t="e">
        <f>IF(ISBLANK('9. METAS'!#REF!),"",'9. METAS'!#REF!)</f>
        <v>#REF!</v>
      </c>
      <c r="K111" s="135" t="e">
        <f>IF(ISBLANK('9. METAS'!#REF!),"",'9. METAS'!#REF!)</f>
        <v>#REF!</v>
      </c>
      <c r="L111" s="135" t="e">
        <f>IF(ISBLANK('9. METAS'!#REF!),"",'9. METAS'!#REF!)</f>
        <v>#REF!</v>
      </c>
      <c r="M111" s="136" t="e">
        <f>IF(ISBLANK('9. METAS'!#REF!),"",'9. METAS'!#REF!)</f>
        <v>#REF!</v>
      </c>
      <c r="N111" s="146"/>
      <c r="O111" s="138"/>
      <c r="P111" s="138"/>
      <c r="Q111" s="139"/>
      <c r="R111" s="133" t="str">
        <f t="shared" si="6"/>
        <v>100%</v>
      </c>
      <c r="S111" s="134" t="str">
        <f t="shared" si="6"/>
        <v>100%</v>
      </c>
      <c r="T111" s="134" t="str">
        <f t="shared" si="6"/>
        <v>100%</v>
      </c>
      <c r="U111" s="157" t="str">
        <f t="shared" si="5"/>
        <v>100%</v>
      </c>
      <c r="V111" s="137" t="str">
        <f t="shared" si="7"/>
        <v>No Programado</v>
      </c>
      <c r="W111" s="134" t="str">
        <f t="shared" si="8"/>
        <v>No Programado</v>
      </c>
      <c r="X111" s="134" t="str">
        <f t="shared" si="9"/>
        <v>No Programado</v>
      </c>
      <c r="Y111" s="163" t="str">
        <f t="shared" si="10"/>
        <v>No Programado</v>
      </c>
      <c r="Z111" s="179"/>
      <c r="AA111" s="180"/>
      <c r="AB111" s="180"/>
      <c r="AC111" s="181"/>
    </row>
    <row r="112" spans="3:29" ht="17.25">
      <c r="C112" s="212" t="e">
        <f>IF(ISBLANK('5. Pp (3 años)'!#REF!),"",'5. Pp (3 años)'!#REF!)</f>
        <v>#REF!</v>
      </c>
      <c r="D112" s="60" t="e">
        <f>IF(ISBLANK('5. Pp (3 años)'!#REF!),"",'5. Pp (3 años)'!#REF!)</f>
        <v>#REF!</v>
      </c>
      <c r="E112" s="209" t="e">
        <f>IF(ISBLANK('5. Pp (3 años)'!#REF!),"",'5. Pp (3 años)'!#REF!)</f>
        <v>#REF!</v>
      </c>
      <c r="F112" s="209" t="e">
        <f>IF(ISBLANK('5. Pp (3 años)'!#REF!),"",'5. Pp (3 años)'!#REF!)</f>
        <v>#REF!</v>
      </c>
      <c r="G112" s="220" t="e">
        <f>IF(ISBLANK('5. Pp (3 años)'!#REF!),"",'5. Pp (3 años)'!#REF!)</f>
        <v>#REF!</v>
      </c>
      <c r="H112" s="66" t="e">
        <f>IF(ISBLANK('5. Pp (3 años)'!#REF!),"",'5. Pp (3 años)'!#REF!)</f>
        <v>#REF!</v>
      </c>
      <c r="I112" s="144" t="e">
        <f>IF(ISBLANK('9. METAS'!#REF!),"",'9. METAS'!#REF!)</f>
        <v>#REF!</v>
      </c>
      <c r="J112" s="145" t="e">
        <f>IF(ISBLANK('9. METAS'!#REF!),"",'9. METAS'!#REF!)</f>
        <v>#REF!</v>
      </c>
      <c r="K112" s="135" t="e">
        <f>IF(ISBLANK('9. METAS'!#REF!),"",'9. METAS'!#REF!)</f>
        <v>#REF!</v>
      </c>
      <c r="L112" s="135" t="e">
        <f>IF(ISBLANK('9. METAS'!#REF!),"",'9. METAS'!#REF!)</f>
        <v>#REF!</v>
      </c>
      <c r="M112" s="136" t="e">
        <f>IF(ISBLANK('9. METAS'!#REF!),"",'9. METAS'!#REF!)</f>
        <v>#REF!</v>
      </c>
      <c r="N112" s="146"/>
      <c r="O112" s="138"/>
      <c r="P112" s="138"/>
      <c r="Q112" s="139"/>
      <c r="R112" s="133" t="str">
        <f t="shared" si="6"/>
        <v>100%</v>
      </c>
      <c r="S112" s="134" t="str">
        <f t="shared" si="6"/>
        <v>100%</v>
      </c>
      <c r="T112" s="134" t="str">
        <f t="shared" si="6"/>
        <v>100%</v>
      </c>
      <c r="U112" s="157" t="str">
        <f t="shared" si="5"/>
        <v>100%</v>
      </c>
      <c r="V112" s="137" t="str">
        <f t="shared" si="7"/>
        <v>No Programado</v>
      </c>
      <c r="W112" s="134" t="str">
        <f t="shared" si="8"/>
        <v>No Programado</v>
      </c>
      <c r="X112" s="134" t="str">
        <f t="shared" si="9"/>
        <v>No Programado</v>
      </c>
      <c r="Y112" s="163" t="str">
        <f t="shared" si="10"/>
        <v>No Programado</v>
      </c>
      <c r="Z112" s="176"/>
      <c r="AA112" s="177"/>
      <c r="AB112" s="177"/>
      <c r="AC112" s="178"/>
    </row>
    <row r="113" spans="3:29" ht="17.25">
      <c r="C113" s="210" t="e">
        <f>IF(ISBLANK('5. Pp (3 años)'!#REF!),"",'5. Pp (3 años)'!#REF!)</f>
        <v>#REF!</v>
      </c>
      <c r="D113" s="83" t="e">
        <f>IF(ISBLANK('5. Pp (3 años)'!#REF!),"",'5. Pp (3 años)'!#REF!)</f>
        <v>#REF!</v>
      </c>
      <c r="E113" s="206" t="e">
        <f>IF(ISBLANK('5. Pp (3 años)'!#REF!),"",'5. Pp (3 años)'!#REF!)</f>
        <v>#REF!</v>
      </c>
      <c r="F113" s="206" t="e">
        <f>IF(ISBLANK('5. Pp (3 años)'!#REF!),"",'5. Pp (3 años)'!#REF!)</f>
        <v>#REF!</v>
      </c>
      <c r="G113" s="215" t="e">
        <f>IF(ISBLANK('5. Pp (3 años)'!#REF!),"",'5. Pp (3 años)'!#REF!)</f>
        <v>#REF!</v>
      </c>
      <c r="H113" s="67" t="e">
        <f>IF(ISBLANK('5. Pp (3 años)'!#REF!),"",'5. Pp (3 años)'!#REF!)</f>
        <v>#REF!</v>
      </c>
      <c r="I113" s="144" t="e">
        <f>IF(ISBLANK('9. METAS'!#REF!),"",'9. METAS'!#REF!)</f>
        <v>#REF!</v>
      </c>
      <c r="J113" s="145" t="e">
        <f>IF(ISBLANK('9. METAS'!#REF!),"",'9. METAS'!#REF!)</f>
        <v>#REF!</v>
      </c>
      <c r="K113" s="135" t="e">
        <f>IF(ISBLANK('9. METAS'!#REF!),"",'9. METAS'!#REF!)</f>
        <v>#REF!</v>
      </c>
      <c r="L113" s="135" t="e">
        <f>IF(ISBLANK('9. METAS'!#REF!),"",'9. METAS'!#REF!)</f>
        <v>#REF!</v>
      </c>
      <c r="M113" s="136" t="e">
        <f>IF(ISBLANK('9. METAS'!#REF!),"",'9. METAS'!#REF!)</f>
        <v>#REF!</v>
      </c>
      <c r="N113" s="146"/>
      <c r="O113" s="138"/>
      <c r="P113" s="138"/>
      <c r="Q113" s="139"/>
      <c r="R113" s="133" t="str">
        <f t="shared" si="6"/>
        <v>100%</v>
      </c>
      <c r="S113" s="134" t="str">
        <f t="shared" si="6"/>
        <v>100%</v>
      </c>
      <c r="T113" s="134" t="str">
        <f t="shared" si="6"/>
        <v>100%</v>
      </c>
      <c r="U113" s="157" t="str">
        <f t="shared" si="5"/>
        <v>100%</v>
      </c>
      <c r="V113" s="137" t="str">
        <f t="shared" si="7"/>
        <v>No Programado</v>
      </c>
      <c r="W113" s="134" t="str">
        <f t="shared" si="8"/>
        <v>No Programado</v>
      </c>
      <c r="X113" s="134" t="str">
        <f t="shared" si="9"/>
        <v>No Programado</v>
      </c>
      <c r="Y113" s="163" t="str">
        <f t="shared" si="10"/>
        <v>No Programado</v>
      </c>
      <c r="Z113" s="179"/>
      <c r="AA113" s="180"/>
      <c r="AB113" s="180"/>
      <c r="AC113" s="181"/>
    </row>
    <row r="114" spans="3:29" ht="17.25">
      <c r="C114" s="211" t="e">
        <f>IF(ISBLANK('5. Pp (3 años)'!#REF!),"",'5. Pp (3 años)'!#REF!)</f>
        <v>#REF!</v>
      </c>
      <c r="D114" s="83" t="e">
        <f>IF(ISBLANK('5. Pp (3 años)'!#REF!),"",'5. Pp (3 años)'!#REF!)</f>
        <v>#REF!</v>
      </c>
      <c r="E114" s="206" t="e">
        <f>IF(ISBLANK('5. Pp (3 años)'!#REF!),"",'5. Pp (3 años)'!#REF!)</f>
        <v>#REF!</v>
      </c>
      <c r="F114" s="206" t="e">
        <f>IF(ISBLANK('5. Pp (3 años)'!#REF!),"",'5. Pp (3 años)'!#REF!)</f>
        <v>#REF!</v>
      </c>
      <c r="G114" s="215" t="e">
        <f>IF(ISBLANK('5. Pp (3 años)'!#REF!),"",'5. Pp (3 años)'!#REF!)</f>
        <v>#REF!</v>
      </c>
      <c r="H114" s="67" t="e">
        <f>IF(ISBLANK('5. Pp (3 años)'!#REF!),"",'5. Pp (3 años)'!#REF!)</f>
        <v>#REF!</v>
      </c>
      <c r="I114" s="144" t="e">
        <f>IF(ISBLANK('9. METAS'!#REF!),"",'9. METAS'!#REF!)</f>
        <v>#REF!</v>
      </c>
      <c r="J114" s="145" t="e">
        <f>IF(ISBLANK('9. METAS'!#REF!),"",'9. METAS'!#REF!)</f>
        <v>#REF!</v>
      </c>
      <c r="K114" s="135" t="e">
        <f>IF(ISBLANK('9. METAS'!#REF!),"",'9. METAS'!#REF!)</f>
        <v>#REF!</v>
      </c>
      <c r="L114" s="135" t="e">
        <f>IF(ISBLANK('9. METAS'!#REF!),"",'9. METAS'!#REF!)</f>
        <v>#REF!</v>
      </c>
      <c r="M114" s="136" t="e">
        <f>IF(ISBLANK('9. METAS'!#REF!),"",'9. METAS'!#REF!)</f>
        <v>#REF!</v>
      </c>
      <c r="N114" s="146"/>
      <c r="O114" s="138"/>
      <c r="P114" s="138"/>
      <c r="Q114" s="139"/>
      <c r="R114" s="133" t="str">
        <f t="shared" si="6"/>
        <v>100%</v>
      </c>
      <c r="S114" s="134" t="str">
        <f t="shared" si="6"/>
        <v>100%</v>
      </c>
      <c r="T114" s="134" t="str">
        <f t="shared" si="6"/>
        <v>100%</v>
      </c>
      <c r="U114" s="157" t="str">
        <f t="shared" si="5"/>
        <v>100%</v>
      </c>
      <c r="V114" s="137" t="str">
        <f t="shared" si="7"/>
        <v>No Programado</v>
      </c>
      <c r="W114" s="134" t="str">
        <f t="shared" si="8"/>
        <v>No Programado</v>
      </c>
      <c r="X114" s="134" t="str">
        <f t="shared" si="9"/>
        <v>No Programado</v>
      </c>
      <c r="Y114" s="163" t="str">
        <f t="shared" si="10"/>
        <v>No Programado</v>
      </c>
      <c r="Z114" s="179"/>
      <c r="AA114" s="180"/>
      <c r="AB114" s="180"/>
      <c r="AC114" s="181"/>
    </row>
    <row r="115" spans="3:29" ht="17.25">
      <c r="C115" s="210" t="e">
        <f>IF(ISBLANK('5. Pp (3 años)'!#REF!),"",'5. Pp (3 años)'!#REF!)</f>
        <v>#REF!</v>
      </c>
      <c r="D115" s="83" t="e">
        <f>IF(ISBLANK('5. Pp (3 años)'!#REF!),"",'5. Pp (3 años)'!#REF!)</f>
        <v>#REF!</v>
      </c>
      <c r="E115" s="206" t="e">
        <f>IF(ISBLANK('5. Pp (3 años)'!#REF!),"",'5. Pp (3 años)'!#REF!)</f>
        <v>#REF!</v>
      </c>
      <c r="F115" s="206" t="e">
        <f>IF(ISBLANK('5. Pp (3 años)'!#REF!),"",'5. Pp (3 años)'!#REF!)</f>
        <v>#REF!</v>
      </c>
      <c r="G115" s="215" t="e">
        <f>IF(ISBLANK('5. Pp (3 años)'!#REF!),"",'5. Pp (3 años)'!#REF!)</f>
        <v>#REF!</v>
      </c>
      <c r="H115" s="67" t="e">
        <f>IF(ISBLANK('5. Pp (3 años)'!#REF!),"",'5. Pp (3 años)'!#REF!)</f>
        <v>#REF!</v>
      </c>
      <c r="I115" s="144" t="e">
        <f>IF(ISBLANK('9. METAS'!#REF!),"",'9. METAS'!#REF!)</f>
        <v>#REF!</v>
      </c>
      <c r="J115" s="145" t="e">
        <f>IF(ISBLANK('9. METAS'!#REF!),"",'9. METAS'!#REF!)</f>
        <v>#REF!</v>
      </c>
      <c r="K115" s="135" t="e">
        <f>IF(ISBLANK('9. METAS'!#REF!),"",'9. METAS'!#REF!)</f>
        <v>#REF!</v>
      </c>
      <c r="L115" s="135" t="e">
        <f>IF(ISBLANK('9. METAS'!#REF!),"",'9. METAS'!#REF!)</f>
        <v>#REF!</v>
      </c>
      <c r="M115" s="136" t="e">
        <f>IF(ISBLANK('9. METAS'!#REF!),"",'9. METAS'!#REF!)</f>
        <v>#REF!</v>
      </c>
      <c r="N115" s="146"/>
      <c r="O115" s="138"/>
      <c r="P115" s="138"/>
      <c r="Q115" s="139"/>
      <c r="R115" s="133" t="str">
        <f t="shared" si="6"/>
        <v>100%</v>
      </c>
      <c r="S115" s="134" t="str">
        <f t="shared" si="6"/>
        <v>100%</v>
      </c>
      <c r="T115" s="134" t="str">
        <f t="shared" si="6"/>
        <v>100%</v>
      </c>
      <c r="U115" s="157" t="str">
        <f t="shared" si="5"/>
        <v>100%</v>
      </c>
      <c r="V115" s="137" t="str">
        <f t="shared" si="7"/>
        <v>No Programado</v>
      </c>
      <c r="W115" s="134" t="str">
        <f t="shared" si="8"/>
        <v>No Programado</v>
      </c>
      <c r="X115" s="134" t="str">
        <f t="shared" si="9"/>
        <v>No Programado</v>
      </c>
      <c r="Y115" s="163" t="str">
        <f t="shared" si="10"/>
        <v>No Programado</v>
      </c>
      <c r="Z115" s="179"/>
      <c r="AA115" s="180"/>
      <c r="AB115" s="180"/>
      <c r="AC115" s="181"/>
    </row>
    <row r="116" spans="3:29" ht="17.25">
      <c r="C116" s="211" t="e">
        <f>IF(ISBLANK('5. Pp (3 años)'!#REF!),"",'5. Pp (3 años)'!#REF!)</f>
        <v>#REF!</v>
      </c>
      <c r="D116" s="83" t="e">
        <f>IF(ISBLANK('5. Pp (3 años)'!#REF!),"",'5. Pp (3 años)'!#REF!)</f>
        <v>#REF!</v>
      </c>
      <c r="E116" s="206" t="e">
        <f>IF(ISBLANK('5. Pp (3 años)'!#REF!),"",'5. Pp (3 años)'!#REF!)</f>
        <v>#REF!</v>
      </c>
      <c r="F116" s="206" t="e">
        <f>IF(ISBLANK('5. Pp (3 años)'!#REF!),"",'5. Pp (3 años)'!#REF!)</f>
        <v>#REF!</v>
      </c>
      <c r="G116" s="215" t="e">
        <f>IF(ISBLANK('5. Pp (3 años)'!#REF!),"",'5. Pp (3 años)'!#REF!)</f>
        <v>#REF!</v>
      </c>
      <c r="H116" s="67" t="e">
        <f>IF(ISBLANK('5. Pp (3 años)'!#REF!),"",'5. Pp (3 años)'!#REF!)</f>
        <v>#REF!</v>
      </c>
      <c r="I116" s="144" t="e">
        <f>IF(ISBLANK('9. METAS'!#REF!),"",'9. METAS'!#REF!)</f>
        <v>#REF!</v>
      </c>
      <c r="J116" s="145" t="e">
        <f>IF(ISBLANK('9. METAS'!#REF!),"",'9. METAS'!#REF!)</f>
        <v>#REF!</v>
      </c>
      <c r="K116" s="135" t="e">
        <f>IF(ISBLANK('9. METAS'!#REF!),"",'9. METAS'!#REF!)</f>
        <v>#REF!</v>
      </c>
      <c r="L116" s="135" t="e">
        <f>IF(ISBLANK('9. METAS'!#REF!),"",'9. METAS'!#REF!)</f>
        <v>#REF!</v>
      </c>
      <c r="M116" s="136" t="e">
        <f>IF(ISBLANK('9. METAS'!#REF!),"",'9. METAS'!#REF!)</f>
        <v>#REF!</v>
      </c>
      <c r="N116" s="146"/>
      <c r="O116" s="138"/>
      <c r="P116" s="138"/>
      <c r="Q116" s="139"/>
      <c r="R116" s="133" t="str">
        <f t="shared" si="6"/>
        <v>100%</v>
      </c>
      <c r="S116" s="134" t="str">
        <f t="shared" si="6"/>
        <v>100%</v>
      </c>
      <c r="T116" s="134" t="str">
        <f t="shared" si="6"/>
        <v>100%</v>
      </c>
      <c r="U116" s="157" t="str">
        <f t="shared" si="5"/>
        <v>100%</v>
      </c>
      <c r="V116" s="137" t="str">
        <f t="shared" si="7"/>
        <v>No Programado</v>
      </c>
      <c r="W116" s="134" t="str">
        <f t="shared" si="8"/>
        <v>No Programado</v>
      </c>
      <c r="X116" s="134" t="str">
        <f t="shared" si="9"/>
        <v>No Programado</v>
      </c>
      <c r="Y116" s="163" t="str">
        <f t="shared" si="10"/>
        <v>No Programado</v>
      </c>
      <c r="Z116" s="176"/>
      <c r="AA116" s="177"/>
      <c r="AB116" s="177"/>
      <c r="AC116" s="178"/>
    </row>
    <row r="117" spans="3:29" ht="17.25">
      <c r="C117" s="210" t="e">
        <f>IF(ISBLANK('5. Pp (3 años)'!#REF!),"",'5. Pp (3 años)'!#REF!)</f>
        <v>#REF!</v>
      </c>
      <c r="D117" s="83" t="e">
        <f>IF(ISBLANK('5. Pp (3 años)'!#REF!),"",'5. Pp (3 años)'!#REF!)</f>
        <v>#REF!</v>
      </c>
      <c r="E117" s="206" t="e">
        <f>IF(ISBLANK('5. Pp (3 años)'!#REF!),"",'5. Pp (3 años)'!#REF!)</f>
        <v>#REF!</v>
      </c>
      <c r="F117" s="206" t="e">
        <f>IF(ISBLANK('5. Pp (3 años)'!#REF!),"",'5. Pp (3 años)'!#REF!)</f>
        <v>#REF!</v>
      </c>
      <c r="G117" s="215" t="e">
        <f>IF(ISBLANK('5. Pp (3 años)'!#REF!),"",'5. Pp (3 años)'!#REF!)</f>
        <v>#REF!</v>
      </c>
      <c r="H117" s="67" t="e">
        <f>IF(ISBLANK('5. Pp (3 años)'!#REF!),"",'5. Pp (3 años)'!#REF!)</f>
        <v>#REF!</v>
      </c>
      <c r="I117" s="144" t="e">
        <f>IF(ISBLANK('9. METAS'!#REF!),"",'9. METAS'!#REF!)</f>
        <v>#REF!</v>
      </c>
      <c r="J117" s="145" t="e">
        <f>IF(ISBLANK('9. METAS'!#REF!),"",'9. METAS'!#REF!)</f>
        <v>#REF!</v>
      </c>
      <c r="K117" s="135" t="e">
        <f>IF(ISBLANK('9. METAS'!#REF!),"",'9. METAS'!#REF!)</f>
        <v>#REF!</v>
      </c>
      <c r="L117" s="135" t="e">
        <f>IF(ISBLANK('9. METAS'!#REF!),"",'9. METAS'!#REF!)</f>
        <v>#REF!</v>
      </c>
      <c r="M117" s="136" t="e">
        <f>IF(ISBLANK('9. METAS'!#REF!),"",'9. METAS'!#REF!)</f>
        <v>#REF!</v>
      </c>
      <c r="N117" s="146"/>
      <c r="O117" s="138"/>
      <c r="P117" s="138"/>
      <c r="Q117" s="139"/>
      <c r="R117" s="133" t="str">
        <f t="shared" si="6"/>
        <v>100%</v>
      </c>
      <c r="S117" s="134" t="str">
        <f t="shared" si="6"/>
        <v>100%</v>
      </c>
      <c r="T117" s="134" t="str">
        <f t="shared" si="6"/>
        <v>100%</v>
      </c>
      <c r="U117" s="157" t="str">
        <f t="shared" si="5"/>
        <v>100%</v>
      </c>
      <c r="V117" s="137" t="str">
        <f t="shared" si="7"/>
        <v>No Programado</v>
      </c>
      <c r="W117" s="134" t="str">
        <f t="shared" si="8"/>
        <v>No Programado</v>
      </c>
      <c r="X117" s="134" t="str">
        <f t="shared" si="9"/>
        <v>No Programado</v>
      </c>
      <c r="Y117" s="163" t="str">
        <f t="shared" si="10"/>
        <v>No Programado</v>
      </c>
      <c r="Z117" s="179"/>
      <c r="AA117" s="180"/>
      <c r="AB117" s="180"/>
      <c r="AC117" s="181"/>
    </row>
    <row r="118" spans="3:29" ht="17.25">
      <c r="C118" s="212" t="e">
        <f>IF(ISBLANK('5. Pp (3 años)'!#REF!),"",'5. Pp (3 años)'!#REF!)</f>
        <v>#REF!</v>
      </c>
      <c r="D118" s="60" t="e">
        <f>IF(ISBLANK('5. Pp (3 años)'!#REF!),"",'5. Pp (3 años)'!#REF!)</f>
        <v>#REF!</v>
      </c>
      <c r="E118" s="209" t="e">
        <f>IF(ISBLANK('5. Pp (3 años)'!#REF!),"",'5. Pp (3 años)'!#REF!)</f>
        <v>#REF!</v>
      </c>
      <c r="F118" s="209" t="e">
        <f>IF(ISBLANK('5. Pp (3 años)'!#REF!),"",'5. Pp (3 años)'!#REF!)</f>
        <v>#REF!</v>
      </c>
      <c r="G118" s="220" t="e">
        <f>IF(ISBLANK('5. Pp (3 años)'!#REF!),"",'5. Pp (3 años)'!#REF!)</f>
        <v>#REF!</v>
      </c>
      <c r="H118" s="66" t="e">
        <f>IF(ISBLANK('5. Pp (3 años)'!#REF!),"",'5. Pp (3 años)'!#REF!)</f>
        <v>#REF!</v>
      </c>
      <c r="I118" s="144" t="e">
        <f>IF(ISBLANK('9. METAS'!#REF!),"",'9. METAS'!#REF!)</f>
        <v>#REF!</v>
      </c>
      <c r="J118" s="145" t="e">
        <f>IF(ISBLANK('9. METAS'!#REF!),"",'9. METAS'!#REF!)</f>
        <v>#REF!</v>
      </c>
      <c r="K118" s="135" t="e">
        <f>IF(ISBLANK('9. METAS'!#REF!),"",'9. METAS'!#REF!)</f>
        <v>#REF!</v>
      </c>
      <c r="L118" s="135" t="e">
        <f>IF(ISBLANK('9. METAS'!#REF!),"",'9. METAS'!#REF!)</f>
        <v>#REF!</v>
      </c>
      <c r="M118" s="136" t="e">
        <f>IF(ISBLANK('9. METAS'!#REF!),"",'9. METAS'!#REF!)</f>
        <v>#REF!</v>
      </c>
      <c r="N118" s="146"/>
      <c r="O118" s="138"/>
      <c r="P118" s="138"/>
      <c r="Q118" s="139"/>
      <c r="R118" s="133" t="str">
        <f t="shared" si="6"/>
        <v>100%</v>
      </c>
      <c r="S118" s="134" t="str">
        <f t="shared" si="6"/>
        <v>100%</v>
      </c>
      <c r="T118" s="134" t="str">
        <f t="shared" si="6"/>
        <v>100%</v>
      </c>
      <c r="U118" s="157" t="str">
        <f t="shared" si="5"/>
        <v>100%</v>
      </c>
      <c r="V118" s="137" t="str">
        <f t="shared" si="7"/>
        <v>No Programado</v>
      </c>
      <c r="W118" s="134" t="str">
        <f t="shared" si="8"/>
        <v>No Programado</v>
      </c>
      <c r="X118" s="134" t="str">
        <f t="shared" si="9"/>
        <v>No Programado</v>
      </c>
      <c r="Y118" s="163" t="str">
        <f t="shared" si="10"/>
        <v>No Programado</v>
      </c>
      <c r="Z118" s="176"/>
      <c r="AA118" s="177"/>
      <c r="AB118" s="177"/>
      <c r="AC118" s="178"/>
    </row>
    <row r="119" spans="3:29" ht="17.25">
      <c r="C119" s="210" t="e">
        <f>IF(ISBLANK('5. Pp (3 años)'!#REF!),"",'5. Pp (3 años)'!#REF!)</f>
        <v>#REF!</v>
      </c>
      <c r="D119" s="83" t="e">
        <f>IF(ISBLANK('5. Pp (3 años)'!#REF!),"",'5. Pp (3 años)'!#REF!)</f>
        <v>#REF!</v>
      </c>
      <c r="E119" s="206" t="e">
        <f>IF(ISBLANK('5. Pp (3 años)'!#REF!),"",'5. Pp (3 años)'!#REF!)</f>
        <v>#REF!</v>
      </c>
      <c r="F119" s="206" t="e">
        <f>IF(ISBLANK('5. Pp (3 años)'!#REF!),"",'5. Pp (3 años)'!#REF!)</f>
        <v>#REF!</v>
      </c>
      <c r="G119" s="215" t="e">
        <f>IF(ISBLANK('5. Pp (3 años)'!#REF!),"",'5. Pp (3 años)'!#REF!)</f>
        <v>#REF!</v>
      </c>
      <c r="H119" s="67" t="e">
        <f>IF(ISBLANK('5. Pp (3 años)'!#REF!),"",'5. Pp (3 años)'!#REF!)</f>
        <v>#REF!</v>
      </c>
      <c r="I119" s="144" t="e">
        <f>IF(ISBLANK('9. METAS'!#REF!),"",'9. METAS'!#REF!)</f>
        <v>#REF!</v>
      </c>
      <c r="J119" s="145" t="e">
        <f>IF(ISBLANK('9. METAS'!#REF!),"",'9. METAS'!#REF!)</f>
        <v>#REF!</v>
      </c>
      <c r="K119" s="135" t="e">
        <f>IF(ISBLANK('9. METAS'!#REF!),"",'9. METAS'!#REF!)</f>
        <v>#REF!</v>
      </c>
      <c r="L119" s="135" t="e">
        <f>IF(ISBLANK('9. METAS'!#REF!),"",'9. METAS'!#REF!)</f>
        <v>#REF!</v>
      </c>
      <c r="M119" s="136" t="e">
        <f>IF(ISBLANK('9. METAS'!#REF!),"",'9. METAS'!#REF!)</f>
        <v>#REF!</v>
      </c>
      <c r="N119" s="146"/>
      <c r="O119" s="138"/>
      <c r="P119" s="138"/>
      <c r="Q119" s="139"/>
      <c r="R119" s="133" t="str">
        <f t="shared" si="6"/>
        <v>100%</v>
      </c>
      <c r="S119" s="134" t="str">
        <f t="shared" si="6"/>
        <v>100%</v>
      </c>
      <c r="T119" s="134" t="str">
        <f t="shared" si="6"/>
        <v>100%</v>
      </c>
      <c r="U119" s="157" t="str">
        <f t="shared" si="5"/>
        <v>100%</v>
      </c>
      <c r="V119" s="137" t="str">
        <f t="shared" si="7"/>
        <v>No Programado</v>
      </c>
      <c r="W119" s="134" t="str">
        <f t="shared" si="8"/>
        <v>No Programado</v>
      </c>
      <c r="X119" s="134" t="str">
        <f t="shared" si="9"/>
        <v>No Programado</v>
      </c>
      <c r="Y119" s="163" t="str">
        <f t="shared" si="10"/>
        <v>No Programado</v>
      </c>
      <c r="Z119" s="179"/>
      <c r="AA119" s="180"/>
      <c r="AB119" s="180"/>
      <c r="AC119" s="181"/>
    </row>
    <row r="120" spans="3:29" ht="17.25">
      <c r="C120" s="211" t="e">
        <f>IF(ISBLANK('5. Pp (3 años)'!#REF!),"",'5. Pp (3 años)'!#REF!)</f>
        <v>#REF!</v>
      </c>
      <c r="D120" s="83" t="e">
        <f>IF(ISBLANK('5. Pp (3 años)'!#REF!),"",'5. Pp (3 años)'!#REF!)</f>
        <v>#REF!</v>
      </c>
      <c r="E120" s="206" t="e">
        <f>IF(ISBLANK('5. Pp (3 años)'!#REF!),"",'5. Pp (3 años)'!#REF!)</f>
        <v>#REF!</v>
      </c>
      <c r="F120" s="206" t="e">
        <f>IF(ISBLANK('5. Pp (3 años)'!#REF!),"",'5. Pp (3 años)'!#REF!)</f>
        <v>#REF!</v>
      </c>
      <c r="G120" s="215" t="e">
        <f>IF(ISBLANK('5. Pp (3 años)'!#REF!),"",'5. Pp (3 años)'!#REF!)</f>
        <v>#REF!</v>
      </c>
      <c r="H120" s="67" t="e">
        <f>IF(ISBLANK('5. Pp (3 años)'!#REF!),"",'5. Pp (3 años)'!#REF!)</f>
        <v>#REF!</v>
      </c>
      <c r="I120" s="144" t="e">
        <f>IF(ISBLANK('9. METAS'!#REF!),"",'9. METAS'!#REF!)</f>
        <v>#REF!</v>
      </c>
      <c r="J120" s="145" t="e">
        <f>IF(ISBLANK('9. METAS'!#REF!),"",'9. METAS'!#REF!)</f>
        <v>#REF!</v>
      </c>
      <c r="K120" s="135" t="e">
        <f>IF(ISBLANK('9. METAS'!#REF!),"",'9. METAS'!#REF!)</f>
        <v>#REF!</v>
      </c>
      <c r="L120" s="135" t="e">
        <f>IF(ISBLANK('9. METAS'!#REF!),"",'9. METAS'!#REF!)</f>
        <v>#REF!</v>
      </c>
      <c r="M120" s="136" t="e">
        <f>IF(ISBLANK('9. METAS'!#REF!),"",'9. METAS'!#REF!)</f>
        <v>#REF!</v>
      </c>
      <c r="N120" s="146"/>
      <c r="O120" s="138"/>
      <c r="P120" s="138"/>
      <c r="Q120" s="139"/>
      <c r="R120" s="133" t="str">
        <f t="shared" si="6"/>
        <v>100%</v>
      </c>
      <c r="S120" s="134" t="str">
        <f t="shared" si="6"/>
        <v>100%</v>
      </c>
      <c r="T120" s="134" t="str">
        <f t="shared" si="6"/>
        <v>100%</v>
      </c>
      <c r="U120" s="157" t="str">
        <f t="shared" si="5"/>
        <v>100%</v>
      </c>
      <c r="V120" s="137" t="str">
        <f t="shared" si="7"/>
        <v>No Programado</v>
      </c>
      <c r="W120" s="134" t="str">
        <f t="shared" si="8"/>
        <v>No Programado</v>
      </c>
      <c r="X120" s="134" t="str">
        <f t="shared" si="9"/>
        <v>No Programado</v>
      </c>
      <c r="Y120" s="163" t="str">
        <f t="shared" si="10"/>
        <v>No Programado</v>
      </c>
      <c r="Z120" s="179"/>
      <c r="AA120" s="180"/>
      <c r="AB120" s="180"/>
      <c r="AC120" s="181"/>
    </row>
    <row r="121" spans="3:29" ht="17.25">
      <c r="C121" s="210" t="e">
        <f>IF(ISBLANK('5. Pp (3 años)'!#REF!),"",'5. Pp (3 años)'!#REF!)</f>
        <v>#REF!</v>
      </c>
      <c r="D121" s="83" t="e">
        <f>IF(ISBLANK('5. Pp (3 años)'!#REF!),"",'5. Pp (3 años)'!#REF!)</f>
        <v>#REF!</v>
      </c>
      <c r="E121" s="206" t="e">
        <f>IF(ISBLANK('5. Pp (3 años)'!#REF!),"",'5. Pp (3 años)'!#REF!)</f>
        <v>#REF!</v>
      </c>
      <c r="F121" s="206" t="e">
        <f>IF(ISBLANK('5. Pp (3 años)'!#REF!),"",'5. Pp (3 años)'!#REF!)</f>
        <v>#REF!</v>
      </c>
      <c r="G121" s="215" t="e">
        <f>IF(ISBLANK('5. Pp (3 años)'!#REF!),"",'5. Pp (3 años)'!#REF!)</f>
        <v>#REF!</v>
      </c>
      <c r="H121" s="67" t="e">
        <f>IF(ISBLANK('5. Pp (3 años)'!#REF!),"",'5. Pp (3 años)'!#REF!)</f>
        <v>#REF!</v>
      </c>
      <c r="I121" s="144" t="e">
        <f>IF(ISBLANK('9. METAS'!#REF!),"",'9. METAS'!#REF!)</f>
        <v>#REF!</v>
      </c>
      <c r="J121" s="145" t="e">
        <f>IF(ISBLANK('9. METAS'!#REF!),"",'9. METAS'!#REF!)</f>
        <v>#REF!</v>
      </c>
      <c r="K121" s="135" t="e">
        <f>IF(ISBLANK('9. METAS'!#REF!),"",'9. METAS'!#REF!)</f>
        <v>#REF!</v>
      </c>
      <c r="L121" s="135" t="e">
        <f>IF(ISBLANK('9. METAS'!#REF!),"",'9. METAS'!#REF!)</f>
        <v>#REF!</v>
      </c>
      <c r="M121" s="136" t="e">
        <f>IF(ISBLANK('9. METAS'!#REF!),"",'9. METAS'!#REF!)</f>
        <v>#REF!</v>
      </c>
      <c r="N121" s="146"/>
      <c r="O121" s="138"/>
      <c r="P121" s="138"/>
      <c r="Q121" s="139"/>
      <c r="R121" s="133" t="str">
        <f t="shared" si="6"/>
        <v>100%</v>
      </c>
      <c r="S121" s="134" t="str">
        <f t="shared" si="6"/>
        <v>100%</v>
      </c>
      <c r="T121" s="134" t="str">
        <f t="shared" si="6"/>
        <v>100%</v>
      </c>
      <c r="U121" s="157" t="str">
        <f t="shared" si="5"/>
        <v>100%</v>
      </c>
      <c r="V121" s="137" t="str">
        <f t="shared" si="7"/>
        <v>No Programado</v>
      </c>
      <c r="W121" s="134" t="str">
        <f t="shared" si="8"/>
        <v>No Programado</v>
      </c>
      <c r="X121" s="134" t="str">
        <f t="shared" si="9"/>
        <v>No Programado</v>
      </c>
      <c r="Y121" s="163" t="str">
        <f t="shared" si="10"/>
        <v>No Programado</v>
      </c>
      <c r="Z121" s="179"/>
      <c r="AA121" s="180"/>
      <c r="AB121" s="180"/>
      <c r="AC121" s="181"/>
    </row>
    <row r="122" spans="3:29" ht="17.25">
      <c r="C122" s="211" t="e">
        <f>IF(ISBLANK('5. Pp (3 años)'!#REF!),"",'5. Pp (3 años)'!#REF!)</f>
        <v>#REF!</v>
      </c>
      <c r="D122" s="83" t="e">
        <f>IF(ISBLANK('5. Pp (3 años)'!#REF!),"",'5. Pp (3 años)'!#REF!)</f>
        <v>#REF!</v>
      </c>
      <c r="E122" s="206" t="e">
        <f>IF(ISBLANK('5. Pp (3 años)'!#REF!),"",'5. Pp (3 años)'!#REF!)</f>
        <v>#REF!</v>
      </c>
      <c r="F122" s="206" t="e">
        <f>IF(ISBLANK('5. Pp (3 años)'!#REF!),"",'5. Pp (3 años)'!#REF!)</f>
        <v>#REF!</v>
      </c>
      <c r="G122" s="215" t="e">
        <f>IF(ISBLANK('5. Pp (3 años)'!#REF!),"",'5. Pp (3 años)'!#REF!)</f>
        <v>#REF!</v>
      </c>
      <c r="H122" s="67" t="e">
        <f>IF(ISBLANK('5. Pp (3 años)'!#REF!),"",'5. Pp (3 años)'!#REF!)</f>
        <v>#REF!</v>
      </c>
      <c r="I122" s="144" t="e">
        <f>IF(ISBLANK('9. METAS'!#REF!),"",'9. METAS'!#REF!)</f>
        <v>#REF!</v>
      </c>
      <c r="J122" s="145" t="e">
        <f>IF(ISBLANK('9. METAS'!#REF!),"",'9. METAS'!#REF!)</f>
        <v>#REF!</v>
      </c>
      <c r="K122" s="135" t="e">
        <f>IF(ISBLANK('9. METAS'!#REF!),"",'9. METAS'!#REF!)</f>
        <v>#REF!</v>
      </c>
      <c r="L122" s="135" t="e">
        <f>IF(ISBLANK('9. METAS'!#REF!),"",'9. METAS'!#REF!)</f>
        <v>#REF!</v>
      </c>
      <c r="M122" s="136" t="e">
        <f>IF(ISBLANK('9. METAS'!#REF!),"",'9. METAS'!#REF!)</f>
        <v>#REF!</v>
      </c>
      <c r="N122" s="146"/>
      <c r="O122" s="138"/>
      <c r="P122" s="138"/>
      <c r="Q122" s="139"/>
      <c r="R122" s="133" t="str">
        <f t="shared" si="6"/>
        <v>100%</v>
      </c>
      <c r="S122" s="134" t="str">
        <f t="shared" si="6"/>
        <v>100%</v>
      </c>
      <c r="T122" s="134" t="str">
        <f t="shared" si="6"/>
        <v>100%</v>
      </c>
      <c r="U122" s="157" t="str">
        <f t="shared" si="5"/>
        <v>100%</v>
      </c>
      <c r="V122" s="137" t="str">
        <f t="shared" si="7"/>
        <v>No Programado</v>
      </c>
      <c r="W122" s="134" t="str">
        <f t="shared" si="8"/>
        <v>No Programado</v>
      </c>
      <c r="X122" s="134" t="str">
        <f t="shared" si="9"/>
        <v>No Programado</v>
      </c>
      <c r="Y122" s="163" t="str">
        <f t="shared" si="10"/>
        <v>No Programado</v>
      </c>
      <c r="Z122" s="179"/>
      <c r="AA122" s="180"/>
      <c r="AB122" s="180"/>
      <c r="AC122" s="181"/>
    </row>
    <row r="123" spans="3:29" ht="17.25">
      <c r="C123" s="210" t="e">
        <f>IF(ISBLANK('5. Pp (3 años)'!#REF!),"",'5. Pp (3 años)'!#REF!)</f>
        <v>#REF!</v>
      </c>
      <c r="D123" s="83" t="e">
        <f>IF(ISBLANK('5. Pp (3 años)'!#REF!),"",'5. Pp (3 años)'!#REF!)</f>
        <v>#REF!</v>
      </c>
      <c r="E123" s="206" t="e">
        <f>IF(ISBLANK('5. Pp (3 años)'!#REF!),"",'5. Pp (3 años)'!#REF!)</f>
        <v>#REF!</v>
      </c>
      <c r="F123" s="206" t="e">
        <f>IF(ISBLANK('5. Pp (3 años)'!#REF!),"",'5. Pp (3 años)'!#REF!)</f>
        <v>#REF!</v>
      </c>
      <c r="G123" s="215" t="e">
        <f>IF(ISBLANK('5. Pp (3 años)'!#REF!),"",'5. Pp (3 años)'!#REF!)</f>
        <v>#REF!</v>
      </c>
      <c r="H123" s="67" t="e">
        <f>IF(ISBLANK('5. Pp (3 años)'!#REF!),"",'5. Pp (3 años)'!#REF!)</f>
        <v>#REF!</v>
      </c>
      <c r="I123" s="144" t="e">
        <f>IF(ISBLANK('9. METAS'!#REF!),"",'9. METAS'!#REF!)</f>
        <v>#REF!</v>
      </c>
      <c r="J123" s="145" t="e">
        <f>IF(ISBLANK('9. METAS'!#REF!),"",'9. METAS'!#REF!)</f>
        <v>#REF!</v>
      </c>
      <c r="K123" s="135" t="e">
        <f>IF(ISBLANK('9. METAS'!#REF!),"",'9. METAS'!#REF!)</f>
        <v>#REF!</v>
      </c>
      <c r="L123" s="135" t="e">
        <f>IF(ISBLANK('9. METAS'!#REF!),"",'9. METAS'!#REF!)</f>
        <v>#REF!</v>
      </c>
      <c r="M123" s="136" t="e">
        <f>IF(ISBLANK('9. METAS'!#REF!),"",'9. METAS'!#REF!)</f>
        <v>#REF!</v>
      </c>
      <c r="N123" s="146"/>
      <c r="O123" s="138"/>
      <c r="P123" s="138"/>
      <c r="Q123" s="139"/>
      <c r="R123" s="133" t="str">
        <f t="shared" si="6"/>
        <v>100%</v>
      </c>
      <c r="S123" s="134" t="str">
        <f t="shared" si="6"/>
        <v>100%</v>
      </c>
      <c r="T123" s="134" t="str">
        <f t="shared" si="6"/>
        <v>100%</v>
      </c>
      <c r="U123" s="157" t="str">
        <f t="shared" si="5"/>
        <v>100%</v>
      </c>
      <c r="V123" s="137" t="str">
        <f t="shared" si="7"/>
        <v>No Programado</v>
      </c>
      <c r="W123" s="134" t="str">
        <f t="shared" si="8"/>
        <v>No Programado</v>
      </c>
      <c r="X123" s="134" t="str">
        <f t="shared" si="9"/>
        <v>No Programado</v>
      </c>
      <c r="Y123" s="163" t="str">
        <f t="shared" si="10"/>
        <v>No Programado</v>
      </c>
      <c r="Z123" s="179"/>
      <c r="AA123" s="180"/>
      <c r="AB123" s="180"/>
      <c r="AC123" s="181"/>
    </row>
    <row r="124" spans="3:29" ht="17.25">
      <c r="C124" s="212" t="e">
        <f>IF(ISBLANK('5. Pp (3 años)'!#REF!),"",'5. Pp (3 años)'!#REF!)</f>
        <v>#REF!</v>
      </c>
      <c r="D124" s="60" t="e">
        <f>IF(ISBLANK('5. Pp (3 años)'!#REF!),"",'5. Pp (3 años)'!#REF!)</f>
        <v>#REF!</v>
      </c>
      <c r="E124" s="209" t="e">
        <f>IF(ISBLANK('5. Pp (3 años)'!#REF!),"",'5. Pp (3 años)'!#REF!)</f>
        <v>#REF!</v>
      </c>
      <c r="F124" s="209" t="e">
        <f>IF(ISBLANK('5. Pp (3 años)'!#REF!),"",'5. Pp (3 años)'!#REF!)</f>
        <v>#REF!</v>
      </c>
      <c r="G124" s="220" t="e">
        <f>IF(ISBLANK('5. Pp (3 años)'!#REF!),"",'5. Pp (3 años)'!#REF!)</f>
        <v>#REF!</v>
      </c>
      <c r="H124" s="66" t="e">
        <f>IF(ISBLANK('5. Pp (3 años)'!#REF!),"",'5. Pp (3 años)'!#REF!)</f>
        <v>#REF!</v>
      </c>
      <c r="I124" s="144" t="e">
        <f>IF(ISBLANK('9. METAS'!#REF!),"",'9. METAS'!#REF!)</f>
        <v>#REF!</v>
      </c>
      <c r="J124" s="145" t="e">
        <f>IF(ISBLANK('9. METAS'!#REF!),"",'9. METAS'!#REF!)</f>
        <v>#REF!</v>
      </c>
      <c r="K124" s="135" t="e">
        <f>IF(ISBLANK('9. METAS'!#REF!),"",'9. METAS'!#REF!)</f>
        <v>#REF!</v>
      </c>
      <c r="L124" s="135" t="e">
        <f>IF(ISBLANK('9. METAS'!#REF!),"",'9. METAS'!#REF!)</f>
        <v>#REF!</v>
      </c>
      <c r="M124" s="136" t="e">
        <f>IF(ISBLANK('9. METAS'!#REF!),"",'9. METAS'!#REF!)</f>
        <v>#REF!</v>
      </c>
      <c r="N124" s="146"/>
      <c r="O124" s="138"/>
      <c r="P124" s="138"/>
      <c r="Q124" s="139"/>
      <c r="R124" s="133" t="str">
        <f t="shared" si="6"/>
        <v>100%</v>
      </c>
      <c r="S124" s="134" t="str">
        <f t="shared" si="6"/>
        <v>100%</v>
      </c>
      <c r="T124" s="134" t="str">
        <f t="shared" si="6"/>
        <v>100%</v>
      </c>
      <c r="U124" s="157" t="str">
        <f t="shared" si="5"/>
        <v>100%</v>
      </c>
      <c r="V124" s="137" t="str">
        <f t="shared" si="7"/>
        <v>No Programado</v>
      </c>
      <c r="W124" s="134" t="str">
        <f t="shared" si="8"/>
        <v>No Programado</v>
      </c>
      <c r="X124" s="134" t="str">
        <f t="shared" si="9"/>
        <v>No Programado</v>
      </c>
      <c r="Y124" s="163" t="str">
        <f t="shared" si="10"/>
        <v>No Programado</v>
      </c>
      <c r="Z124" s="176"/>
      <c r="AA124" s="177"/>
      <c r="AB124" s="177"/>
      <c r="AC124" s="178"/>
    </row>
    <row r="125" spans="3:29" ht="17.25">
      <c r="C125" s="210" t="e">
        <f>IF(ISBLANK('5. Pp (3 años)'!#REF!),"",'5. Pp (3 años)'!#REF!)</f>
        <v>#REF!</v>
      </c>
      <c r="D125" s="83" t="e">
        <f>IF(ISBLANK('5. Pp (3 años)'!#REF!),"",'5. Pp (3 años)'!#REF!)</f>
        <v>#REF!</v>
      </c>
      <c r="E125" s="206" t="e">
        <f>IF(ISBLANK('5. Pp (3 años)'!#REF!),"",'5. Pp (3 años)'!#REF!)</f>
        <v>#REF!</v>
      </c>
      <c r="F125" s="206" t="e">
        <f>IF(ISBLANK('5. Pp (3 años)'!#REF!),"",'5. Pp (3 años)'!#REF!)</f>
        <v>#REF!</v>
      </c>
      <c r="G125" s="215" t="e">
        <f>IF(ISBLANK('5. Pp (3 años)'!#REF!),"",'5. Pp (3 años)'!#REF!)</f>
        <v>#REF!</v>
      </c>
      <c r="H125" s="67" t="e">
        <f>IF(ISBLANK('5. Pp (3 años)'!#REF!),"",'5. Pp (3 años)'!#REF!)</f>
        <v>#REF!</v>
      </c>
      <c r="I125" s="144" t="e">
        <f>IF(ISBLANK('9. METAS'!#REF!),"",'9. METAS'!#REF!)</f>
        <v>#REF!</v>
      </c>
      <c r="J125" s="145" t="e">
        <f>IF(ISBLANK('9. METAS'!#REF!),"",'9. METAS'!#REF!)</f>
        <v>#REF!</v>
      </c>
      <c r="K125" s="135" t="e">
        <f>IF(ISBLANK('9. METAS'!#REF!),"",'9. METAS'!#REF!)</f>
        <v>#REF!</v>
      </c>
      <c r="L125" s="135" t="e">
        <f>IF(ISBLANK('9. METAS'!#REF!),"",'9. METAS'!#REF!)</f>
        <v>#REF!</v>
      </c>
      <c r="M125" s="136" t="e">
        <f>IF(ISBLANK('9. METAS'!#REF!),"",'9. METAS'!#REF!)</f>
        <v>#REF!</v>
      </c>
      <c r="N125" s="146"/>
      <c r="O125" s="138"/>
      <c r="P125" s="138"/>
      <c r="Q125" s="139"/>
      <c r="R125" s="133" t="str">
        <f t="shared" si="6"/>
        <v>100%</v>
      </c>
      <c r="S125" s="134" t="str">
        <f t="shared" si="6"/>
        <v>100%</v>
      </c>
      <c r="T125" s="134" t="str">
        <f t="shared" si="6"/>
        <v>100%</v>
      </c>
      <c r="U125" s="157" t="str">
        <f t="shared" si="5"/>
        <v>100%</v>
      </c>
      <c r="V125" s="137" t="str">
        <f t="shared" si="7"/>
        <v>No Programado</v>
      </c>
      <c r="W125" s="134" t="str">
        <f t="shared" si="8"/>
        <v>No Programado</v>
      </c>
      <c r="X125" s="134" t="str">
        <f t="shared" si="9"/>
        <v>No Programado</v>
      </c>
      <c r="Y125" s="163" t="str">
        <f t="shared" si="10"/>
        <v>No Programado</v>
      </c>
      <c r="Z125" s="179"/>
      <c r="AA125" s="180"/>
      <c r="AB125" s="180"/>
      <c r="AC125" s="181"/>
    </row>
    <row r="126" spans="3:29" ht="17.25">
      <c r="C126" s="211" t="e">
        <f>IF(ISBLANK('5. Pp (3 años)'!#REF!),"",'5. Pp (3 años)'!#REF!)</f>
        <v>#REF!</v>
      </c>
      <c r="D126" s="83" t="e">
        <f>IF(ISBLANK('5. Pp (3 años)'!#REF!),"",'5. Pp (3 años)'!#REF!)</f>
        <v>#REF!</v>
      </c>
      <c r="E126" s="206" t="e">
        <f>IF(ISBLANK('5. Pp (3 años)'!#REF!),"",'5. Pp (3 años)'!#REF!)</f>
        <v>#REF!</v>
      </c>
      <c r="F126" s="206" t="e">
        <f>IF(ISBLANK('5. Pp (3 años)'!#REF!),"",'5. Pp (3 años)'!#REF!)</f>
        <v>#REF!</v>
      </c>
      <c r="G126" s="215" t="e">
        <f>IF(ISBLANK('5. Pp (3 años)'!#REF!),"",'5. Pp (3 años)'!#REF!)</f>
        <v>#REF!</v>
      </c>
      <c r="H126" s="67" t="e">
        <f>IF(ISBLANK('5. Pp (3 años)'!#REF!),"",'5. Pp (3 años)'!#REF!)</f>
        <v>#REF!</v>
      </c>
      <c r="I126" s="144" t="e">
        <f>IF(ISBLANK('9. METAS'!#REF!),"",'9. METAS'!#REF!)</f>
        <v>#REF!</v>
      </c>
      <c r="J126" s="145" t="e">
        <f>IF(ISBLANK('9. METAS'!#REF!),"",'9. METAS'!#REF!)</f>
        <v>#REF!</v>
      </c>
      <c r="K126" s="135" t="e">
        <f>IF(ISBLANK('9. METAS'!#REF!),"",'9. METAS'!#REF!)</f>
        <v>#REF!</v>
      </c>
      <c r="L126" s="135" t="e">
        <f>IF(ISBLANK('9. METAS'!#REF!),"",'9. METAS'!#REF!)</f>
        <v>#REF!</v>
      </c>
      <c r="M126" s="136" t="e">
        <f>IF(ISBLANK('9. METAS'!#REF!),"",'9. METAS'!#REF!)</f>
        <v>#REF!</v>
      </c>
      <c r="N126" s="146"/>
      <c r="O126" s="138"/>
      <c r="P126" s="138"/>
      <c r="Q126" s="139"/>
      <c r="R126" s="133" t="str">
        <f t="shared" si="6"/>
        <v>100%</v>
      </c>
      <c r="S126" s="134" t="str">
        <f t="shared" si="6"/>
        <v>100%</v>
      </c>
      <c r="T126" s="134" t="str">
        <f t="shared" si="6"/>
        <v>100%</v>
      </c>
      <c r="U126" s="157" t="str">
        <f t="shared" si="5"/>
        <v>100%</v>
      </c>
      <c r="V126" s="137" t="str">
        <f t="shared" si="7"/>
        <v>No Programado</v>
      </c>
      <c r="W126" s="134" t="str">
        <f t="shared" si="8"/>
        <v>No Programado</v>
      </c>
      <c r="X126" s="134" t="str">
        <f t="shared" si="9"/>
        <v>No Programado</v>
      </c>
      <c r="Y126" s="163" t="str">
        <f t="shared" si="10"/>
        <v>No Programado</v>
      </c>
      <c r="Z126" s="179"/>
      <c r="AA126" s="180"/>
      <c r="AB126" s="180"/>
      <c r="AC126" s="181"/>
    </row>
    <row r="127" spans="3:29" ht="17.25">
      <c r="C127" s="210" t="e">
        <f>IF(ISBLANK('5. Pp (3 años)'!#REF!),"",'5. Pp (3 años)'!#REF!)</f>
        <v>#REF!</v>
      </c>
      <c r="D127" s="83" t="e">
        <f>IF(ISBLANK('5. Pp (3 años)'!#REF!),"",'5. Pp (3 años)'!#REF!)</f>
        <v>#REF!</v>
      </c>
      <c r="E127" s="206" t="e">
        <f>IF(ISBLANK('5. Pp (3 años)'!#REF!),"",'5. Pp (3 años)'!#REF!)</f>
        <v>#REF!</v>
      </c>
      <c r="F127" s="206" t="e">
        <f>IF(ISBLANK('5. Pp (3 años)'!#REF!),"",'5. Pp (3 años)'!#REF!)</f>
        <v>#REF!</v>
      </c>
      <c r="G127" s="215" t="e">
        <f>IF(ISBLANK('5. Pp (3 años)'!#REF!),"",'5. Pp (3 años)'!#REF!)</f>
        <v>#REF!</v>
      </c>
      <c r="H127" s="67" t="e">
        <f>IF(ISBLANK('5. Pp (3 años)'!#REF!),"",'5. Pp (3 años)'!#REF!)</f>
        <v>#REF!</v>
      </c>
      <c r="I127" s="144" t="e">
        <f>IF(ISBLANK('9. METAS'!#REF!),"",'9. METAS'!#REF!)</f>
        <v>#REF!</v>
      </c>
      <c r="J127" s="145" t="e">
        <f>IF(ISBLANK('9. METAS'!#REF!),"",'9. METAS'!#REF!)</f>
        <v>#REF!</v>
      </c>
      <c r="K127" s="135" t="e">
        <f>IF(ISBLANK('9. METAS'!#REF!),"",'9. METAS'!#REF!)</f>
        <v>#REF!</v>
      </c>
      <c r="L127" s="135" t="e">
        <f>IF(ISBLANK('9. METAS'!#REF!),"",'9. METAS'!#REF!)</f>
        <v>#REF!</v>
      </c>
      <c r="M127" s="136" t="e">
        <f>IF(ISBLANK('9. METAS'!#REF!),"",'9. METAS'!#REF!)</f>
        <v>#REF!</v>
      </c>
      <c r="N127" s="146"/>
      <c r="O127" s="138"/>
      <c r="P127" s="138"/>
      <c r="Q127" s="139"/>
      <c r="R127" s="133" t="str">
        <f t="shared" si="6"/>
        <v>100%</v>
      </c>
      <c r="S127" s="134" t="str">
        <f t="shared" si="6"/>
        <v>100%</v>
      </c>
      <c r="T127" s="134" t="str">
        <f t="shared" si="6"/>
        <v>100%</v>
      </c>
      <c r="U127" s="157" t="str">
        <f t="shared" si="5"/>
        <v>100%</v>
      </c>
      <c r="V127" s="137" t="str">
        <f t="shared" si="7"/>
        <v>No Programado</v>
      </c>
      <c r="W127" s="134" t="str">
        <f t="shared" si="8"/>
        <v>No Programado</v>
      </c>
      <c r="X127" s="134" t="str">
        <f t="shared" si="9"/>
        <v>No Programado</v>
      </c>
      <c r="Y127" s="163" t="str">
        <f t="shared" si="10"/>
        <v>No Programado</v>
      </c>
      <c r="Z127" s="179"/>
      <c r="AA127" s="180"/>
      <c r="AB127" s="180"/>
      <c r="AC127" s="181"/>
    </row>
    <row r="128" spans="3:29" ht="17.25">
      <c r="C128" s="211" t="e">
        <f>IF(ISBLANK('5. Pp (3 años)'!#REF!),"",'5. Pp (3 años)'!#REF!)</f>
        <v>#REF!</v>
      </c>
      <c r="D128" s="83" t="e">
        <f>IF(ISBLANK('5. Pp (3 años)'!#REF!),"",'5. Pp (3 años)'!#REF!)</f>
        <v>#REF!</v>
      </c>
      <c r="E128" s="206" t="e">
        <f>IF(ISBLANK('5. Pp (3 años)'!#REF!),"",'5. Pp (3 años)'!#REF!)</f>
        <v>#REF!</v>
      </c>
      <c r="F128" s="206" t="e">
        <f>IF(ISBLANK('5. Pp (3 años)'!#REF!),"",'5. Pp (3 años)'!#REF!)</f>
        <v>#REF!</v>
      </c>
      <c r="G128" s="215" t="e">
        <f>IF(ISBLANK('5. Pp (3 años)'!#REF!),"",'5. Pp (3 años)'!#REF!)</f>
        <v>#REF!</v>
      </c>
      <c r="H128" s="67" t="e">
        <f>IF(ISBLANK('5. Pp (3 años)'!#REF!),"",'5. Pp (3 años)'!#REF!)</f>
        <v>#REF!</v>
      </c>
      <c r="I128" s="144" t="e">
        <f>IF(ISBLANK('9. METAS'!#REF!),"",'9. METAS'!#REF!)</f>
        <v>#REF!</v>
      </c>
      <c r="J128" s="145" t="e">
        <f>IF(ISBLANK('9. METAS'!#REF!),"",'9. METAS'!#REF!)</f>
        <v>#REF!</v>
      </c>
      <c r="K128" s="135" t="e">
        <f>IF(ISBLANK('9. METAS'!#REF!),"",'9. METAS'!#REF!)</f>
        <v>#REF!</v>
      </c>
      <c r="L128" s="135" t="e">
        <f>IF(ISBLANK('9. METAS'!#REF!),"",'9. METAS'!#REF!)</f>
        <v>#REF!</v>
      </c>
      <c r="M128" s="136" t="e">
        <f>IF(ISBLANK('9. METAS'!#REF!),"",'9. METAS'!#REF!)</f>
        <v>#REF!</v>
      </c>
      <c r="N128" s="146"/>
      <c r="O128" s="138"/>
      <c r="P128" s="138"/>
      <c r="Q128" s="139"/>
      <c r="R128" s="133" t="str">
        <f t="shared" si="6"/>
        <v>100%</v>
      </c>
      <c r="S128" s="134" t="str">
        <f t="shared" si="6"/>
        <v>100%</v>
      </c>
      <c r="T128" s="134" t="str">
        <f t="shared" si="6"/>
        <v>100%</v>
      </c>
      <c r="U128" s="157" t="str">
        <f t="shared" si="5"/>
        <v>100%</v>
      </c>
      <c r="V128" s="137" t="str">
        <f t="shared" si="7"/>
        <v>No Programado</v>
      </c>
      <c r="W128" s="134" t="str">
        <f t="shared" si="8"/>
        <v>No Programado</v>
      </c>
      <c r="X128" s="134" t="str">
        <f t="shared" si="9"/>
        <v>No Programado</v>
      </c>
      <c r="Y128" s="163" t="str">
        <f t="shared" si="10"/>
        <v>No Programado</v>
      </c>
      <c r="Z128" s="179"/>
      <c r="AA128" s="180"/>
      <c r="AB128" s="180"/>
      <c r="AC128" s="181"/>
    </row>
    <row r="129" spans="3:29" ht="17.25">
      <c r="C129" s="210" t="e">
        <f>IF(ISBLANK('5. Pp (3 años)'!#REF!),"",'5. Pp (3 años)'!#REF!)</f>
        <v>#REF!</v>
      </c>
      <c r="D129" s="83" t="e">
        <f>IF(ISBLANK('5. Pp (3 años)'!#REF!),"",'5. Pp (3 años)'!#REF!)</f>
        <v>#REF!</v>
      </c>
      <c r="E129" s="206" t="e">
        <f>IF(ISBLANK('5. Pp (3 años)'!#REF!),"",'5. Pp (3 años)'!#REF!)</f>
        <v>#REF!</v>
      </c>
      <c r="F129" s="206" t="e">
        <f>IF(ISBLANK('5. Pp (3 años)'!#REF!),"",'5. Pp (3 años)'!#REF!)</f>
        <v>#REF!</v>
      </c>
      <c r="G129" s="215" t="e">
        <f>IF(ISBLANK('5. Pp (3 años)'!#REF!),"",'5. Pp (3 años)'!#REF!)</f>
        <v>#REF!</v>
      </c>
      <c r="H129" s="67" t="e">
        <f>IF(ISBLANK('5. Pp (3 años)'!#REF!),"",'5. Pp (3 años)'!#REF!)</f>
        <v>#REF!</v>
      </c>
      <c r="I129" s="144" t="e">
        <f>IF(ISBLANK('9. METAS'!#REF!),"",'9. METAS'!#REF!)</f>
        <v>#REF!</v>
      </c>
      <c r="J129" s="145" t="e">
        <f>IF(ISBLANK('9. METAS'!#REF!),"",'9. METAS'!#REF!)</f>
        <v>#REF!</v>
      </c>
      <c r="K129" s="135" t="e">
        <f>IF(ISBLANK('9. METAS'!#REF!),"",'9. METAS'!#REF!)</f>
        <v>#REF!</v>
      </c>
      <c r="L129" s="135" t="e">
        <f>IF(ISBLANK('9. METAS'!#REF!),"",'9. METAS'!#REF!)</f>
        <v>#REF!</v>
      </c>
      <c r="M129" s="136" t="e">
        <f>IF(ISBLANK('9. METAS'!#REF!),"",'9. METAS'!#REF!)</f>
        <v>#REF!</v>
      </c>
      <c r="N129" s="146"/>
      <c r="O129" s="138"/>
      <c r="P129" s="138"/>
      <c r="Q129" s="139"/>
      <c r="R129" s="133" t="str">
        <f t="shared" si="6"/>
        <v>100%</v>
      </c>
      <c r="S129" s="134" t="str">
        <f t="shared" si="6"/>
        <v>100%</v>
      </c>
      <c r="T129" s="134" t="str">
        <f t="shared" si="6"/>
        <v>100%</v>
      </c>
      <c r="U129" s="157" t="str">
        <f t="shared" si="5"/>
        <v>100%</v>
      </c>
      <c r="V129" s="137" t="str">
        <f t="shared" si="7"/>
        <v>No Programado</v>
      </c>
      <c r="W129" s="134" t="str">
        <f t="shared" si="8"/>
        <v>No Programado</v>
      </c>
      <c r="X129" s="134" t="str">
        <f t="shared" si="9"/>
        <v>No Programado</v>
      </c>
      <c r="Y129" s="163" t="str">
        <f t="shared" si="10"/>
        <v>No Programado</v>
      </c>
      <c r="Z129" s="179"/>
      <c r="AA129" s="180"/>
      <c r="AB129" s="180"/>
      <c r="AC129" s="181"/>
    </row>
    <row r="130" spans="3:29" ht="17.25">
      <c r="C130" s="212" t="e">
        <f>IF(ISBLANK('5. Pp (3 años)'!#REF!),"",'5. Pp (3 años)'!#REF!)</f>
        <v>#REF!</v>
      </c>
      <c r="D130" s="60" t="e">
        <f>IF(ISBLANK('5. Pp (3 años)'!#REF!),"",'5. Pp (3 años)'!#REF!)</f>
        <v>#REF!</v>
      </c>
      <c r="E130" s="209" t="e">
        <f>IF(ISBLANK('5. Pp (3 años)'!#REF!),"",'5. Pp (3 años)'!#REF!)</f>
        <v>#REF!</v>
      </c>
      <c r="F130" s="209" t="e">
        <f>IF(ISBLANK('5. Pp (3 años)'!#REF!),"",'5. Pp (3 años)'!#REF!)</f>
        <v>#REF!</v>
      </c>
      <c r="G130" s="220" t="e">
        <f>IF(ISBLANK('5. Pp (3 años)'!#REF!),"",'5. Pp (3 años)'!#REF!)</f>
        <v>#REF!</v>
      </c>
      <c r="H130" s="66" t="e">
        <f>IF(ISBLANK('5. Pp (3 años)'!#REF!),"",'5. Pp (3 años)'!#REF!)</f>
        <v>#REF!</v>
      </c>
      <c r="I130" s="144" t="e">
        <f>IF(ISBLANK('9. METAS'!#REF!),"",'9. METAS'!#REF!)</f>
        <v>#REF!</v>
      </c>
      <c r="J130" s="145" t="e">
        <f>IF(ISBLANK('9. METAS'!#REF!),"",'9. METAS'!#REF!)</f>
        <v>#REF!</v>
      </c>
      <c r="K130" s="135" t="e">
        <f>IF(ISBLANK('9. METAS'!#REF!),"",'9. METAS'!#REF!)</f>
        <v>#REF!</v>
      </c>
      <c r="L130" s="135" t="e">
        <f>IF(ISBLANK('9. METAS'!#REF!),"",'9. METAS'!#REF!)</f>
        <v>#REF!</v>
      </c>
      <c r="M130" s="136" t="e">
        <f>IF(ISBLANK('9. METAS'!#REF!),"",'9. METAS'!#REF!)</f>
        <v>#REF!</v>
      </c>
      <c r="N130" s="146"/>
      <c r="O130" s="138"/>
      <c r="P130" s="138"/>
      <c r="Q130" s="139"/>
      <c r="R130" s="133" t="str">
        <f t="shared" si="6"/>
        <v>100%</v>
      </c>
      <c r="S130" s="134" t="str">
        <f t="shared" si="6"/>
        <v>100%</v>
      </c>
      <c r="T130" s="134" t="str">
        <f t="shared" si="6"/>
        <v>100%</v>
      </c>
      <c r="U130" s="157" t="str">
        <f t="shared" si="5"/>
        <v>100%</v>
      </c>
      <c r="V130" s="137" t="str">
        <f t="shared" si="7"/>
        <v>No Programado</v>
      </c>
      <c r="W130" s="134" t="str">
        <f t="shared" si="8"/>
        <v>No Programado</v>
      </c>
      <c r="X130" s="134" t="str">
        <f t="shared" si="9"/>
        <v>No Programado</v>
      </c>
      <c r="Y130" s="163" t="str">
        <f t="shared" si="10"/>
        <v>No Programado</v>
      </c>
      <c r="Z130" s="176"/>
      <c r="AA130" s="177"/>
      <c r="AB130" s="177"/>
      <c r="AC130" s="178"/>
    </row>
    <row r="131" spans="3:29" ht="17.25">
      <c r="C131" s="210" t="e">
        <f>IF(ISBLANK('5. Pp (3 años)'!#REF!),"",'5. Pp (3 años)'!#REF!)</f>
        <v>#REF!</v>
      </c>
      <c r="D131" s="83" t="e">
        <f>IF(ISBLANK('5. Pp (3 años)'!#REF!),"",'5. Pp (3 años)'!#REF!)</f>
        <v>#REF!</v>
      </c>
      <c r="E131" s="206" t="e">
        <f>IF(ISBLANK('5. Pp (3 años)'!#REF!),"",'5. Pp (3 años)'!#REF!)</f>
        <v>#REF!</v>
      </c>
      <c r="F131" s="206" t="e">
        <f>IF(ISBLANK('5. Pp (3 años)'!#REF!),"",'5. Pp (3 años)'!#REF!)</f>
        <v>#REF!</v>
      </c>
      <c r="G131" s="215" t="e">
        <f>IF(ISBLANK('5. Pp (3 años)'!#REF!),"",'5. Pp (3 años)'!#REF!)</f>
        <v>#REF!</v>
      </c>
      <c r="H131" s="67" t="e">
        <f>IF(ISBLANK('5. Pp (3 años)'!#REF!),"",'5. Pp (3 años)'!#REF!)</f>
        <v>#REF!</v>
      </c>
      <c r="I131" s="144" t="e">
        <f>IF(ISBLANK('9. METAS'!#REF!),"",'9. METAS'!#REF!)</f>
        <v>#REF!</v>
      </c>
      <c r="J131" s="145" t="e">
        <f>IF(ISBLANK('9. METAS'!#REF!),"",'9. METAS'!#REF!)</f>
        <v>#REF!</v>
      </c>
      <c r="K131" s="135" t="e">
        <f>IF(ISBLANK('9. METAS'!#REF!),"",'9. METAS'!#REF!)</f>
        <v>#REF!</v>
      </c>
      <c r="L131" s="135" t="e">
        <f>IF(ISBLANK('9. METAS'!#REF!),"",'9. METAS'!#REF!)</f>
        <v>#REF!</v>
      </c>
      <c r="M131" s="136" t="e">
        <f>IF(ISBLANK('9. METAS'!#REF!),"",'9. METAS'!#REF!)</f>
        <v>#REF!</v>
      </c>
      <c r="N131" s="146"/>
      <c r="O131" s="138"/>
      <c r="P131" s="138"/>
      <c r="Q131" s="139"/>
      <c r="R131" s="133" t="str">
        <f t="shared" si="6"/>
        <v>100%</v>
      </c>
      <c r="S131" s="134" t="str">
        <f t="shared" si="6"/>
        <v>100%</v>
      </c>
      <c r="T131" s="134" t="str">
        <f t="shared" si="6"/>
        <v>100%</v>
      </c>
      <c r="U131" s="157" t="str">
        <f t="shared" si="5"/>
        <v>100%</v>
      </c>
      <c r="V131" s="137" t="str">
        <f t="shared" si="7"/>
        <v>No Programado</v>
      </c>
      <c r="W131" s="134" t="str">
        <f t="shared" si="8"/>
        <v>No Programado</v>
      </c>
      <c r="X131" s="134" t="str">
        <f t="shared" si="9"/>
        <v>No Programado</v>
      </c>
      <c r="Y131" s="163" t="str">
        <f t="shared" si="10"/>
        <v>No Programado</v>
      </c>
      <c r="Z131" s="179"/>
      <c r="AA131" s="180"/>
      <c r="AB131" s="180"/>
      <c r="AC131" s="181"/>
    </row>
    <row r="132" spans="3:29" ht="17.25">
      <c r="C132" s="211" t="e">
        <f>IF(ISBLANK('5. Pp (3 años)'!#REF!),"",'5. Pp (3 años)'!#REF!)</f>
        <v>#REF!</v>
      </c>
      <c r="D132" s="83" t="e">
        <f>IF(ISBLANK('5. Pp (3 años)'!#REF!),"",'5. Pp (3 años)'!#REF!)</f>
        <v>#REF!</v>
      </c>
      <c r="E132" s="206" t="e">
        <f>IF(ISBLANK('5. Pp (3 años)'!#REF!),"",'5. Pp (3 años)'!#REF!)</f>
        <v>#REF!</v>
      </c>
      <c r="F132" s="206" t="e">
        <f>IF(ISBLANK('5. Pp (3 años)'!#REF!),"",'5. Pp (3 años)'!#REF!)</f>
        <v>#REF!</v>
      </c>
      <c r="G132" s="215" t="e">
        <f>IF(ISBLANK('5. Pp (3 años)'!#REF!),"",'5. Pp (3 años)'!#REF!)</f>
        <v>#REF!</v>
      </c>
      <c r="H132" s="67" t="e">
        <f>IF(ISBLANK('5. Pp (3 años)'!#REF!),"",'5. Pp (3 años)'!#REF!)</f>
        <v>#REF!</v>
      </c>
      <c r="I132" s="144" t="e">
        <f>IF(ISBLANK('9. METAS'!#REF!),"",'9. METAS'!#REF!)</f>
        <v>#REF!</v>
      </c>
      <c r="J132" s="145" t="e">
        <f>IF(ISBLANK('9. METAS'!#REF!),"",'9. METAS'!#REF!)</f>
        <v>#REF!</v>
      </c>
      <c r="K132" s="135" t="e">
        <f>IF(ISBLANK('9. METAS'!#REF!),"",'9. METAS'!#REF!)</f>
        <v>#REF!</v>
      </c>
      <c r="L132" s="135" t="e">
        <f>IF(ISBLANK('9. METAS'!#REF!),"",'9. METAS'!#REF!)</f>
        <v>#REF!</v>
      </c>
      <c r="M132" s="136" t="e">
        <f>IF(ISBLANK('9. METAS'!#REF!),"",'9. METAS'!#REF!)</f>
        <v>#REF!</v>
      </c>
      <c r="N132" s="146"/>
      <c r="O132" s="138"/>
      <c r="P132" s="138"/>
      <c r="Q132" s="139"/>
      <c r="R132" s="133" t="str">
        <f t="shared" si="6"/>
        <v>100%</v>
      </c>
      <c r="S132" s="134" t="str">
        <f t="shared" si="6"/>
        <v>100%</v>
      </c>
      <c r="T132" s="134" t="str">
        <f t="shared" si="6"/>
        <v>100%</v>
      </c>
      <c r="U132" s="157" t="str">
        <f t="shared" si="5"/>
        <v>100%</v>
      </c>
      <c r="V132" s="137" t="str">
        <f t="shared" si="7"/>
        <v>No Programado</v>
      </c>
      <c r="W132" s="134" t="str">
        <f t="shared" si="8"/>
        <v>No Programado</v>
      </c>
      <c r="X132" s="134" t="str">
        <f t="shared" si="9"/>
        <v>No Programado</v>
      </c>
      <c r="Y132" s="163" t="str">
        <f t="shared" si="10"/>
        <v>No Programado</v>
      </c>
      <c r="Z132" s="179"/>
      <c r="AA132" s="180"/>
      <c r="AB132" s="180"/>
      <c r="AC132" s="181"/>
    </row>
    <row r="133" spans="3:29" ht="17.25">
      <c r="C133" s="210" t="e">
        <f>IF(ISBLANK('5. Pp (3 años)'!#REF!),"",'5. Pp (3 años)'!#REF!)</f>
        <v>#REF!</v>
      </c>
      <c r="D133" s="83" t="e">
        <f>IF(ISBLANK('5. Pp (3 años)'!#REF!),"",'5. Pp (3 años)'!#REF!)</f>
        <v>#REF!</v>
      </c>
      <c r="E133" s="206" t="e">
        <f>IF(ISBLANK('5. Pp (3 años)'!#REF!),"",'5. Pp (3 años)'!#REF!)</f>
        <v>#REF!</v>
      </c>
      <c r="F133" s="206" t="e">
        <f>IF(ISBLANK('5. Pp (3 años)'!#REF!),"",'5. Pp (3 años)'!#REF!)</f>
        <v>#REF!</v>
      </c>
      <c r="G133" s="215" t="e">
        <f>IF(ISBLANK('5. Pp (3 años)'!#REF!),"",'5. Pp (3 años)'!#REF!)</f>
        <v>#REF!</v>
      </c>
      <c r="H133" s="67" t="e">
        <f>IF(ISBLANK('5. Pp (3 años)'!#REF!),"",'5. Pp (3 años)'!#REF!)</f>
        <v>#REF!</v>
      </c>
      <c r="I133" s="144" t="e">
        <f>IF(ISBLANK('9. METAS'!#REF!),"",'9. METAS'!#REF!)</f>
        <v>#REF!</v>
      </c>
      <c r="J133" s="145" t="e">
        <f>IF(ISBLANK('9. METAS'!#REF!),"",'9. METAS'!#REF!)</f>
        <v>#REF!</v>
      </c>
      <c r="K133" s="135" t="e">
        <f>IF(ISBLANK('9. METAS'!#REF!),"",'9. METAS'!#REF!)</f>
        <v>#REF!</v>
      </c>
      <c r="L133" s="135" t="e">
        <f>IF(ISBLANK('9. METAS'!#REF!),"",'9. METAS'!#REF!)</f>
        <v>#REF!</v>
      </c>
      <c r="M133" s="136" t="e">
        <f>IF(ISBLANK('9. METAS'!#REF!),"",'9. METAS'!#REF!)</f>
        <v>#REF!</v>
      </c>
      <c r="N133" s="146"/>
      <c r="O133" s="138"/>
      <c r="P133" s="138"/>
      <c r="Q133" s="139"/>
      <c r="R133" s="133" t="str">
        <f t="shared" si="6"/>
        <v>100%</v>
      </c>
      <c r="S133" s="134" t="str">
        <f t="shared" si="6"/>
        <v>100%</v>
      </c>
      <c r="T133" s="134" t="str">
        <f t="shared" si="6"/>
        <v>100%</v>
      </c>
      <c r="U133" s="157" t="str">
        <f t="shared" si="5"/>
        <v>100%</v>
      </c>
      <c r="V133" s="137" t="str">
        <f t="shared" si="7"/>
        <v>No Programado</v>
      </c>
      <c r="W133" s="134" t="str">
        <f t="shared" si="8"/>
        <v>No Programado</v>
      </c>
      <c r="X133" s="134" t="str">
        <f t="shared" si="9"/>
        <v>No Programado</v>
      </c>
      <c r="Y133" s="163" t="str">
        <f t="shared" si="10"/>
        <v>No Programado</v>
      </c>
      <c r="Z133" s="179"/>
      <c r="AA133" s="180"/>
      <c r="AB133" s="180"/>
      <c r="AC133" s="181"/>
    </row>
    <row r="134" spans="3:29" ht="17.25">
      <c r="C134" s="211" t="e">
        <f>IF(ISBLANK('5. Pp (3 años)'!#REF!),"",'5. Pp (3 años)'!#REF!)</f>
        <v>#REF!</v>
      </c>
      <c r="D134" s="83" t="e">
        <f>IF(ISBLANK('5. Pp (3 años)'!#REF!),"",'5. Pp (3 años)'!#REF!)</f>
        <v>#REF!</v>
      </c>
      <c r="E134" s="206" t="e">
        <f>IF(ISBLANK('5. Pp (3 años)'!#REF!),"",'5. Pp (3 años)'!#REF!)</f>
        <v>#REF!</v>
      </c>
      <c r="F134" s="206" t="e">
        <f>IF(ISBLANK('5. Pp (3 años)'!#REF!),"",'5. Pp (3 años)'!#REF!)</f>
        <v>#REF!</v>
      </c>
      <c r="G134" s="215" t="e">
        <f>IF(ISBLANK('5. Pp (3 años)'!#REF!),"",'5. Pp (3 años)'!#REF!)</f>
        <v>#REF!</v>
      </c>
      <c r="H134" s="67" t="e">
        <f>IF(ISBLANK('5. Pp (3 años)'!#REF!),"",'5. Pp (3 años)'!#REF!)</f>
        <v>#REF!</v>
      </c>
      <c r="I134" s="144" t="e">
        <f>IF(ISBLANK('9. METAS'!#REF!),"",'9. METAS'!#REF!)</f>
        <v>#REF!</v>
      </c>
      <c r="J134" s="145" t="e">
        <f>IF(ISBLANK('9. METAS'!#REF!),"",'9. METAS'!#REF!)</f>
        <v>#REF!</v>
      </c>
      <c r="K134" s="135" t="e">
        <f>IF(ISBLANK('9. METAS'!#REF!),"",'9. METAS'!#REF!)</f>
        <v>#REF!</v>
      </c>
      <c r="L134" s="135" t="e">
        <f>IF(ISBLANK('9. METAS'!#REF!),"",'9. METAS'!#REF!)</f>
        <v>#REF!</v>
      </c>
      <c r="M134" s="136" t="e">
        <f>IF(ISBLANK('9. METAS'!#REF!),"",'9. METAS'!#REF!)</f>
        <v>#REF!</v>
      </c>
      <c r="N134" s="146"/>
      <c r="O134" s="138"/>
      <c r="P134" s="138"/>
      <c r="Q134" s="139"/>
      <c r="R134" s="133" t="str">
        <f t="shared" si="6"/>
        <v>100%</v>
      </c>
      <c r="S134" s="134" t="str">
        <f t="shared" si="6"/>
        <v>100%</v>
      </c>
      <c r="T134" s="134" t="str">
        <f t="shared" si="6"/>
        <v>100%</v>
      </c>
      <c r="U134" s="157" t="str">
        <f t="shared" si="5"/>
        <v>100%</v>
      </c>
      <c r="V134" s="137" t="str">
        <f t="shared" si="7"/>
        <v>No Programado</v>
      </c>
      <c r="W134" s="134" t="str">
        <f t="shared" si="8"/>
        <v>No Programado</v>
      </c>
      <c r="X134" s="134" t="str">
        <f t="shared" si="9"/>
        <v>No Programado</v>
      </c>
      <c r="Y134" s="163" t="str">
        <f t="shared" si="10"/>
        <v>No Programado</v>
      </c>
      <c r="Z134" s="179"/>
      <c r="AA134" s="180"/>
      <c r="AB134" s="180"/>
      <c r="AC134" s="181"/>
    </row>
    <row r="135" spans="3:29" ht="17.25">
      <c r="C135" s="210" t="e">
        <f>IF(ISBLANK('5. Pp (3 años)'!#REF!),"",'5. Pp (3 años)'!#REF!)</f>
        <v>#REF!</v>
      </c>
      <c r="D135" s="83" t="e">
        <f>IF(ISBLANK('5. Pp (3 años)'!#REF!),"",'5. Pp (3 años)'!#REF!)</f>
        <v>#REF!</v>
      </c>
      <c r="E135" s="206" t="e">
        <f>IF(ISBLANK('5. Pp (3 años)'!#REF!),"",'5. Pp (3 años)'!#REF!)</f>
        <v>#REF!</v>
      </c>
      <c r="F135" s="206" t="e">
        <f>IF(ISBLANK('5. Pp (3 años)'!#REF!),"",'5. Pp (3 años)'!#REF!)</f>
        <v>#REF!</v>
      </c>
      <c r="G135" s="215" t="e">
        <f>IF(ISBLANK('5. Pp (3 años)'!#REF!),"",'5. Pp (3 años)'!#REF!)</f>
        <v>#REF!</v>
      </c>
      <c r="H135" s="67" t="e">
        <f>IF(ISBLANK('5. Pp (3 años)'!#REF!),"",'5. Pp (3 años)'!#REF!)</f>
        <v>#REF!</v>
      </c>
      <c r="I135" s="144" t="e">
        <f>IF(ISBLANK('9. METAS'!#REF!),"",'9. METAS'!#REF!)</f>
        <v>#REF!</v>
      </c>
      <c r="J135" s="145" t="e">
        <f>IF(ISBLANK('9. METAS'!#REF!),"",'9. METAS'!#REF!)</f>
        <v>#REF!</v>
      </c>
      <c r="K135" s="135" t="e">
        <f>IF(ISBLANK('9. METAS'!#REF!),"",'9. METAS'!#REF!)</f>
        <v>#REF!</v>
      </c>
      <c r="L135" s="135" t="e">
        <f>IF(ISBLANK('9. METAS'!#REF!),"",'9. METAS'!#REF!)</f>
        <v>#REF!</v>
      </c>
      <c r="M135" s="136" t="e">
        <f>IF(ISBLANK('9. METAS'!#REF!),"",'9. METAS'!#REF!)</f>
        <v>#REF!</v>
      </c>
      <c r="N135" s="146"/>
      <c r="O135" s="138"/>
      <c r="P135" s="138"/>
      <c r="Q135" s="139"/>
      <c r="R135" s="133" t="str">
        <f t="shared" si="6"/>
        <v>100%</v>
      </c>
      <c r="S135" s="134" t="str">
        <f t="shared" si="6"/>
        <v>100%</v>
      </c>
      <c r="T135" s="134" t="str">
        <f t="shared" si="6"/>
        <v>100%</v>
      </c>
      <c r="U135" s="157" t="str">
        <f t="shared" si="5"/>
        <v>100%</v>
      </c>
      <c r="V135" s="137" t="str">
        <f t="shared" si="7"/>
        <v>No Programado</v>
      </c>
      <c r="W135" s="134" t="str">
        <f t="shared" si="8"/>
        <v>No Programado</v>
      </c>
      <c r="X135" s="134" t="str">
        <f t="shared" si="9"/>
        <v>No Programado</v>
      </c>
      <c r="Y135" s="163" t="str">
        <f t="shared" si="10"/>
        <v>No Programado</v>
      </c>
      <c r="Z135" s="179"/>
      <c r="AA135" s="180"/>
      <c r="AB135" s="180"/>
      <c r="AC135" s="181"/>
    </row>
    <row r="136" spans="3:29" ht="17.25">
      <c r="C136" s="212" t="e">
        <f>IF(ISBLANK('5. Pp (3 años)'!#REF!),"",'5. Pp (3 años)'!#REF!)</f>
        <v>#REF!</v>
      </c>
      <c r="D136" s="60" t="e">
        <f>IF(ISBLANK('5. Pp (3 años)'!#REF!),"",'5. Pp (3 años)'!#REF!)</f>
        <v>#REF!</v>
      </c>
      <c r="E136" s="209" t="e">
        <f>IF(ISBLANK('5. Pp (3 años)'!#REF!),"",'5. Pp (3 años)'!#REF!)</f>
        <v>#REF!</v>
      </c>
      <c r="F136" s="209" t="e">
        <f>IF(ISBLANK('5. Pp (3 años)'!#REF!),"",'5. Pp (3 años)'!#REF!)</f>
        <v>#REF!</v>
      </c>
      <c r="G136" s="220" t="e">
        <f>IF(ISBLANK('5. Pp (3 años)'!#REF!),"",'5. Pp (3 años)'!#REF!)</f>
        <v>#REF!</v>
      </c>
      <c r="H136" s="66" t="e">
        <f>IF(ISBLANK('5. Pp (3 años)'!#REF!),"",'5. Pp (3 años)'!#REF!)</f>
        <v>#REF!</v>
      </c>
      <c r="I136" s="144" t="e">
        <f>IF(ISBLANK('9. METAS'!#REF!),"",'9. METAS'!#REF!)</f>
        <v>#REF!</v>
      </c>
      <c r="J136" s="145" t="e">
        <f>IF(ISBLANK('9. METAS'!#REF!),"",'9. METAS'!#REF!)</f>
        <v>#REF!</v>
      </c>
      <c r="K136" s="135" t="e">
        <f>IF(ISBLANK('9. METAS'!#REF!),"",'9. METAS'!#REF!)</f>
        <v>#REF!</v>
      </c>
      <c r="L136" s="135" t="e">
        <f>IF(ISBLANK('9. METAS'!#REF!),"",'9. METAS'!#REF!)</f>
        <v>#REF!</v>
      </c>
      <c r="M136" s="136" t="e">
        <f>IF(ISBLANK('9. METAS'!#REF!),"",'9. METAS'!#REF!)</f>
        <v>#REF!</v>
      </c>
      <c r="N136" s="146"/>
      <c r="O136" s="138"/>
      <c r="P136" s="138"/>
      <c r="Q136" s="139"/>
      <c r="R136" s="133" t="str">
        <f t="shared" si="6"/>
        <v>100%</v>
      </c>
      <c r="S136" s="134" t="str">
        <f t="shared" si="6"/>
        <v>100%</v>
      </c>
      <c r="T136" s="134" t="str">
        <f t="shared" si="6"/>
        <v>100%</v>
      </c>
      <c r="U136" s="157" t="str">
        <f t="shared" si="5"/>
        <v>100%</v>
      </c>
      <c r="V136" s="137" t="str">
        <f t="shared" si="7"/>
        <v>No Programado</v>
      </c>
      <c r="W136" s="134" t="str">
        <f t="shared" si="8"/>
        <v>No Programado</v>
      </c>
      <c r="X136" s="134" t="str">
        <f t="shared" si="9"/>
        <v>No Programado</v>
      </c>
      <c r="Y136" s="163" t="str">
        <f t="shared" si="10"/>
        <v>No Programado</v>
      </c>
      <c r="Z136" s="176"/>
      <c r="AA136" s="177"/>
      <c r="AB136" s="177"/>
      <c r="AC136" s="178"/>
    </row>
    <row r="137" spans="3:29" ht="17.25">
      <c r="C137" s="210" t="e">
        <f>IF(ISBLANK('5. Pp (3 años)'!#REF!),"",'5. Pp (3 años)'!#REF!)</f>
        <v>#REF!</v>
      </c>
      <c r="D137" s="83" t="e">
        <f>IF(ISBLANK('5. Pp (3 años)'!#REF!),"",'5. Pp (3 años)'!#REF!)</f>
        <v>#REF!</v>
      </c>
      <c r="E137" s="206" t="e">
        <f>IF(ISBLANK('5. Pp (3 años)'!#REF!),"",'5. Pp (3 años)'!#REF!)</f>
        <v>#REF!</v>
      </c>
      <c r="F137" s="206" t="e">
        <f>IF(ISBLANK('5. Pp (3 años)'!#REF!),"",'5. Pp (3 años)'!#REF!)</f>
        <v>#REF!</v>
      </c>
      <c r="G137" s="215" t="e">
        <f>IF(ISBLANK('5. Pp (3 años)'!#REF!),"",'5. Pp (3 años)'!#REF!)</f>
        <v>#REF!</v>
      </c>
      <c r="H137" s="67" t="e">
        <f>IF(ISBLANK('5. Pp (3 años)'!#REF!),"",'5. Pp (3 años)'!#REF!)</f>
        <v>#REF!</v>
      </c>
      <c r="I137" s="144" t="e">
        <f>IF(ISBLANK('9. METAS'!#REF!),"",'9. METAS'!#REF!)</f>
        <v>#REF!</v>
      </c>
      <c r="J137" s="145" t="e">
        <f>IF(ISBLANK('9. METAS'!#REF!),"",'9. METAS'!#REF!)</f>
        <v>#REF!</v>
      </c>
      <c r="K137" s="135" t="e">
        <f>IF(ISBLANK('9. METAS'!#REF!),"",'9. METAS'!#REF!)</f>
        <v>#REF!</v>
      </c>
      <c r="L137" s="135" t="e">
        <f>IF(ISBLANK('9. METAS'!#REF!),"",'9. METAS'!#REF!)</f>
        <v>#REF!</v>
      </c>
      <c r="M137" s="136" t="e">
        <f>IF(ISBLANK('9. METAS'!#REF!),"",'9. METAS'!#REF!)</f>
        <v>#REF!</v>
      </c>
      <c r="N137" s="146"/>
      <c r="O137" s="138"/>
      <c r="P137" s="138"/>
      <c r="Q137" s="139"/>
      <c r="R137" s="133" t="str">
        <f t="shared" si="6"/>
        <v>100%</v>
      </c>
      <c r="S137" s="134" t="str">
        <f t="shared" si="6"/>
        <v>100%</v>
      </c>
      <c r="T137" s="134" t="str">
        <f t="shared" si="6"/>
        <v>100%</v>
      </c>
      <c r="U137" s="157" t="str">
        <f t="shared" si="5"/>
        <v>100%</v>
      </c>
      <c r="V137" s="137" t="str">
        <f t="shared" si="7"/>
        <v>No Programado</v>
      </c>
      <c r="W137" s="134" t="str">
        <f t="shared" si="8"/>
        <v>No Programado</v>
      </c>
      <c r="X137" s="134" t="str">
        <f t="shared" si="9"/>
        <v>No Programado</v>
      </c>
      <c r="Y137" s="163" t="str">
        <f t="shared" si="10"/>
        <v>No Programado</v>
      </c>
      <c r="Z137" s="179"/>
      <c r="AA137" s="180"/>
      <c r="AB137" s="180"/>
      <c r="AC137" s="181"/>
    </row>
    <row r="138" spans="3:29" ht="17.25">
      <c r="C138" s="211" t="e">
        <f>IF(ISBLANK('5. Pp (3 años)'!#REF!),"",'5. Pp (3 años)'!#REF!)</f>
        <v>#REF!</v>
      </c>
      <c r="D138" s="83" t="e">
        <f>IF(ISBLANK('5. Pp (3 años)'!#REF!),"",'5. Pp (3 años)'!#REF!)</f>
        <v>#REF!</v>
      </c>
      <c r="E138" s="206" t="e">
        <f>IF(ISBLANK('5. Pp (3 años)'!#REF!),"",'5. Pp (3 años)'!#REF!)</f>
        <v>#REF!</v>
      </c>
      <c r="F138" s="206" t="e">
        <f>IF(ISBLANK('5. Pp (3 años)'!#REF!),"",'5. Pp (3 años)'!#REF!)</f>
        <v>#REF!</v>
      </c>
      <c r="G138" s="215" t="e">
        <f>IF(ISBLANK('5. Pp (3 años)'!#REF!),"",'5. Pp (3 años)'!#REF!)</f>
        <v>#REF!</v>
      </c>
      <c r="H138" s="67" t="e">
        <f>IF(ISBLANK('5. Pp (3 años)'!#REF!),"",'5. Pp (3 años)'!#REF!)</f>
        <v>#REF!</v>
      </c>
      <c r="I138" s="144" t="e">
        <f>IF(ISBLANK('9. METAS'!#REF!),"",'9. METAS'!#REF!)</f>
        <v>#REF!</v>
      </c>
      <c r="J138" s="145" t="e">
        <f>IF(ISBLANK('9. METAS'!#REF!),"",'9. METAS'!#REF!)</f>
        <v>#REF!</v>
      </c>
      <c r="K138" s="135" t="e">
        <f>IF(ISBLANK('9. METAS'!#REF!),"",'9. METAS'!#REF!)</f>
        <v>#REF!</v>
      </c>
      <c r="L138" s="135" t="e">
        <f>IF(ISBLANK('9. METAS'!#REF!),"",'9. METAS'!#REF!)</f>
        <v>#REF!</v>
      </c>
      <c r="M138" s="136" t="e">
        <f>IF(ISBLANK('9. METAS'!#REF!),"",'9. METAS'!#REF!)</f>
        <v>#REF!</v>
      </c>
      <c r="N138" s="146"/>
      <c r="O138" s="138"/>
      <c r="P138" s="138"/>
      <c r="Q138" s="139"/>
      <c r="R138" s="133" t="str">
        <f t="shared" si="6"/>
        <v>100%</v>
      </c>
      <c r="S138" s="134" t="str">
        <f t="shared" si="6"/>
        <v>100%</v>
      </c>
      <c r="T138" s="134" t="str">
        <f t="shared" si="6"/>
        <v>100%</v>
      </c>
      <c r="U138" s="157" t="str">
        <f t="shared" si="5"/>
        <v>100%</v>
      </c>
      <c r="V138" s="137" t="str">
        <f t="shared" si="7"/>
        <v>No Programado</v>
      </c>
      <c r="W138" s="134" t="str">
        <f t="shared" si="8"/>
        <v>No Programado</v>
      </c>
      <c r="X138" s="134" t="str">
        <f t="shared" si="9"/>
        <v>No Programado</v>
      </c>
      <c r="Y138" s="163" t="str">
        <f t="shared" si="10"/>
        <v>No Programado</v>
      </c>
      <c r="Z138" s="179"/>
      <c r="AA138" s="180"/>
      <c r="AB138" s="180"/>
      <c r="AC138" s="181"/>
    </row>
    <row r="139" spans="3:29" ht="17.25">
      <c r="C139" s="210" t="e">
        <f>IF(ISBLANK('5. Pp (3 años)'!#REF!),"",'5. Pp (3 años)'!#REF!)</f>
        <v>#REF!</v>
      </c>
      <c r="D139" s="83" t="e">
        <f>IF(ISBLANK('5. Pp (3 años)'!#REF!),"",'5. Pp (3 años)'!#REF!)</f>
        <v>#REF!</v>
      </c>
      <c r="E139" s="206" t="e">
        <f>IF(ISBLANK('5. Pp (3 años)'!#REF!),"",'5. Pp (3 años)'!#REF!)</f>
        <v>#REF!</v>
      </c>
      <c r="F139" s="206" t="e">
        <f>IF(ISBLANK('5. Pp (3 años)'!#REF!),"",'5. Pp (3 años)'!#REF!)</f>
        <v>#REF!</v>
      </c>
      <c r="G139" s="215" t="e">
        <f>IF(ISBLANK('5. Pp (3 años)'!#REF!),"",'5. Pp (3 años)'!#REF!)</f>
        <v>#REF!</v>
      </c>
      <c r="H139" s="67" t="e">
        <f>IF(ISBLANK('5. Pp (3 años)'!#REF!),"",'5. Pp (3 años)'!#REF!)</f>
        <v>#REF!</v>
      </c>
      <c r="I139" s="144" t="e">
        <f>IF(ISBLANK('9. METAS'!#REF!),"",'9. METAS'!#REF!)</f>
        <v>#REF!</v>
      </c>
      <c r="J139" s="145" t="e">
        <f>IF(ISBLANK('9. METAS'!#REF!),"",'9. METAS'!#REF!)</f>
        <v>#REF!</v>
      </c>
      <c r="K139" s="135" t="e">
        <f>IF(ISBLANK('9. METAS'!#REF!),"",'9. METAS'!#REF!)</f>
        <v>#REF!</v>
      </c>
      <c r="L139" s="135" t="e">
        <f>IF(ISBLANK('9. METAS'!#REF!),"",'9. METAS'!#REF!)</f>
        <v>#REF!</v>
      </c>
      <c r="M139" s="136" t="e">
        <f>IF(ISBLANK('9. METAS'!#REF!),"",'9. METAS'!#REF!)</f>
        <v>#REF!</v>
      </c>
      <c r="N139" s="146"/>
      <c r="O139" s="138"/>
      <c r="P139" s="138"/>
      <c r="Q139" s="139"/>
      <c r="R139" s="133" t="str">
        <f t="shared" si="6"/>
        <v>100%</v>
      </c>
      <c r="S139" s="134" t="str">
        <f t="shared" si="6"/>
        <v>100%</v>
      </c>
      <c r="T139" s="134" t="str">
        <f t="shared" si="6"/>
        <v>100%</v>
      </c>
      <c r="U139" s="157" t="str">
        <f t="shared" si="5"/>
        <v>100%</v>
      </c>
      <c r="V139" s="137" t="str">
        <f t="shared" si="7"/>
        <v>No Programado</v>
      </c>
      <c r="W139" s="134" t="str">
        <f t="shared" si="8"/>
        <v>No Programado</v>
      </c>
      <c r="X139" s="134" t="str">
        <f t="shared" si="9"/>
        <v>No Programado</v>
      </c>
      <c r="Y139" s="163" t="str">
        <f t="shared" si="10"/>
        <v>No Programado</v>
      </c>
      <c r="Z139" s="179"/>
      <c r="AA139" s="180"/>
      <c r="AB139" s="180"/>
      <c r="AC139" s="181"/>
    </row>
    <row r="140" spans="3:29" ht="17.25">
      <c r="C140" s="211" t="e">
        <f>IF(ISBLANK('5. Pp (3 años)'!#REF!),"",'5. Pp (3 años)'!#REF!)</f>
        <v>#REF!</v>
      </c>
      <c r="D140" s="83" t="e">
        <f>IF(ISBLANK('5. Pp (3 años)'!#REF!),"",'5. Pp (3 años)'!#REF!)</f>
        <v>#REF!</v>
      </c>
      <c r="E140" s="206" t="e">
        <f>IF(ISBLANK('5. Pp (3 años)'!#REF!),"",'5. Pp (3 años)'!#REF!)</f>
        <v>#REF!</v>
      </c>
      <c r="F140" s="206" t="e">
        <f>IF(ISBLANK('5. Pp (3 años)'!#REF!),"",'5. Pp (3 años)'!#REF!)</f>
        <v>#REF!</v>
      </c>
      <c r="G140" s="215" t="e">
        <f>IF(ISBLANK('5. Pp (3 años)'!#REF!),"",'5. Pp (3 años)'!#REF!)</f>
        <v>#REF!</v>
      </c>
      <c r="H140" s="67" t="e">
        <f>IF(ISBLANK('5. Pp (3 años)'!#REF!),"",'5. Pp (3 años)'!#REF!)</f>
        <v>#REF!</v>
      </c>
      <c r="I140" s="144" t="e">
        <f>IF(ISBLANK('9. METAS'!#REF!),"",'9. METAS'!#REF!)</f>
        <v>#REF!</v>
      </c>
      <c r="J140" s="145" t="e">
        <f>IF(ISBLANK('9. METAS'!#REF!),"",'9. METAS'!#REF!)</f>
        <v>#REF!</v>
      </c>
      <c r="K140" s="135" t="e">
        <f>IF(ISBLANK('9. METAS'!#REF!),"",'9. METAS'!#REF!)</f>
        <v>#REF!</v>
      </c>
      <c r="L140" s="135" t="e">
        <f>IF(ISBLANK('9. METAS'!#REF!),"",'9. METAS'!#REF!)</f>
        <v>#REF!</v>
      </c>
      <c r="M140" s="136" t="e">
        <f>IF(ISBLANK('9. METAS'!#REF!),"",'9. METAS'!#REF!)</f>
        <v>#REF!</v>
      </c>
      <c r="N140" s="146"/>
      <c r="O140" s="138"/>
      <c r="P140" s="138"/>
      <c r="Q140" s="139"/>
      <c r="R140" s="133" t="str">
        <f t="shared" si="6"/>
        <v>100%</v>
      </c>
      <c r="S140" s="134" t="str">
        <f t="shared" si="6"/>
        <v>100%</v>
      </c>
      <c r="T140" s="134" t="str">
        <f t="shared" si="6"/>
        <v>100%</v>
      </c>
      <c r="U140" s="157" t="str">
        <f t="shared" si="5"/>
        <v>100%</v>
      </c>
      <c r="V140" s="137" t="str">
        <f t="shared" si="7"/>
        <v>No Programado</v>
      </c>
      <c r="W140" s="134" t="str">
        <f t="shared" si="8"/>
        <v>No Programado</v>
      </c>
      <c r="X140" s="134" t="str">
        <f t="shared" si="9"/>
        <v>No Programado</v>
      </c>
      <c r="Y140" s="163" t="str">
        <f t="shared" si="10"/>
        <v>No Programado</v>
      </c>
      <c r="Z140" s="179"/>
      <c r="AA140" s="180"/>
      <c r="AB140" s="180"/>
      <c r="AC140" s="181"/>
    </row>
    <row r="141" spans="3:29" ht="17.25">
      <c r="C141" s="210" t="e">
        <f>IF(ISBLANK('5. Pp (3 años)'!#REF!),"",'5. Pp (3 años)'!#REF!)</f>
        <v>#REF!</v>
      </c>
      <c r="D141" s="83" t="e">
        <f>IF(ISBLANK('5. Pp (3 años)'!#REF!),"",'5. Pp (3 años)'!#REF!)</f>
        <v>#REF!</v>
      </c>
      <c r="E141" s="206" t="e">
        <f>IF(ISBLANK('5. Pp (3 años)'!#REF!),"",'5. Pp (3 años)'!#REF!)</f>
        <v>#REF!</v>
      </c>
      <c r="F141" s="206" t="e">
        <f>IF(ISBLANK('5. Pp (3 años)'!#REF!),"",'5. Pp (3 años)'!#REF!)</f>
        <v>#REF!</v>
      </c>
      <c r="G141" s="215" t="e">
        <f>IF(ISBLANK('5. Pp (3 años)'!#REF!),"",'5. Pp (3 años)'!#REF!)</f>
        <v>#REF!</v>
      </c>
      <c r="H141" s="67" t="e">
        <f>IF(ISBLANK('5. Pp (3 años)'!#REF!),"",'5. Pp (3 años)'!#REF!)</f>
        <v>#REF!</v>
      </c>
      <c r="I141" s="144" t="e">
        <f>IF(ISBLANK('9. METAS'!#REF!),"",'9. METAS'!#REF!)</f>
        <v>#REF!</v>
      </c>
      <c r="J141" s="145" t="e">
        <f>IF(ISBLANK('9. METAS'!#REF!),"",'9. METAS'!#REF!)</f>
        <v>#REF!</v>
      </c>
      <c r="K141" s="135" t="e">
        <f>IF(ISBLANK('9. METAS'!#REF!),"",'9. METAS'!#REF!)</f>
        <v>#REF!</v>
      </c>
      <c r="L141" s="135" t="e">
        <f>IF(ISBLANK('9. METAS'!#REF!),"",'9. METAS'!#REF!)</f>
        <v>#REF!</v>
      </c>
      <c r="M141" s="136" t="e">
        <f>IF(ISBLANK('9. METAS'!#REF!),"",'9. METAS'!#REF!)</f>
        <v>#REF!</v>
      </c>
      <c r="N141" s="146"/>
      <c r="O141" s="138"/>
      <c r="P141" s="138"/>
      <c r="Q141" s="139"/>
      <c r="R141" s="133" t="str">
        <f t="shared" si="6"/>
        <v>100%</v>
      </c>
      <c r="S141" s="134" t="str">
        <f t="shared" si="6"/>
        <v>100%</v>
      </c>
      <c r="T141" s="134" t="str">
        <f t="shared" si="6"/>
        <v>100%</v>
      </c>
      <c r="U141" s="157" t="str">
        <f t="shared" si="5"/>
        <v>100%</v>
      </c>
      <c r="V141" s="137" t="str">
        <f t="shared" si="7"/>
        <v>No Programado</v>
      </c>
      <c r="W141" s="134" t="str">
        <f t="shared" si="8"/>
        <v>No Programado</v>
      </c>
      <c r="X141" s="134" t="str">
        <f t="shared" si="9"/>
        <v>No Programado</v>
      </c>
      <c r="Y141" s="163" t="str">
        <f t="shared" si="10"/>
        <v>No Programado</v>
      </c>
      <c r="Z141" s="179"/>
      <c r="AA141" s="180"/>
      <c r="AB141" s="180"/>
      <c r="AC141" s="181"/>
    </row>
    <row r="142" spans="3:29" ht="17.25">
      <c r="C142" s="212" t="e">
        <f>IF(ISBLANK('5. Pp (3 años)'!#REF!),"",'5. Pp (3 años)'!#REF!)</f>
        <v>#REF!</v>
      </c>
      <c r="D142" s="60" t="e">
        <f>IF(ISBLANK('5. Pp (3 años)'!#REF!),"",'5. Pp (3 años)'!#REF!)</f>
        <v>#REF!</v>
      </c>
      <c r="E142" s="209" t="e">
        <f>IF(ISBLANK('5. Pp (3 años)'!#REF!),"",'5. Pp (3 años)'!#REF!)</f>
        <v>#REF!</v>
      </c>
      <c r="F142" s="209" t="e">
        <f>IF(ISBLANK('5. Pp (3 años)'!#REF!),"",'5. Pp (3 años)'!#REF!)</f>
        <v>#REF!</v>
      </c>
      <c r="G142" s="220" t="e">
        <f>IF(ISBLANK('5. Pp (3 años)'!#REF!),"",'5. Pp (3 años)'!#REF!)</f>
        <v>#REF!</v>
      </c>
      <c r="H142" s="66" t="e">
        <f>IF(ISBLANK('5. Pp (3 años)'!#REF!),"",'5. Pp (3 años)'!#REF!)</f>
        <v>#REF!</v>
      </c>
      <c r="I142" s="144" t="e">
        <f>IF(ISBLANK('9. METAS'!#REF!),"",'9. METAS'!#REF!)</f>
        <v>#REF!</v>
      </c>
      <c r="J142" s="145" t="e">
        <f>IF(ISBLANK('9. METAS'!#REF!),"",'9. METAS'!#REF!)</f>
        <v>#REF!</v>
      </c>
      <c r="K142" s="135" t="e">
        <f>IF(ISBLANK('9. METAS'!#REF!),"",'9. METAS'!#REF!)</f>
        <v>#REF!</v>
      </c>
      <c r="L142" s="135" t="e">
        <f>IF(ISBLANK('9. METAS'!#REF!),"",'9. METAS'!#REF!)</f>
        <v>#REF!</v>
      </c>
      <c r="M142" s="136" t="e">
        <f>IF(ISBLANK('9. METAS'!#REF!),"",'9. METAS'!#REF!)</f>
        <v>#REF!</v>
      </c>
      <c r="N142" s="146"/>
      <c r="O142" s="138"/>
      <c r="P142" s="138"/>
      <c r="Q142" s="139"/>
      <c r="R142" s="133" t="str">
        <f t="shared" si="6"/>
        <v>100%</v>
      </c>
      <c r="S142" s="134" t="str">
        <f t="shared" si="6"/>
        <v>100%</v>
      </c>
      <c r="T142" s="134" t="str">
        <f t="shared" si="6"/>
        <v>100%</v>
      </c>
      <c r="U142" s="157" t="str">
        <f t="shared" si="6"/>
        <v>100%</v>
      </c>
      <c r="V142" s="137" t="str">
        <f t="shared" si="7"/>
        <v>No Programado</v>
      </c>
      <c r="W142" s="134" t="str">
        <f t="shared" si="8"/>
        <v>No Programado</v>
      </c>
      <c r="X142" s="134" t="str">
        <f t="shared" si="9"/>
        <v>No Programado</v>
      </c>
      <c r="Y142" s="163" t="str">
        <f t="shared" si="10"/>
        <v>No Programado</v>
      </c>
      <c r="Z142" s="176"/>
      <c r="AA142" s="177"/>
      <c r="AB142" s="177"/>
      <c r="AC142" s="178"/>
    </row>
    <row r="143" spans="3:29" ht="17.25">
      <c r="C143" s="210" t="e">
        <f>IF(ISBLANK('5. Pp (3 años)'!#REF!),"",'5. Pp (3 años)'!#REF!)</f>
        <v>#REF!</v>
      </c>
      <c r="D143" s="83" t="e">
        <f>IF(ISBLANK('5. Pp (3 años)'!#REF!),"",'5. Pp (3 años)'!#REF!)</f>
        <v>#REF!</v>
      </c>
      <c r="E143" s="206" t="e">
        <f>IF(ISBLANK('5. Pp (3 años)'!#REF!),"",'5. Pp (3 años)'!#REF!)</f>
        <v>#REF!</v>
      </c>
      <c r="F143" s="206" t="e">
        <f>IF(ISBLANK('5. Pp (3 años)'!#REF!),"",'5. Pp (3 años)'!#REF!)</f>
        <v>#REF!</v>
      </c>
      <c r="G143" s="215" t="e">
        <f>IF(ISBLANK('5. Pp (3 años)'!#REF!),"",'5. Pp (3 años)'!#REF!)</f>
        <v>#REF!</v>
      </c>
      <c r="H143" s="67" t="e">
        <f>IF(ISBLANK('5. Pp (3 años)'!#REF!),"",'5. Pp (3 años)'!#REF!)</f>
        <v>#REF!</v>
      </c>
      <c r="I143" s="144" t="e">
        <f>IF(ISBLANK('9. METAS'!#REF!),"",'9. METAS'!#REF!)</f>
        <v>#REF!</v>
      </c>
      <c r="J143" s="145" t="e">
        <f>IF(ISBLANK('9. METAS'!#REF!),"",'9. METAS'!#REF!)</f>
        <v>#REF!</v>
      </c>
      <c r="K143" s="135" t="e">
        <f>IF(ISBLANK('9. METAS'!#REF!),"",'9. METAS'!#REF!)</f>
        <v>#REF!</v>
      </c>
      <c r="L143" s="135" t="e">
        <f>IF(ISBLANK('9. METAS'!#REF!),"",'9. METAS'!#REF!)</f>
        <v>#REF!</v>
      </c>
      <c r="M143" s="136" t="e">
        <f>IF(ISBLANK('9. METAS'!#REF!),"",'9. METAS'!#REF!)</f>
        <v>#REF!</v>
      </c>
      <c r="N143" s="146"/>
      <c r="O143" s="138"/>
      <c r="P143" s="138"/>
      <c r="Q143" s="139"/>
      <c r="R143" s="133" t="str">
        <f t="shared" si="6"/>
        <v>100%</v>
      </c>
      <c r="S143" s="134" t="str">
        <f t="shared" si="6"/>
        <v>100%</v>
      </c>
      <c r="T143" s="134" t="str">
        <f t="shared" si="6"/>
        <v>100%</v>
      </c>
      <c r="U143" s="157" t="str">
        <f t="shared" si="6"/>
        <v>100%</v>
      </c>
      <c r="V143" s="137" t="str">
        <f t="shared" ref="V143:V206" si="11">IFERROR((N143/I143),"No Programado")</f>
        <v>No Programado</v>
      </c>
      <c r="W143" s="134" t="str">
        <f t="shared" ref="W143:W206" si="12">IFERROR((N143+O143)/I143, "No Programado")</f>
        <v>No Programado</v>
      </c>
      <c r="X143" s="134" t="str">
        <f t="shared" ref="X143:X206" si="13">IFERROR((O143+P143)/I143, "No Programado")</f>
        <v>No Programado</v>
      </c>
      <c r="Y143" s="163" t="str">
        <f t="shared" ref="Y143:Y206" si="14">IFERROR((P143+Q143)/I143, "No Programado")</f>
        <v>No Programado</v>
      </c>
      <c r="Z143" s="179"/>
      <c r="AA143" s="180"/>
      <c r="AB143" s="180"/>
      <c r="AC143" s="181"/>
    </row>
    <row r="144" spans="3:29" ht="17.25">
      <c r="C144" s="211" t="e">
        <f>IF(ISBLANK('5. Pp (3 años)'!#REF!),"",'5. Pp (3 años)'!#REF!)</f>
        <v>#REF!</v>
      </c>
      <c r="D144" s="83" t="e">
        <f>IF(ISBLANK('5. Pp (3 años)'!#REF!),"",'5. Pp (3 años)'!#REF!)</f>
        <v>#REF!</v>
      </c>
      <c r="E144" s="206" t="e">
        <f>IF(ISBLANK('5. Pp (3 años)'!#REF!),"",'5. Pp (3 años)'!#REF!)</f>
        <v>#REF!</v>
      </c>
      <c r="F144" s="206" t="e">
        <f>IF(ISBLANK('5. Pp (3 años)'!#REF!),"",'5. Pp (3 años)'!#REF!)</f>
        <v>#REF!</v>
      </c>
      <c r="G144" s="215" t="e">
        <f>IF(ISBLANK('5. Pp (3 años)'!#REF!),"",'5. Pp (3 años)'!#REF!)</f>
        <v>#REF!</v>
      </c>
      <c r="H144" s="67" t="e">
        <f>IF(ISBLANK('5. Pp (3 años)'!#REF!),"",'5. Pp (3 años)'!#REF!)</f>
        <v>#REF!</v>
      </c>
      <c r="I144" s="144" t="e">
        <f>IF(ISBLANK('9. METAS'!#REF!),"",'9. METAS'!#REF!)</f>
        <v>#REF!</v>
      </c>
      <c r="J144" s="145" t="e">
        <f>IF(ISBLANK('9. METAS'!#REF!),"",'9. METAS'!#REF!)</f>
        <v>#REF!</v>
      </c>
      <c r="K144" s="135" t="e">
        <f>IF(ISBLANK('9. METAS'!#REF!),"",'9. METAS'!#REF!)</f>
        <v>#REF!</v>
      </c>
      <c r="L144" s="135" t="e">
        <f>IF(ISBLANK('9. METAS'!#REF!),"",'9. METAS'!#REF!)</f>
        <v>#REF!</v>
      </c>
      <c r="M144" s="136" t="e">
        <f>IF(ISBLANK('9. METAS'!#REF!),"",'9. METAS'!#REF!)</f>
        <v>#REF!</v>
      </c>
      <c r="N144" s="146"/>
      <c r="O144" s="138"/>
      <c r="P144" s="138"/>
      <c r="Q144" s="139"/>
      <c r="R144" s="133" t="str">
        <f t="shared" si="6"/>
        <v>100%</v>
      </c>
      <c r="S144" s="134" t="str">
        <f t="shared" si="6"/>
        <v>100%</v>
      </c>
      <c r="T144" s="134" t="str">
        <f t="shared" si="6"/>
        <v>100%</v>
      </c>
      <c r="U144" s="157" t="str">
        <f t="shared" si="6"/>
        <v>100%</v>
      </c>
      <c r="V144" s="137" t="str">
        <f t="shared" si="11"/>
        <v>No Programado</v>
      </c>
      <c r="W144" s="134" t="str">
        <f t="shared" si="12"/>
        <v>No Programado</v>
      </c>
      <c r="X144" s="134" t="str">
        <f t="shared" si="13"/>
        <v>No Programado</v>
      </c>
      <c r="Y144" s="163" t="str">
        <f t="shared" si="14"/>
        <v>No Programado</v>
      </c>
      <c r="Z144" s="179"/>
      <c r="AA144" s="180"/>
      <c r="AB144" s="180"/>
      <c r="AC144" s="181"/>
    </row>
    <row r="145" spans="3:29" ht="17.25">
      <c r="C145" s="210" t="e">
        <f>IF(ISBLANK('5. Pp (3 años)'!#REF!),"",'5. Pp (3 años)'!#REF!)</f>
        <v>#REF!</v>
      </c>
      <c r="D145" s="83" t="e">
        <f>IF(ISBLANK('5. Pp (3 años)'!#REF!),"",'5. Pp (3 años)'!#REF!)</f>
        <v>#REF!</v>
      </c>
      <c r="E145" s="206" t="e">
        <f>IF(ISBLANK('5. Pp (3 años)'!#REF!),"",'5. Pp (3 años)'!#REF!)</f>
        <v>#REF!</v>
      </c>
      <c r="F145" s="206" t="e">
        <f>IF(ISBLANK('5. Pp (3 años)'!#REF!),"",'5. Pp (3 años)'!#REF!)</f>
        <v>#REF!</v>
      </c>
      <c r="G145" s="215" t="e">
        <f>IF(ISBLANK('5. Pp (3 años)'!#REF!),"",'5. Pp (3 años)'!#REF!)</f>
        <v>#REF!</v>
      </c>
      <c r="H145" s="67" t="e">
        <f>IF(ISBLANK('5. Pp (3 años)'!#REF!),"",'5. Pp (3 años)'!#REF!)</f>
        <v>#REF!</v>
      </c>
      <c r="I145" s="144" t="e">
        <f>IF(ISBLANK('9. METAS'!#REF!),"",'9. METAS'!#REF!)</f>
        <v>#REF!</v>
      </c>
      <c r="J145" s="145" t="e">
        <f>IF(ISBLANK('9. METAS'!#REF!),"",'9. METAS'!#REF!)</f>
        <v>#REF!</v>
      </c>
      <c r="K145" s="135" t="e">
        <f>IF(ISBLANK('9. METAS'!#REF!),"",'9. METAS'!#REF!)</f>
        <v>#REF!</v>
      </c>
      <c r="L145" s="135" t="e">
        <f>IF(ISBLANK('9. METAS'!#REF!),"",'9. METAS'!#REF!)</f>
        <v>#REF!</v>
      </c>
      <c r="M145" s="136" t="e">
        <f>IF(ISBLANK('9. METAS'!#REF!),"",'9. METAS'!#REF!)</f>
        <v>#REF!</v>
      </c>
      <c r="N145" s="146"/>
      <c r="O145" s="138"/>
      <c r="P145" s="138"/>
      <c r="Q145" s="139"/>
      <c r="R145" s="133" t="str">
        <f t="shared" si="6"/>
        <v>100%</v>
      </c>
      <c r="S145" s="134" t="str">
        <f t="shared" si="6"/>
        <v>100%</v>
      </c>
      <c r="T145" s="134" t="str">
        <f t="shared" si="6"/>
        <v>100%</v>
      </c>
      <c r="U145" s="157" t="str">
        <f t="shared" si="6"/>
        <v>100%</v>
      </c>
      <c r="V145" s="137" t="str">
        <f t="shared" si="11"/>
        <v>No Programado</v>
      </c>
      <c r="W145" s="134" t="str">
        <f t="shared" si="12"/>
        <v>No Programado</v>
      </c>
      <c r="X145" s="134" t="str">
        <f t="shared" si="13"/>
        <v>No Programado</v>
      </c>
      <c r="Y145" s="163" t="str">
        <f t="shared" si="14"/>
        <v>No Programado</v>
      </c>
      <c r="Z145" s="179"/>
      <c r="AA145" s="180"/>
      <c r="AB145" s="180"/>
      <c r="AC145" s="181"/>
    </row>
    <row r="146" spans="3:29" ht="17.25">
      <c r="C146" s="211" t="e">
        <f>IF(ISBLANK('5. Pp (3 años)'!#REF!),"",'5. Pp (3 años)'!#REF!)</f>
        <v>#REF!</v>
      </c>
      <c r="D146" s="83" t="e">
        <f>IF(ISBLANK('5. Pp (3 años)'!#REF!),"",'5. Pp (3 años)'!#REF!)</f>
        <v>#REF!</v>
      </c>
      <c r="E146" s="206" t="e">
        <f>IF(ISBLANK('5. Pp (3 años)'!#REF!),"",'5. Pp (3 años)'!#REF!)</f>
        <v>#REF!</v>
      </c>
      <c r="F146" s="206" t="e">
        <f>IF(ISBLANK('5. Pp (3 años)'!#REF!),"",'5. Pp (3 años)'!#REF!)</f>
        <v>#REF!</v>
      </c>
      <c r="G146" s="215" t="e">
        <f>IF(ISBLANK('5. Pp (3 años)'!#REF!),"",'5. Pp (3 años)'!#REF!)</f>
        <v>#REF!</v>
      </c>
      <c r="H146" s="67" t="e">
        <f>IF(ISBLANK('5. Pp (3 años)'!#REF!),"",'5. Pp (3 años)'!#REF!)</f>
        <v>#REF!</v>
      </c>
      <c r="I146" s="144" t="e">
        <f>IF(ISBLANK('9. METAS'!#REF!),"",'9. METAS'!#REF!)</f>
        <v>#REF!</v>
      </c>
      <c r="J146" s="145" t="e">
        <f>IF(ISBLANK('9. METAS'!#REF!),"",'9. METAS'!#REF!)</f>
        <v>#REF!</v>
      </c>
      <c r="K146" s="135" t="e">
        <f>IF(ISBLANK('9. METAS'!#REF!),"",'9. METAS'!#REF!)</f>
        <v>#REF!</v>
      </c>
      <c r="L146" s="135" t="e">
        <f>IF(ISBLANK('9. METAS'!#REF!),"",'9. METAS'!#REF!)</f>
        <v>#REF!</v>
      </c>
      <c r="M146" s="136" t="e">
        <f>IF(ISBLANK('9. METAS'!#REF!),"",'9. METAS'!#REF!)</f>
        <v>#REF!</v>
      </c>
      <c r="N146" s="146"/>
      <c r="O146" s="138"/>
      <c r="P146" s="138"/>
      <c r="Q146" s="139"/>
      <c r="R146" s="133" t="str">
        <f t="shared" si="6"/>
        <v>100%</v>
      </c>
      <c r="S146" s="134" t="str">
        <f t="shared" si="6"/>
        <v>100%</v>
      </c>
      <c r="T146" s="134" t="str">
        <f t="shared" si="6"/>
        <v>100%</v>
      </c>
      <c r="U146" s="157" t="str">
        <f t="shared" si="6"/>
        <v>100%</v>
      </c>
      <c r="V146" s="137" t="str">
        <f t="shared" si="11"/>
        <v>No Programado</v>
      </c>
      <c r="W146" s="134" t="str">
        <f t="shared" si="12"/>
        <v>No Programado</v>
      </c>
      <c r="X146" s="134" t="str">
        <f t="shared" si="13"/>
        <v>No Programado</v>
      </c>
      <c r="Y146" s="163" t="str">
        <f t="shared" si="14"/>
        <v>No Programado</v>
      </c>
      <c r="Z146" s="179"/>
      <c r="AA146" s="180"/>
      <c r="AB146" s="180"/>
      <c r="AC146" s="181"/>
    </row>
    <row r="147" spans="3:29" ht="17.25">
      <c r="C147" s="210" t="e">
        <f>IF(ISBLANK('5. Pp (3 años)'!#REF!),"",'5. Pp (3 años)'!#REF!)</f>
        <v>#REF!</v>
      </c>
      <c r="D147" s="83" t="e">
        <f>IF(ISBLANK('5. Pp (3 años)'!#REF!),"",'5. Pp (3 años)'!#REF!)</f>
        <v>#REF!</v>
      </c>
      <c r="E147" s="206" t="e">
        <f>IF(ISBLANK('5. Pp (3 años)'!#REF!),"",'5. Pp (3 años)'!#REF!)</f>
        <v>#REF!</v>
      </c>
      <c r="F147" s="206" t="e">
        <f>IF(ISBLANK('5. Pp (3 años)'!#REF!),"",'5. Pp (3 años)'!#REF!)</f>
        <v>#REF!</v>
      </c>
      <c r="G147" s="215" t="e">
        <f>IF(ISBLANK('5. Pp (3 años)'!#REF!),"",'5. Pp (3 años)'!#REF!)</f>
        <v>#REF!</v>
      </c>
      <c r="H147" s="67" t="e">
        <f>IF(ISBLANK('5. Pp (3 años)'!#REF!),"",'5. Pp (3 años)'!#REF!)</f>
        <v>#REF!</v>
      </c>
      <c r="I147" s="144" t="e">
        <f>IF(ISBLANK('9. METAS'!#REF!),"",'9. METAS'!#REF!)</f>
        <v>#REF!</v>
      </c>
      <c r="J147" s="145" t="e">
        <f>IF(ISBLANK('9. METAS'!#REF!),"",'9. METAS'!#REF!)</f>
        <v>#REF!</v>
      </c>
      <c r="K147" s="135" t="e">
        <f>IF(ISBLANK('9. METAS'!#REF!),"",'9. METAS'!#REF!)</f>
        <v>#REF!</v>
      </c>
      <c r="L147" s="135" t="e">
        <f>IF(ISBLANK('9. METAS'!#REF!),"",'9. METAS'!#REF!)</f>
        <v>#REF!</v>
      </c>
      <c r="M147" s="136" t="e">
        <f>IF(ISBLANK('9. METAS'!#REF!),"",'9. METAS'!#REF!)</f>
        <v>#REF!</v>
      </c>
      <c r="N147" s="146"/>
      <c r="O147" s="138"/>
      <c r="P147" s="138"/>
      <c r="Q147" s="139"/>
      <c r="R147" s="133" t="str">
        <f t="shared" si="6"/>
        <v>100%</v>
      </c>
      <c r="S147" s="134" t="str">
        <f t="shared" si="6"/>
        <v>100%</v>
      </c>
      <c r="T147" s="134" t="str">
        <f t="shared" si="6"/>
        <v>100%</v>
      </c>
      <c r="U147" s="157" t="str">
        <f t="shared" si="6"/>
        <v>100%</v>
      </c>
      <c r="V147" s="137" t="str">
        <f t="shared" si="11"/>
        <v>No Programado</v>
      </c>
      <c r="W147" s="134" t="str">
        <f t="shared" si="12"/>
        <v>No Programado</v>
      </c>
      <c r="X147" s="134" t="str">
        <f t="shared" si="13"/>
        <v>No Programado</v>
      </c>
      <c r="Y147" s="163" t="str">
        <f t="shared" si="14"/>
        <v>No Programado</v>
      </c>
      <c r="Z147" s="179"/>
      <c r="AA147" s="180"/>
      <c r="AB147" s="180"/>
      <c r="AC147" s="181"/>
    </row>
    <row r="148" spans="3:29" ht="17.25">
      <c r="C148" s="212" t="e">
        <f>IF(ISBLANK('5. Pp (3 años)'!#REF!),"",'5. Pp (3 años)'!#REF!)</f>
        <v>#REF!</v>
      </c>
      <c r="D148" s="60" t="e">
        <f>IF(ISBLANK('5. Pp (3 años)'!#REF!),"",'5. Pp (3 años)'!#REF!)</f>
        <v>#REF!</v>
      </c>
      <c r="E148" s="209" t="e">
        <f>IF(ISBLANK('5. Pp (3 años)'!#REF!),"",'5. Pp (3 años)'!#REF!)</f>
        <v>#REF!</v>
      </c>
      <c r="F148" s="209" t="e">
        <f>IF(ISBLANK('5. Pp (3 años)'!#REF!),"",'5. Pp (3 años)'!#REF!)</f>
        <v>#REF!</v>
      </c>
      <c r="G148" s="220" t="e">
        <f>IF(ISBLANK('5. Pp (3 años)'!#REF!),"",'5. Pp (3 años)'!#REF!)</f>
        <v>#REF!</v>
      </c>
      <c r="H148" s="66" t="e">
        <f>IF(ISBLANK('5. Pp (3 años)'!#REF!),"",'5. Pp (3 años)'!#REF!)</f>
        <v>#REF!</v>
      </c>
      <c r="I148" s="144" t="e">
        <f>IF(ISBLANK('9. METAS'!#REF!),"",'9. METAS'!#REF!)</f>
        <v>#REF!</v>
      </c>
      <c r="J148" s="145" t="e">
        <f>IF(ISBLANK('9. METAS'!#REF!),"",'9. METAS'!#REF!)</f>
        <v>#REF!</v>
      </c>
      <c r="K148" s="135" t="e">
        <f>IF(ISBLANK('9. METAS'!#REF!),"",'9. METAS'!#REF!)</f>
        <v>#REF!</v>
      </c>
      <c r="L148" s="135" t="e">
        <f>IF(ISBLANK('9. METAS'!#REF!),"",'9. METAS'!#REF!)</f>
        <v>#REF!</v>
      </c>
      <c r="M148" s="136" t="e">
        <f>IF(ISBLANK('9. METAS'!#REF!),"",'9. METAS'!#REF!)</f>
        <v>#REF!</v>
      </c>
      <c r="N148" s="146"/>
      <c r="O148" s="138"/>
      <c r="P148" s="138"/>
      <c r="Q148" s="139"/>
      <c r="R148" s="133" t="str">
        <f t="shared" si="6"/>
        <v>100%</v>
      </c>
      <c r="S148" s="134" t="str">
        <f t="shared" si="6"/>
        <v>100%</v>
      </c>
      <c r="T148" s="134" t="str">
        <f t="shared" si="6"/>
        <v>100%</v>
      </c>
      <c r="U148" s="157" t="str">
        <f t="shared" si="6"/>
        <v>100%</v>
      </c>
      <c r="V148" s="137" t="str">
        <f t="shared" si="11"/>
        <v>No Programado</v>
      </c>
      <c r="W148" s="134" t="str">
        <f t="shared" si="12"/>
        <v>No Programado</v>
      </c>
      <c r="X148" s="134" t="str">
        <f t="shared" si="13"/>
        <v>No Programado</v>
      </c>
      <c r="Y148" s="163" t="str">
        <f t="shared" si="14"/>
        <v>No Programado</v>
      </c>
      <c r="Z148" s="176"/>
      <c r="AA148" s="177"/>
      <c r="AB148" s="177"/>
      <c r="AC148" s="178"/>
    </row>
    <row r="149" spans="3:29" ht="17.25">
      <c r="C149" s="210" t="e">
        <f>IF(ISBLANK('5. Pp (3 años)'!#REF!),"",'5. Pp (3 años)'!#REF!)</f>
        <v>#REF!</v>
      </c>
      <c r="D149" s="83" t="e">
        <f>IF(ISBLANK('5. Pp (3 años)'!#REF!),"",'5. Pp (3 años)'!#REF!)</f>
        <v>#REF!</v>
      </c>
      <c r="E149" s="206" t="e">
        <f>IF(ISBLANK('5. Pp (3 años)'!#REF!),"",'5. Pp (3 años)'!#REF!)</f>
        <v>#REF!</v>
      </c>
      <c r="F149" s="206" t="e">
        <f>IF(ISBLANK('5. Pp (3 años)'!#REF!),"",'5. Pp (3 años)'!#REF!)</f>
        <v>#REF!</v>
      </c>
      <c r="G149" s="215" t="e">
        <f>IF(ISBLANK('5. Pp (3 años)'!#REF!),"",'5. Pp (3 años)'!#REF!)</f>
        <v>#REF!</v>
      </c>
      <c r="H149" s="67" t="e">
        <f>IF(ISBLANK('5. Pp (3 años)'!#REF!),"",'5. Pp (3 años)'!#REF!)</f>
        <v>#REF!</v>
      </c>
      <c r="I149" s="144" t="e">
        <f>IF(ISBLANK('9. METAS'!#REF!),"",'9. METAS'!#REF!)</f>
        <v>#REF!</v>
      </c>
      <c r="J149" s="145" t="e">
        <f>IF(ISBLANK('9. METAS'!#REF!),"",'9. METAS'!#REF!)</f>
        <v>#REF!</v>
      </c>
      <c r="K149" s="135" t="e">
        <f>IF(ISBLANK('9. METAS'!#REF!),"",'9. METAS'!#REF!)</f>
        <v>#REF!</v>
      </c>
      <c r="L149" s="135" t="e">
        <f>IF(ISBLANK('9. METAS'!#REF!),"",'9. METAS'!#REF!)</f>
        <v>#REF!</v>
      </c>
      <c r="M149" s="136" t="e">
        <f>IF(ISBLANK('9. METAS'!#REF!),"",'9. METAS'!#REF!)</f>
        <v>#REF!</v>
      </c>
      <c r="N149" s="146"/>
      <c r="O149" s="138"/>
      <c r="P149" s="138"/>
      <c r="Q149" s="139"/>
      <c r="R149" s="133" t="str">
        <f t="shared" si="6"/>
        <v>100%</v>
      </c>
      <c r="S149" s="134" t="str">
        <f t="shared" si="6"/>
        <v>100%</v>
      </c>
      <c r="T149" s="134" t="str">
        <f t="shared" si="6"/>
        <v>100%</v>
      </c>
      <c r="U149" s="157" t="str">
        <f t="shared" si="6"/>
        <v>100%</v>
      </c>
      <c r="V149" s="137" t="str">
        <f t="shared" si="11"/>
        <v>No Programado</v>
      </c>
      <c r="W149" s="134" t="str">
        <f t="shared" si="12"/>
        <v>No Programado</v>
      </c>
      <c r="X149" s="134" t="str">
        <f t="shared" si="13"/>
        <v>No Programado</v>
      </c>
      <c r="Y149" s="163" t="str">
        <f t="shared" si="14"/>
        <v>No Programado</v>
      </c>
      <c r="Z149" s="179"/>
      <c r="AA149" s="180"/>
      <c r="AB149" s="180"/>
      <c r="AC149" s="181"/>
    </row>
    <row r="150" spans="3:29" ht="17.25">
      <c r="C150" s="211" t="e">
        <f>IF(ISBLANK('5. Pp (3 años)'!#REF!),"",'5. Pp (3 años)'!#REF!)</f>
        <v>#REF!</v>
      </c>
      <c r="D150" s="83" t="e">
        <f>IF(ISBLANK('5. Pp (3 años)'!#REF!),"",'5. Pp (3 años)'!#REF!)</f>
        <v>#REF!</v>
      </c>
      <c r="E150" s="206" t="e">
        <f>IF(ISBLANK('5. Pp (3 años)'!#REF!),"",'5. Pp (3 años)'!#REF!)</f>
        <v>#REF!</v>
      </c>
      <c r="F150" s="206" t="e">
        <f>IF(ISBLANK('5. Pp (3 años)'!#REF!),"",'5. Pp (3 años)'!#REF!)</f>
        <v>#REF!</v>
      </c>
      <c r="G150" s="215" t="e">
        <f>IF(ISBLANK('5. Pp (3 años)'!#REF!),"",'5. Pp (3 años)'!#REF!)</f>
        <v>#REF!</v>
      </c>
      <c r="H150" s="67" t="e">
        <f>IF(ISBLANK('5. Pp (3 años)'!#REF!),"",'5. Pp (3 años)'!#REF!)</f>
        <v>#REF!</v>
      </c>
      <c r="I150" s="144" t="e">
        <f>IF(ISBLANK('9. METAS'!#REF!),"",'9. METAS'!#REF!)</f>
        <v>#REF!</v>
      </c>
      <c r="J150" s="145" t="e">
        <f>IF(ISBLANK('9. METAS'!#REF!),"",'9. METAS'!#REF!)</f>
        <v>#REF!</v>
      </c>
      <c r="K150" s="135" t="e">
        <f>IF(ISBLANK('9. METAS'!#REF!),"",'9. METAS'!#REF!)</f>
        <v>#REF!</v>
      </c>
      <c r="L150" s="135" t="e">
        <f>IF(ISBLANK('9. METAS'!#REF!),"",'9. METAS'!#REF!)</f>
        <v>#REF!</v>
      </c>
      <c r="M150" s="136" t="e">
        <f>IF(ISBLANK('9. METAS'!#REF!),"",'9. METAS'!#REF!)</f>
        <v>#REF!</v>
      </c>
      <c r="N150" s="146"/>
      <c r="O150" s="138"/>
      <c r="P150" s="138"/>
      <c r="Q150" s="139"/>
      <c r="R150" s="133" t="str">
        <f t="shared" si="6"/>
        <v>100%</v>
      </c>
      <c r="S150" s="134" t="str">
        <f t="shared" si="6"/>
        <v>100%</v>
      </c>
      <c r="T150" s="134" t="str">
        <f t="shared" si="6"/>
        <v>100%</v>
      </c>
      <c r="U150" s="157" t="str">
        <f t="shared" si="6"/>
        <v>100%</v>
      </c>
      <c r="V150" s="137" t="str">
        <f t="shared" si="11"/>
        <v>No Programado</v>
      </c>
      <c r="W150" s="134" t="str">
        <f t="shared" si="12"/>
        <v>No Programado</v>
      </c>
      <c r="X150" s="134" t="str">
        <f t="shared" si="13"/>
        <v>No Programado</v>
      </c>
      <c r="Y150" s="163" t="str">
        <f t="shared" si="14"/>
        <v>No Programado</v>
      </c>
      <c r="Z150" s="179"/>
      <c r="AA150" s="180"/>
      <c r="AB150" s="180"/>
      <c r="AC150" s="181"/>
    </row>
    <row r="151" spans="3:29" ht="17.25">
      <c r="C151" s="210" t="e">
        <f>IF(ISBLANK('5. Pp (3 años)'!#REF!),"",'5. Pp (3 años)'!#REF!)</f>
        <v>#REF!</v>
      </c>
      <c r="D151" s="83" t="e">
        <f>IF(ISBLANK('5. Pp (3 años)'!#REF!),"",'5. Pp (3 años)'!#REF!)</f>
        <v>#REF!</v>
      </c>
      <c r="E151" s="206" t="e">
        <f>IF(ISBLANK('5. Pp (3 años)'!#REF!),"",'5. Pp (3 años)'!#REF!)</f>
        <v>#REF!</v>
      </c>
      <c r="F151" s="206" t="e">
        <f>IF(ISBLANK('5. Pp (3 años)'!#REF!),"",'5. Pp (3 años)'!#REF!)</f>
        <v>#REF!</v>
      </c>
      <c r="G151" s="215" t="e">
        <f>IF(ISBLANK('5. Pp (3 años)'!#REF!),"",'5. Pp (3 años)'!#REF!)</f>
        <v>#REF!</v>
      </c>
      <c r="H151" s="67" t="e">
        <f>IF(ISBLANK('5. Pp (3 años)'!#REF!),"",'5. Pp (3 años)'!#REF!)</f>
        <v>#REF!</v>
      </c>
      <c r="I151" s="144" t="e">
        <f>IF(ISBLANK('9. METAS'!#REF!),"",'9. METAS'!#REF!)</f>
        <v>#REF!</v>
      </c>
      <c r="J151" s="145" t="e">
        <f>IF(ISBLANK('9. METAS'!#REF!),"",'9. METAS'!#REF!)</f>
        <v>#REF!</v>
      </c>
      <c r="K151" s="135" t="e">
        <f>IF(ISBLANK('9. METAS'!#REF!),"",'9. METAS'!#REF!)</f>
        <v>#REF!</v>
      </c>
      <c r="L151" s="135" t="e">
        <f>IF(ISBLANK('9. METAS'!#REF!),"",'9. METAS'!#REF!)</f>
        <v>#REF!</v>
      </c>
      <c r="M151" s="136" t="e">
        <f>IF(ISBLANK('9. METAS'!#REF!),"",'9. METAS'!#REF!)</f>
        <v>#REF!</v>
      </c>
      <c r="N151" s="146"/>
      <c r="O151" s="138"/>
      <c r="P151" s="138"/>
      <c r="Q151" s="139"/>
      <c r="R151" s="133" t="str">
        <f t="shared" si="6"/>
        <v>100%</v>
      </c>
      <c r="S151" s="134" t="str">
        <f t="shared" si="6"/>
        <v>100%</v>
      </c>
      <c r="T151" s="134" t="str">
        <f t="shared" si="6"/>
        <v>100%</v>
      </c>
      <c r="U151" s="157" t="str">
        <f t="shared" si="6"/>
        <v>100%</v>
      </c>
      <c r="V151" s="137" t="str">
        <f t="shared" si="11"/>
        <v>No Programado</v>
      </c>
      <c r="W151" s="134" t="str">
        <f t="shared" si="12"/>
        <v>No Programado</v>
      </c>
      <c r="X151" s="134" t="str">
        <f t="shared" si="13"/>
        <v>No Programado</v>
      </c>
      <c r="Y151" s="163" t="str">
        <f t="shared" si="14"/>
        <v>No Programado</v>
      </c>
      <c r="Z151" s="179"/>
      <c r="AA151" s="180"/>
      <c r="AB151" s="180"/>
      <c r="AC151" s="181"/>
    </row>
    <row r="152" spans="3:29" ht="17.25">
      <c r="C152" s="211" t="e">
        <f>IF(ISBLANK('5. Pp (3 años)'!#REF!),"",'5. Pp (3 años)'!#REF!)</f>
        <v>#REF!</v>
      </c>
      <c r="D152" s="83" t="e">
        <f>IF(ISBLANK('5. Pp (3 años)'!#REF!),"",'5. Pp (3 años)'!#REF!)</f>
        <v>#REF!</v>
      </c>
      <c r="E152" s="206" t="e">
        <f>IF(ISBLANK('5. Pp (3 años)'!#REF!),"",'5. Pp (3 años)'!#REF!)</f>
        <v>#REF!</v>
      </c>
      <c r="F152" s="206" t="e">
        <f>IF(ISBLANK('5. Pp (3 años)'!#REF!),"",'5. Pp (3 años)'!#REF!)</f>
        <v>#REF!</v>
      </c>
      <c r="G152" s="215" t="e">
        <f>IF(ISBLANK('5. Pp (3 años)'!#REF!),"",'5. Pp (3 años)'!#REF!)</f>
        <v>#REF!</v>
      </c>
      <c r="H152" s="67" t="e">
        <f>IF(ISBLANK('5. Pp (3 años)'!#REF!),"",'5. Pp (3 años)'!#REF!)</f>
        <v>#REF!</v>
      </c>
      <c r="I152" s="144" t="e">
        <f>IF(ISBLANK('9. METAS'!#REF!),"",'9. METAS'!#REF!)</f>
        <v>#REF!</v>
      </c>
      <c r="J152" s="145" t="e">
        <f>IF(ISBLANK('9. METAS'!#REF!),"",'9. METAS'!#REF!)</f>
        <v>#REF!</v>
      </c>
      <c r="K152" s="135" t="e">
        <f>IF(ISBLANK('9. METAS'!#REF!),"",'9. METAS'!#REF!)</f>
        <v>#REF!</v>
      </c>
      <c r="L152" s="135" t="e">
        <f>IF(ISBLANK('9. METAS'!#REF!),"",'9. METAS'!#REF!)</f>
        <v>#REF!</v>
      </c>
      <c r="M152" s="136" t="e">
        <f>IF(ISBLANK('9. METAS'!#REF!),"",'9. METAS'!#REF!)</f>
        <v>#REF!</v>
      </c>
      <c r="N152" s="146"/>
      <c r="O152" s="138"/>
      <c r="P152" s="138"/>
      <c r="Q152" s="139"/>
      <c r="R152" s="133" t="str">
        <f t="shared" si="6"/>
        <v>100%</v>
      </c>
      <c r="S152" s="134" t="str">
        <f t="shared" si="6"/>
        <v>100%</v>
      </c>
      <c r="T152" s="134" t="str">
        <f t="shared" si="6"/>
        <v>100%</v>
      </c>
      <c r="U152" s="157" t="str">
        <f t="shared" si="6"/>
        <v>100%</v>
      </c>
      <c r="V152" s="137" t="str">
        <f t="shared" si="11"/>
        <v>No Programado</v>
      </c>
      <c r="W152" s="134" t="str">
        <f t="shared" si="12"/>
        <v>No Programado</v>
      </c>
      <c r="X152" s="134" t="str">
        <f t="shared" si="13"/>
        <v>No Programado</v>
      </c>
      <c r="Y152" s="163" t="str">
        <f t="shared" si="14"/>
        <v>No Programado</v>
      </c>
      <c r="Z152" s="179"/>
      <c r="AA152" s="180"/>
      <c r="AB152" s="180"/>
      <c r="AC152" s="181"/>
    </row>
    <row r="153" spans="3:29" ht="17.25">
      <c r="C153" s="210" t="e">
        <f>IF(ISBLANK('5. Pp (3 años)'!#REF!),"",'5. Pp (3 años)'!#REF!)</f>
        <v>#REF!</v>
      </c>
      <c r="D153" s="83" t="e">
        <f>IF(ISBLANK('5. Pp (3 años)'!#REF!),"",'5. Pp (3 años)'!#REF!)</f>
        <v>#REF!</v>
      </c>
      <c r="E153" s="206" t="e">
        <f>IF(ISBLANK('5. Pp (3 años)'!#REF!),"",'5. Pp (3 años)'!#REF!)</f>
        <v>#REF!</v>
      </c>
      <c r="F153" s="206" t="e">
        <f>IF(ISBLANK('5. Pp (3 años)'!#REF!),"",'5. Pp (3 años)'!#REF!)</f>
        <v>#REF!</v>
      </c>
      <c r="G153" s="215" t="e">
        <f>IF(ISBLANK('5. Pp (3 años)'!#REF!),"",'5. Pp (3 años)'!#REF!)</f>
        <v>#REF!</v>
      </c>
      <c r="H153" s="67" t="e">
        <f>IF(ISBLANK('5. Pp (3 años)'!#REF!),"",'5. Pp (3 años)'!#REF!)</f>
        <v>#REF!</v>
      </c>
      <c r="I153" s="144" t="e">
        <f>IF(ISBLANK('9. METAS'!#REF!),"",'9. METAS'!#REF!)</f>
        <v>#REF!</v>
      </c>
      <c r="J153" s="145" t="e">
        <f>IF(ISBLANK('9. METAS'!#REF!),"",'9. METAS'!#REF!)</f>
        <v>#REF!</v>
      </c>
      <c r="K153" s="135" t="e">
        <f>IF(ISBLANK('9. METAS'!#REF!),"",'9. METAS'!#REF!)</f>
        <v>#REF!</v>
      </c>
      <c r="L153" s="135" t="e">
        <f>IF(ISBLANK('9. METAS'!#REF!),"",'9. METAS'!#REF!)</f>
        <v>#REF!</v>
      </c>
      <c r="M153" s="136" t="e">
        <f>IF(ISBLANK('9. METAS'!#REF!),"",'9. METAS'!#REF!)</f>
        <v>#REF!</v>
      </c>
      <c r="N153" s="146"/>
      <c r="O153" s="138"/>
      <c r="P153" s="138"/>
      <c r="Q153" s="139"/>
      <c r="R153" s="133" t="str">
        <f t="shared" si="6"/>
        <v>100%</v>
      </c>
      <c r="S153" s="134" t="str">
        <f t="shared" si="6"/>
        <v>100%</v>
      </c>
      <c r="T153" s="134" t="str">
        <f t="shared" si="6"/>
        <v>100%</v>
      </c>
      <c r="U153" s="157" t="str">
        <f t="shared" si="6"/>
        <v>100%</v>
      </c>
      <c r="V153" s="137" t="str">
        <f t="shared" si="11"/>
        <v>No Programado</v>
      </c>
      <c r="W153" s="134" t="str">
        <f t="shared" si="12"/>
        <v>No Programado</v>
      </c>
      <c r="X153" s="134" t="str">
        <f t="shared" si="13"/>
        <v>No Programado</v>
      </c>
      <c r="Y153" s="163" t="str">
        <f t="shared" si="14"/>
        <v>No Programado</v>
      </c>
      <c r="Z153" s="179"/>
      <c r="AA153" s="180"/>
      <c r="AB153" s="180"/>
      <c r="AC153" s="181"/>
    </row>
    <row r="154" spans="3:29" ht="17.25">
      <c r="C154" s="212" t="e">
        <f>IF(ISBLANK('5. Pp (3 años)'!#REF!),"",'5. Pp (3 años)'!#REF!)</f>
        <v>#REF!</v>
      </c>
      <c r="D154" s="60" t="e">
        <f>IF(ISBLANK('5. Pp (3 años)'!#REF!),"",'5. Pp (3 años)'!#REF!)</f>
        <v>#REF!</v>
      </c>
      <c r="E154" s="209" t="e">
        <f>IF(ISBLANK('5. Pp (3 años)'!#REF!),"",'5. Pp (3 años)'!#REF!)</f>
        <v>#REF!</v>
      </c>
      <c r="F154" s="209" t="e">
        <f>IF(ISBLANK('5. Pp (3 años)'!#REF!),"",'5. Pp (3 años)'!#REF!)</f>
        <v>#REF!</v>
      </c>
      <c r="G154" s="220" t="e">
        <f>IF(ISBLANK('5. Pp (3 años)'!#REF!),"",'5. Pp (3 años)'!#REF!)</f>
        <v>#REF!</v>
      </c>
      <c r="H154" s="66" t="e">
        <f>IF(ISBLANK('5. Pp (3 años)'!#REF!),"",'5. Pp (3 años)'!#REF!)</f>
        <v>#REF!</v>
      </c>
      <c r="I154" s="144" t="e">
        <f>IF(ISBLANK('9. METAS'!#REF!),"",'9. METAS'!#REF!)</f>
        <v>#REF!</v>
      </c>
      <c r="J154" s="145" t="e">
        <f>IF(ISBLANK('9. METAS'!#REF!),"",'9. METAS'!#REF!)</f>
        <v>#REF!</v>
      </c>
      <c r="K154" s="135" t="e">
        <f>IF(ISBLANK('9. METAS'!#REF!),"",'9. METAS'!#REF!)</f>
        <v>#REF!</v>
      </c>
      <c r="L154" s="135" t="e">
        <f>IF(ISBLANK('9. METAS'!#REF!),"",'9. METAS'!#REF!)</f>
        <v>#REF!</v>
      </c>
      <c r="M154" s="136" t="e">
        <f>IF(ISBLANK('9. METAS'!#REF!),"",'9. METAS'!#REF!)</f>
        <v>#REF!</v>
      </c>
      <c r="N154" s="146"/>
      <c r="O154" s="138"/>
      <c r="P154" s="138"/>
      <c r="Q154" s="139"/>
      <c r="R154" s="133" t="str">
        <f t="shared" si="6"/>
        <v>100%</v>
      </c>
      <c r="S154" s="134" t="str">
        <f t="shared" si="6"/>
        <v>100%</v>
      </c>
      <c r="T154" s="134" t="str">
        <f t="shared" si="6"/>
        <v>100%</v>
      </c>
      <c r="U154" s="157" t="str">
        <f t="shared" si="6"/>
        <v>100%</v>
      </c>
      <c r="V154" s="137" t="str">
        <f t="shared" si="11"/>
        <v>No Programado</v>
      </c>
      <c r="W154" s="134" t="str">
        <f t="shared" si="12"/>
        <v>No Programado</v>
      </c>
      <c r="X154" s="134" t="str">
        <f t="shared" si="13"/>
        <v>No Programado</v>
      </c>
      <c r="Y154" s="163" t="str">
        <f t="shared" si="14"/>
        <v>No Programado</v>
      </c>
      <c r="Z154" s="176"/>
      <c r="AA154" s="177"/>
      <c r="AB154" s="177"/>
      <c r="AC154" s="178"/>
    </row>
    <row r="155" spans="3:29" ht="17.25">
      <c r="C155" s="210" t="e">
        <f>IF(ISBLANK('5. Pp (3 años)'!#REF!),"",'5. Pp (3 años)'!#REF!)</f>
        <v>#REF!</v>
      </c>
      <c r="D155" s="83" t="e">
        <f>IF(ISBLANK('5. Pp (3 años)'!#REF!),"",'5. Pp (3 años)'!#REF!)</f>
        <v>#REF!</v>
      </c>
      <c r="E155" s="206" t="e">
        <f>IF(ISBLANK('5. Pp (3 años)'!#REF!),"",'5. Pp (3 años)'!#REF!)</f>
        <v>#REF!</v>
      </c>
      <c r="F155" s="206" t="e">
        <f>IF(ISBLANK('5. Pp (3 años)'!#REF!),"",'5. Pp (3 años)'!#REF!)</f>
        <v>#REF!</v>
      </c>
      <c r="G155" s="215" t="e">
        <f>IF(ISBLANK('5. Pp (3 años)'!#REF!),"",'5. Pp (3 años)'!#REF!)</f>
        <v>#REF!</v>
      </c>
      <c r="H155" s="67" t="e">
        <f>IF(ISBLANK('5. Pp (3 años)'!#REF!),"",'5. Pp (3 años)'!#REF!)</f>
        <v>#REF!</v>
      </c>
      <c r="I155" s="144" t="e">
        <f>IF(ISBLANK('9. METAS'!#REF!),"",'9. METAS'!#REF!)</f>
        <v>#REF!</v>
      </c>
      <c r="J155" s="145" t="e">
        <f>IF(ISBLANK('9. METAS'!#REF!),"",'9. METAS'!#REF!)</f>
        <v>#REF!</v>
      </c>
      <c r="K155" s="135" t="e">
        <f>IF(ISBLANK('9. METAS'!#REF!),"",'9. METAS'!#REF!)</f>
        <v>#REF!</v>
      </c>
      <c r="L155" s="135" t="e">
        <f>IF(ISBLANK('9. METAS'!#REF!),"",'9. METAS'!#REF!)</f>
        <v>#REF!</v>
      </c>
      <c r="M155" s="136" t="e">
        <f>IF(ISBLANK('9. METAS'!#REF!),"",'9. METAS'!#REF!)</f>
        <v>#REF!</v>
      </c>
      <c r="N155" s="146"/>
      <c r="O155" s="138"/>
      <c r="P155" s="138"/>
      <c r="Q155" s="139"/>
      <c r="R155" s="133" t="str">
        <f t="shared" si="6"/>
        <v>100%</v>
      </c>
      <c r="S155" s="134" t="str">
        <f t="shared" si="6"/>
        <v>100%</v>
      </c>
      <c r="T155" s="134" t="str">
        <f t="shared" si="6"/>
        <v>100%</v>
      </c>
      <c r="U155" s="157" t="str">
        <f t="shared" si="6"/>
        <v>100%</v>
      </c>
      <c r="V155" s="137" t="str">
        <f t="shared" si="11"/>
        <v>No Programado</v>
      </c>
      <c r="W155" s="134" t="str">
        <f t="shared" si="12"/>
        <v>No Programado</v>
      </c>
      <c r="X155" s="134" t="str">
        <f t="shared" si="13"/>
        <v>No Programado</v>
      </c>
      <c r="Y155" s="163" t="str">
        <f t="shared" si="14"/>
        <v>No Programado</v>
      </c>
      <c r="Z155" s="179"/>
      <c r="AA155" s="180"/>
      <c r="AB155" s="180"/>
      <c r="AC155" s="181"/>
    </row>
    <row r="156" spans="3:29" ht="17.25">
      <c r="C156" s="211" t="e">
        <f>IF(ISBLANK('5. Pp (3 años)'!#REF!),"",'5. Pp (3 años)'!#REF!)</f>
        <v>#REF!</v>
      </c>
      <c r="D156" s="83" t="e">
        <f>IF(ISBLANK('5. Pp (3 años)'!#REF!),"",'5. Pp (3 años)'!#REF!)</f>
        <v>#REF!</v>
      </c>
      <c r="E156" s="206" t="e">
        <f>IF(ISBLANK('5. Pp (3 años)'!#REF!),"",'5. Pp (3 años)'!#REF!)</f>
        <v>#REF!</v>
      </c>
      <c r="F156" s="206" t="e">
        <f>IF(ISBLANK('5. Pp (3 años)'!#REF!),"",'5. Pp (3 años)'!#REF!)</f>
        <v>#REF!</v>
      </c>
      <c r="G156" s="215" t="e">
        <f>IF(ISBLANK('5. Pp (3 años)'!#REF!),"",'5. Pp (3 años)'!#REF!)</f>
        <v>#REF!</v>
      </c>
      <c r="H156" s="67" t="e">
        <f>IF(ISBLANK('5. Pp (3 años)'!#REF!),"",'5. Pp (3 años)'!#REF!)</f>
        <v>#REF!</v>
      </c>
      <c r="I156" s="144" t="e">
        <f>IF(ISBLANK('9. METAS'!#REF!),"",'9. METAS'!#REF!)</f>
        <v>#REF!</v>
      </c>
      <c r="J156" s="145" t="e">
        <f>IF(ISBLANK('9. METAS'!#REF!),"",'9. METAS'!#REF!)</f>
        <v>#REF!</v>
      </c>
      <c r="K156" s="135" t="e">
        <f>IF(ISBLANK('9. METAS'!#REF!),"",'9. METAS'!#REF!)</f>
        <v>#REF!</v>
      </c>
      <c r="L156" s="135" t="e">
        <f>IF(ISBLANK('9. METAS'!#REF!),"",'9. METAS'!#REF!)</f>
        <v>#REF!</v>
      </c>
      <c r="M156" s="136" t="e">
        <f>IF(ISBLANK('9. METAS'!#REF!),"",'9. METAS'!#REF!)</f>
        <v>#REF!</v>
      </c>
      <c r="N156" s="146"/>
      <c r="O156" s="138"/>
      <c r="P156" s="138"/>
      <c r="Q156" s="139"/>
      <c r="R156" s="133" t="str">
        <f t="shared" si="6"/>
        <v>100%</v>
      </c>
      <c r="S156" s="134" t="str">
        <f t="shared" si="6"/>
        <v>100%</v>
      </c>
      <c r="T156" s="134" t="str">
        <f t="shared" si="6"/>
        <v>100%</v>
      </c>
      <c r="U156" s="157" t="str">
        <f t="shared" si="6"/>
        <v>100%</v>
      </c>
      <c r="V156" s="137" t="str">
        <f t="shared" si="11"/>
        <v>No Programado</v>
      </c>
      <c r="W156" s="134" t="str">
        <f t="shared" si="12"/>
        <v>No Programado</v>
      </c>
      <c r="X156" s="134" t="str">
        <f t="shared" si="13"/>
        <v>No Programado</v>
      </c>
      <c r="Y156" s="163" t="str">
        <f t="shared" si="14"/>
        <v>No Programado</v>
      </c>
      <c r="Z156" s="179"/>
      <c r="AA156" s="180"/>
      <c r="AB156" s="180"/>
      <c r="AC156" s="181"/>
    </row>
    <row r="157" spans="3:29" ht="17.25">
      <c r="C157" s="210" t="e">
        <f>IF(ISBLANK('5. Pp (3 años)'!#REF!),"",'5. Pp (3 años)'!#REF!)</f>
        <v>#REF!</v>
      </c>
      <c r="D157" s="83" t="e">
        <f>IF(ISBLANK('5. Pp (3 años)'!#REF!),"",'5. Pp (3 años)'!#REF!)</f>
        <v>#REF!</v>
      </c>
      <c r="E157" s="206" t="e">
        <f>IF(ISBLANK('5. Pp (3 años)'!#REF!),"",'5. Pp (3 años)'!#REF!)</f>
        <v>#REF!</v>
      </c>
      <c r="F157" s="206" t="e">
        <f>IF(ISBLANK('5. Pp (3 años)'!#REF!),"",'5. Pp (3 años)'!#REF!)</f>
        <v>#REF!</v>
      </c>
      <c r="G157" s="215" t="e">
        <f>IF(ISBLANK('5. Pp (3 años)'!#REF!),"",'5. Pp (3 años)'!#REF!)</f>
        <v>#REF!</v>
      </c>
      <c r="H157" s="67" t="e">
        <f>IF(ISBLANK('5. Pp (3 años)'!#REF!),"",'5. Pp (3 años)'!#REF!)</f>
        <v>#REF!</v>
      </c>
      <c r="I157" s="144" t="e">
        <f>IF(ISBLANK('9. METAS'!#REF!),"",'9. METAS'!#REF!)</f>
        <v>#REF!</v>
      </c>
      <c r="J157" s="145" t="e">
        <f>IF(ISBLANK('9. METAS'!#REF!),"",'9. METAS'!#REF!)</f>
        <v>#REF!</v>
      </c>
      <c r="K157" s="135" t="e">
        <f>IF(ISBLANK('9. METAS'!#REF!),"",'9. METAS'!#REF!)</f>
        <v>#REF!</v>
      </c>
      <c r="L157" s="135" t="e">
        <f>IF(ISBLANK('9. METAS'!#REF!),"",'9. METAS'!#REF!)</f>
        <v>#REF!</v>
      </c>
      <c r="M157" s="136" t="e">
        <f>IF(ISBLANK('9. METAS'!#REF!),"",'9. METAS'!#REF!)</f>
        <v>#REF!</v>
      </c>
      <c r="N157" s="146"/>
      <c r="O157" s="138"/>
      <c r="P157" s="138"/>
      <c r="Q157" s="139"/>
      <c r="R157" s="133" t="str">
        <f t="shared" si="6"/>
        <v>100%</v>
      </c>
      <c r="S157" s="134" t="str">
        <f t="shared" si="6"/>
        <v>100%</v>
      </c>
      <c r="T157" s="134" t="str">
        <f t="shared" si="6"/>
        <v>100%</v>
      </c>
      <c r="U157" s="157" t="str">
        <f t="shared" si="6"/>
        <v>100%</v>
      </c>
      <c r="V157" s="137" t="str">
        <f t="shared" si="11"/>
        <v>No Programado</v>
      </c>
      <c r="W157" s="134" t="str">
        <f t="shared" si="12"/>
        <v>No Programado</v>
      </c>
      <c r="X157" s="134" t="str">
        <f t="shared" si="13"/>
        <v>No Programado</v>
      </c>
      <c r="Y157" s="163" t="str">
        <f t="shared" si="14"/>
        <v>No Programado</v>
      </c>
      <c r="Z157" s="179"/>
      <c r="AA157" s="180"/>
      <c r="AB157" s="180"/>
      <c r="AC157" s="181"/>
    </row>
    <row r="158" spans="3:29" ht="17.25">
      <c r="C158" s="211" t="e">
        <f>IF(ISBLANK('5. Pp (3 años)'!#REF!),"",'5. Pp (3 años)'!#REF!)</f>
        <v>#REF!</v>
      </c>
      <c r="D158" s="83" t="e">
        <f>IF(ISBLANK('5. Pp (3 años)'!#REF!),"",'5. Pp (3 años)'!#REF!)</f>
        <v>#REF!</v>
      </c>
      <c r="E158" s="206" t="e">
        <f>IF(ISBLANK('5. Pp (3 años)'!#REF!),"",'5. Pp (3 años)'!#REF!)</f>
        <v>#REF!</v>
      </c>
      <c r="F158" s="206" t="e">
        <f>IF(ISBLANK('5. Pp (3 años)'!#REF!),"",'5. Pp (3 años)'!#REF!)</f>
        <v>#REF!</v>
      </c>
      <c r="G158" s="215" t="e">
        <f>IF(ISBLANK('5. Pp (3 años)'!#REF!),"",'5. Pp (3 años)'!#REF!)</f>
        <v>#REF!</v>
      </c>
      <c r="H158" s="67" t="e">
        <f>IF(ISBLANK('5. Pp (3 años)'!#REF!),"",'5. Pp (3 años)'!#REF!)</f>
        <v>#REF!</v>
      </c>
      <c r="I158" s="144" t="e">
        <f>IF(ISBLANK('9. METAS'!#REF!),"",'9. METAS'!#REF!)</f>
        <v>#REF!</v>
      </c>
      <c r="J158" s="145" t="e">
        <f>IF(ISBLANK('9. METAS'!#REF!),"",'9. METAS'!#REF!)</f>
        <v>#REF!</v>
      </c>
      <c r="K158" s="135" t="e">
        <f>IF(ISBLANK('9. METAS'!#REF!),"",'9. METAS'!#REF!)</f>
        <v>#REF!</v>
      </c>
      <c r="L158" s="135" t="e">
        <f>IF(ISBLANK('9. METAS'!#REF!),"",'9. METAS'!#REF!)</f>
        <v>#REF!</v>
      </c>
      <c r="M158" s="136" t="e">
        <f>IF(ISBLANK('9. METAS'!#REF!),"",'9. METAS'!#REF!)</f>
        <v>#REF!</v>
      </c>
      <c r="N158" s="146"/>
      <c r="O158" s="138"/>
      <c r="P158" s="138"/>
      <c r="Q158" s="139"/>
      <c r="R158" s="133" t="str">
        <f t="shared" si="6"/>
        <v>100%</v>
      </c>
      <c r="S158" s="134" t="str">
        <f t="shared" si="6"/>
        <v>100%</v>
      </c>
      <c r="T158" s="134" t="str">
        <f t="shared" ref="T158:U221" si="15">IFERROR((P158/L158),"100%")</f>
        <v>100%</v>
      </c>
      <c r="U158" s="157" t="str">
        <f t="shared" si="15"/>
        <v>100%</v>
      </c>
      <c r="V158" s="137" t="str">
        <f t="shared" si="11"/>
        <v>No Programado</v>
      </c>
      <c r="W158" s="134" t="str">
        <f t="shared" si="12"/>
        <v>No Programado</v>
      </c>
      <c r="X158" s="134" t="str">
        <f t="shared" si="13"/>
        <v>No Programado</v>
      </c>
      <c r="Y158" s="163" t="str">
        <f t="shared" si="14"/>
        <v>No Programado</v>
      </c>
      <c r="Z158" s="179"/>
      <c r="AA158" s="180"/>
      <c r="AB158" s="180"/>
      <c r="AC158" s="181"/>
    </row>
    <row r="159" spans="3:29" ht="17.25">
      <c r="C159" s="210" t="e">
        <f>IF(ISBLANK('5. Pp (3 años)'!#REF!),"",'5. Pp (3 años)'!#REF!)</f>
        <v>#REF!</v>
      </c>
      <c r="D159" s="83" t="e">
        <f>IF(ISBLANK('5. Pp (3 años)'!#REF!),"",'5. Pp (3 años)'!#REF!)</f>
        <v>#REF!</v>
      </c>
      <c r="E159" s="206" t="e">
        <f>IF(ISBLANK('5. Pp (3 años)'!#REF!),"",'5. Pp (3 años)'!#REF!)</f>
        <v>#REF!</v>
      </c>
      <c r="F159" s="206" t="e">
        <f>IF(ISBLANK('5. Pp (3 años)'!#REF!),"",'5. Pp (3 años)'!#REF!)</f>
        <v>#REF!</v>
      </c>
      <c r="G159" s="215" t="e">
        <f>IF(ISBLANK('5. Pp (3 años)'!#REF!),"",'5. Pp (3 años)'!#REF!)</f>
        <v>#REF!</v>
      </c>
      <c r="H159" s="67" t="e">
        <f>IF(ISBLANK('5. Pp (3 años)'!#REF!),"",'5. Pp (3 años)'!#REF!)</f>
        <v>#REF!</v>
      </c>
      <c r="I159" s="144" t="e">
        <f>IF(ISBLANK('9. METAS'!#REF!),"",'9. METAS'!#REF!)</f>
        <v>#REF!</v>
      </c>
      <c r="J159" s="145" t="e">
        <f>IF(ISBLANK('9. METAS'!#REF!),"",'9. METAS'!#REF!)</f>
        <v>#REF!</v>
      </c>
      <c r="K159" s="135" t="e">
        <f>IF(ISBLANK('9. METAS'!#REF!),"",'9. METAS'!#REF!)</f>
        <v>#REF!</v>
      </c>
      <c r="L159" s="135" t="e">
        <f>IF(ISBLANK('9. METAS'!#REF!),"",'9. METAS'!#REF!)</f>
        <v>#REF!</v>
      </c>
      <c r="M159" s="136" t="e">
        <f>IF(ISBLANK('9. METAS'!#REF!),"",'9. METAS'!#REF!)</f>
        <v>#REF!</v>
      </c>
      <c r="N159" s="146"/>
      <c r="O159" s="138"/>
      <c r="P159" s="138"/>
      <c r="Q159" s="139"/>
      <c r="R159" s="133" t="str">
        <f t="shared" ref="R159:U222" si="16">IFERROR((N159/J159),"100%")</f>
        <v>100%</v>
      </c>
      <c r="S159" s="134" t="str">
        <f t="shared" si="16"/>
        <v>100%</v>
      </c>
      <c r="T159" s="134" t="str">
        <f t="shared" si="15"/>
        <v>100%</v>
      </c>
      <c r="U159" s="157" t="str">
        <f t="shared" si="15"/>
        <v>100%</v>
      </c>
      <c r="V159" s="137" t="str">
        <f t="shared" si="11"/>
        <v>No Programado</v>
      </c>
      <c r="W159" s="134" t="str">
        <f t="shared" si="12"/>
        <v>No Programado</v>
      </c>
      <c r="X159" s="134" t="str">
        <f t="shared" si="13"/>
        <v>No Programado</v>
      </c>
      <c r="Y159" s="163" t="str">
        <f t="shared" si="14"/>
        <v>No Programado</v>
      </c>
      <c r="Z159" s="179"/>
      <c r="AA159" s="180"/>
      <c r="AB159" s="180"/>
      <c r="AC159" s="181"/>
    </row>
    <row r="160" spans="3:29" ht="17.25">
      <c r="C160" s="212" t="e">
        <f>IF(ISBLANK('5. Pp (3 años)'!#REF!),"",'5. Pp (3 años)'!#REF!)</f>
        <v>#REF!</v>
      </c>
      <c r="D160" s="60" t="e">
        <f>IF(ISBLANK('5. Pp (3 años)'!#REF!),"",'5. Pp (3 años)'!#REF!)</f>
        <v>#REF!</v>
      </c>
      <c r="E160" s="209" t="e">
        <f>IF(ISBLANK('5. Pp (3 años)'!#REF!),"",'5. Pp (3 años)'!#REF!)</f>
        <v>#REF!</v>
      </c>
      <c r="F160" s="209" t="e">
        <f>IF(ISBLANK('5. Pp (3 años)'!#REF!),"",'5. Pp (3 años)'!#REF!)</f>
        <v>#REF!</v>
      </c>
      <c r="G160" s="220" t="e">
        <f>IF(ISBLANK('5. Pp (3 años)'!#REF!),"",'5. Pp (3 años)'!#REF!)</f>
        <v>#REF!</v>
      </c>
      <c r="H160" s="66" t="e">
        <f>IF(ISBLANK('5. Pp (3 años)'!#REF!),"",'5. Pp (3 años)'!#REF!)</f>
        <v>#REF!</v>
      </c>
      <c r="I160" s="144" t="e">
        <f>IF(ISBLANK('9. METAS'!#REF!),"",'9. METAS'!#REF!)</f>
        <v>#REF!</v>
      </c>
      <c r="J160" s="145" t="e">
        <f>IF(ISBLANK('9. METAS'!#REF!),"",'9. METAS'!#REF!)</f>
        <v>#REF!</v>
      </c>
      <c r="K160" s="135" t="e">
        <f>IF(ISBLANK('9. METAS'!#REF!),"",'9. METAS'!#REF!)</f>
        <v>#REF!</v>
      </c>
      <c r="L160" s="135" t="e">
        <f>IF(ISBLANK('9. METAS'!#REF!),"",'9. METAS'!#REF!)</f>
        <v>#REF!</v>
      </c>
      <c r="M160" s="136" t="e">
        <f>IF(ISBLANK('9. METAS'!#REF!),"",'9. METAS'!#REF!)</f>
        <v>#REF!</v>
      </c>
      <c r="N160" s="146"/>
      <c r="O160" s="138"/>
      <c r="P160" s="138"/>
      <c r="Q160" s="139"/>
      <c r="R160" s="133" t="str">
        <f t="shared" si="16"/>
        <v>100%</v>
      </c>
      <c r="S160" s="134" t="str">
        <f t="shared" si="16"/>
        <v>100%</v>
      </c>
      <c r="T160" s="134" t="str">
        <f t="shared" si="15"/>
        <v>100%</v>
      </c>
      <c r="U160" s="157" t="str">
        <f t="shared" si="15"/>
        <v>100%</v>
      </c>
      <c r="V160" s="137" t="str">
        <f t="shared" si="11"/>
        <v>No Programado</v>
      </c>
      <c r="W160" s="134" t="str">
        <f t="shared" si="12"/>
        <v>No Programado</v>
      </c>
      <c r="X160" s="134" t="str">
        <f t="shared" si="13"/>
        <v>No Programado</v>
      </c>
      <c r="Y160" s="163" t="str">
        <f t="shared" si="14"/>
        <v>No Programado</v>
      </c>
      <c r="Z160" s="176"/>
      <c r="AA160" s="177"/>
      <c r="AB160" s="177"/>
      <c r="AC160" s="178"/>
    </row>
    <row r="161" spans="3:29" ht="17.25">
      <c r="C161" s="210" t="e">
        <f>IF(ISBLANK('5. Pp (3 años)'!#REF!),"",'5. Pp (3 años)'!#REF!)</f>
        <v>#REF!</v>
      </c>
      <c r="D161" s="83" t="e">
        <f>IF(ISBLANK('5. Pp (3 años)'!#REF!),"",'5. Pp (3 años)'!#REF!)</f>
        <v>#REF!</v>
      </c>
      <c r="E161" s="206" t="e">
        <f>IF(ISBLANK('5. Pp (3 años)'!#REF!),"",'5. Pp (3 años)'!#REF!)</f>
        <v>#REF!</v>
      </c>
      <c r="F161" s="206" t="e">
        <f>IF(ISBLANK('5. Pp (3 años)'!#REF!),"",'5. Pp (3 años)'!#REF!)</f>
        <v>#REF!</v>
      </c>
      <c r="G161" s="215" t="e">
        <f>IF(ISBLANK('5. Pp (3 años)'!#REF!),"",'5. Pp (3 años)'!#REF!)</f>
        <v>#REF!</v>
      </c>
      <c r="H161" s="67" t="e">
        <f>IF(ISBLANK('5. Pp (3 años)'!#REF!),"",'5. Pp (3 años)'!#REF!)</f>
        <v>#REF!</v>
      </c>
      <c r="I161" s="144" t="e">
        <f>IF(ISBLANK('9. METAS'!#REF!),"",'9. METAS'!#REF!)</f>
        <v>#REF!</v>
      </c>
      <c r="J161" s="145" t="e">
        <f>IF(ISBLANK('9. METAS'!#REF!),"",'9. METAS'!#REF!)</f>
        <v>#REF!</v>
      </c>
      <c r="K161" s="135" t="e">
        <f>IF(ISBLANK('9. METAS'!#REF!),"",'9. METAS'!#REF!)</f>
        <v>#REF!</v>
      </c>
      <c r="L161" s="135" t="e">
        <f>IF(ISBLANK('9. METAS'!#REF!),"",'9. METAS'!#REF!)</f>
        <v>#REF!</v>
      </c>
      <c r="M161" s="136" t="e">
        <f>IF(ISBLANK('9. METAS'!#REF!),"",'9. METAS'!#REF!)</f>
        <v>#REF!</v>
      </c>
      <c r="N161" s="146"/>
      <c r="O161" s="138"/>
      <c r="P161" s="138"/>
      <c r="Q161" s="139"/>
      <c r="R161" s="133" t="str">
        <f t="shared" si="16"/>
        <v>100%</v>
      </c>
      <c r="S161" s="134" t="str">
        <f t="shared" si="16"/>
        <v>100%</v>
      </c>
      <c r="T161" s="134" t="str">
        <f t="shared" si="15"/>
        <v>100%</v>
      </c>
      <c r="U161" s="157" t="str">
        <f t="shared" si="15"/>
        <v>100%</v>
      </c>
      <c r="V161" s="137" t="str">
        <f t="shared" si="11"/>
        <v>No Programado</v>
      </c>
      <c r="W161" s="134" t="str">
        <f t="shared" si="12"/>
        <v>No Programado</v>
      </c>
      <c r="X161" s="134" t="str">
        <f t="shared" si="13"/>
        <v>No Programado</v>
      </c>
      <c r="Y161" s="163" t="str">
        <f t="shared" si="14"/>
        <v>No Programado</v>
      </c>
      <c r="Z161" s="179"/>
      <c r="AA161" s="180"/>
      <c r="AB161" s="180"/>
      <c r="AC161" s="181"/>
    </row>
    <row r="162" spans="3:29" ht="17.25">
      <c r="C162" s="211" t="e">
        <f>IF(ISBLANK('5. Pp (3 años)'!#REF!),"",'5. Pp (3 años)'!#REF!)</f>
        <v>#REF!</v>
      </c>
      <c r="D162" s="83" t="e">
        <f>IF(ISBLANK('5. Pp (3 años)'!#REF!),"",'5. Pp (3 años)'!#REF!)</f>
        <v>#REF!</v>
      </c>
      <c r="E162" s="206" t="e">
        <f>IF(ISBLANK('5. Pp (3 años)'!#REF!),"",'5. Pp (3 años)'!#REF!)</f>
        <v>#REF!</v>
      </c>
      <c r="F162" s="206" t="e">
        <f>IF(ISBLANK('5. Pp (3 años)'!#REF!),"",'5. Pp (3 años)'!#REF!)</f>
        <v>#REF!</v>
      </c>
      <c r="G162" s="215" t="e">
        <f>IF(ISBLANK('5. Pp (3 años)'!#REF!),"",'5. Pp (3 años)'!#REF!)</f>
        <v>#REF!</v>
      </c>
      <c r="H162" s="67" t="e">
        <f>IF(ISBLANK('5. Pp (3 años)'!#REF!),"",'5. Pp (3 años)'!#REF!)</f>
        <v>#REF!</v>
      </c>
      <c r="I162" s="144" t="e">
        <f>IF(ISBLANK('9. METAS'!#REF!),"",'9. METAS'!#REF!)</f>
        <v>#REF!</v>
      </c>
      <c r="J162" s="145" t="e">
        <f>IF(ISBLANK('9. METAS'!#REF!),"",'9. METAS'!#REF!)</f>
        <v>#REF!</v>
      </c>
      <c r="K162" s="135" t="e">
        <f>IF(ISBLANK('9. METAS'!#REF!),"",'9. METAS'!#REF!)</f>
        <v>#REF!</v>
      </c>
      <c r="L162" s="135" t="e">
        <f>IF(ISBLANK('9. METAS'!#REF!),"",'9. METAS'!#REF!)</f>
        <v>#REF!</v>
      </c>
      <c r="M162" s="136" t="e">
        <f>IF(ISBLANK('9. METAS'!#REF!),"",'9. METAS'!#REF!)</f>
        <v>#REF!</v>
      </c>
      <c r="N162" s="146"/>
      <c r="O162" s="138"/>
      <c r="P162" s="138"/>
      <c r="Q162" s="139"/>
      <c r="R162" s="133" t="str">
        <f t="shared" si="16"/>
        <v>100%</v>
      </c>
      <c r="S162" s="134" t="str">
        <f t="shared" si="16"/>
        <v>100%</v>
      </c>
      <c r="T162" s="134" t="str">
        <f t="shared" si="15"/>
        <v>100%</v>
      </c>
      <c r="U162" s="157" t="str">
        <f t="shared" si="15"/>
        <v>100%</v>
      </c>
      <c r="V162" s="137" t="str">
        <f t="shared" si="11"/>
        <v>No Programado</v>
      </c>
      <c r="W162" s="134" t="str">
        <f t="shared" si="12"/>
        <v>No Programado</v>
      </c>
      <c r="X162" s="134" t="str">
        <f t="shared" si="13"/>
        <v>No Programado</v>
      </c>
      <c r="Y162" s="163" t="str">
        <f t="shared" si="14"/>
        <v>No Programado</v>
      </c>
      <c r="Z162" s="179"/>
      <c r="AA162" s="180"/>
      <c r="AB162" s="180"/>
      <c r="AC162" s="181"/>
    </row>
    <row r="163" spans="3:29" ht="17.25">
      <c r="C163" s="210" t="e">
        <f>IF(ISBLANK('5. Pp (3 años)'!#REF!),"",'5. Pp (3 años)'!#REF!)</f>
        <v>#REF!</v>
      </c>
      <c r="D163" s="83" t="e">
        <f>IF(ISBLANK('5. Pp (3 años)'!#REF!),"",'5. Pp (3 años)'!#REF!)</f>
        <v>#REF!</v>
      </c>
      <c r="E163" s="206" t="e">
        <f>IF(ISBLANK('5. Pp (3 años)'!#REF!),"",'5. Pp (3 años)'!#REF!)</f>
        <v>#REF!</v>
      </c>
      <c r="F163" s="206" t="e">
        <f>IF(ISBLANK('5. Pp (3 años)'!#REF!),"",'5. Pp (3 años)'!#REF!)</f>
        <v>#REF!</v>
      </c>
      <c r="G163" s="215" t="e">
        <f>IF(ISBLANK('5. Pp (3 años)'!#REF!),"",'5. Pp (3 años)'!#REF!)</f>
        <v>#REF!</v>
      </c>
      <c r="H163" s="67" t="e">
        <f>IF(ISBLANK('5. Pp (3 años)'!#REF!),"",'5. Pp (3 años)'!#REF!)</f>
        <v>#REF!</v>
      </c>
      <c r="I163" s="144" t="e">
        <f>IF(ISBLANK('9. METAS'!#REF!),"",'9. METAS'!#REF!)</f>
        <v>#REF!</v>
      </c>
      <c r="J163" s="145" t="e">
        <f>IF(ISBLANK('9. METAS'!#REF!),"",'9. METAS'!#REF!)</f>
        <v>#REF!</v>
      </c>
      <c r="K163" s="135" t="e">
        <f>IF(ISBLANK('9. METAS'!#REF!),"",'9. METAS'!#REF!)</f>
        <v>#REF!</v>
      </c>
      <c r="L163" s="135" t="e">
        <f>IF(ISBLANK('9. METAS'!#REF!),"",'9. METAS'!#REF!)</f>
        <v>#REF!</v>
      </c>
      <c r="M163" s="136" t="e">
        <f>IF(ISBLANK('9. METAS'!#REF!),"",'9. METAS'!#REF!)</f>
        <v>#REF!</v>
      </c>
      <c r="N163" s="146"/>
      <c r="O163" s="138"/>
      <c r="P163" s="138"/>
      <c r="Q163" s="139"/>
      <c r="R163" s="133" t="str">
        <f t="shared" si="16"/>
        <v>100%</v>
      </c>
      <c r="S163" s="134" t="str">
        <f t="shared" si="16"/>
        <v>100%</v>
      </c>
      <c r="T163" s="134" t="str">
        <f t="shared" si="15"/>
        <v>100%</v>
      </c>
      <c r="U163" s="157" t="str">
        <f t="shared" si="15"/>
        <v>100%</v>
      </c>
      <c r="V163" s="137" t="str">
        <f t="shared" si="11"/>
        <v>No Programado</v>
      </c>
      <c r="W163" s="134" t="str">
        <f t="shared" si="12"/>
        <v>No Programado</v>
      </c>
      <c r="X163" s="134" t="str">
        <f t="shared" si="13"/>
        <v>No Programado</v>
      </c>
      <c r="Y163" s="163" t="str">
        <f t="shared" si="14"/>
        <v>No Programado</v>
      </c>
      <c r="Z163" s="179"/>
      <c r="AA163" s="180"/>
      <c r="AB163" s="180"/>
      <c r="AC163" s="181"/>
    </row>
    <row r="164" spans="3:29" ht="17.25">
      <c r="C164" s="211" t="e">
        <f>IF(ISBLANK('5. Pp (3 años)'!#REF!),"",'5. Pp (3 años)'!#REF!)</f>
        <v>#REF!</v>
      </c>
      <c r="D164" s="83" t="e">
        <f>IF(ISBLANK('5. Pp (3 años)'!#REF!),"",'5. Pp (3 años)'!#REF!)</f>
        <v>#REF!</v>
      </c>
      <c r="E164" s="206" t="e">
        <f>IF(ISBLANK('5. Pp (3 años)'!#REF!),"",'5. Pp (3 años)'!#REF!)</f>
        <v>#REF!</v>
      </c>
      <c r="F164" s="206" t="e">
        <f>IF(ISBLANK('5. Pp (3 años)'!#REF!),"",'5. Pp (3 años)'!#REF!)</f>
        <v>#REF!</v>
      </c>
      <c r="G164" s="215" t="e">
        <f>IF(ISBLANK('5. Pp (3 años)'!#REF!),"",'5. Pp (3 años)'!#REF!)</f>
        <v>#REF!</v>
      </c>
      <c r="H164" s="67" t="e">
        <f>IF(ISBLANK('5. Pp (3 años)'!#REF!),"",'5. Pp (3 años)'!#REF!)</f>
        <v>#REF!</v>
      </c>
      <c r="I164" s="144" t="e">
        <f>IF(ISBLANK('9. METAS'!#REF!),"",'9. METAS'!#REF!)</f>
        <v>#REF!</v>
      </c>
      <c r="J164" s="145" t="e">
        <f>IF(ISBLANK('9. METAS'!#REF!),"",'9. METAS'!#REF!)</f>
        <v>#REF!</v>
      </c>
      <c r="K164" s="135" t="e">
        <f>IF(ISBLANK('9. METAS'!#REF!),"",'9. METAS'!#REF!)</f>
        <v>#REF!</v>
      </c>
      <c r="L164" s="135" t="e">
        <f>IF(ISBLANK('9. METAS'!#REF!),"",'9. METAS'!#REF!)</f>
        <v>#REF!</v>
      </c>
      <c r="M164" s="136" t="e">
        <f>IF(ISBLANK('9. METAS'!#REF!),"",'9. METAS'!#REF!)</f>
        <v>#REF!</v>
      </c>
      <c r="N164" s="146"/>
      <c r="O164" s="138"/>
      <c r="P164" s="138"/>
      <c r="Q164" s="139"/>
      <c r="R164" s="133" t="str">
        <f t="shared" si="16"/>
        <v>100%</v>
      </c>
      <c r="S164" s="134" t="str">
        <f t="shared" si="16"/>
        <v>100%</v>
      </c>
      <c r="T164" s="134" t="str">
        <f t="shared" si="15"/>
        <v>100%</v>
      </c>
      <c r="U164" s="157" t="str">
        <f t="shared" si="15"/>
        <v>100%</v>
      </c>
      <c r="V164" s="137" t="str">
        <f t="shared" si="11"/>
        <v>No Programado</v>
      </c>
      <c r="W164" s="134" t="str">
        <f t="shared" si="12"/>
        <v>No Programado</v>
      </c>
      <c r="X164" s="134" t="str">
        <f t="shared" si="13"/>
        <v>No Programado</v>
      </c>
      <c r="Y164" s="163" t="str">
        <f t="shared" si="14"/>
        <v>No Programado</v>
      </c>
      <c r="Z164" s="179"/>
      <c r="AA164" s="180"/>
      <c r="AB164" s="180"/>
      <c r="AC164" s="181"/>
    </row>
    <row r="165" spans="3:29" ht="17.25">
      <c r="C165" s="210" t="e">
        <f>IF(ISBLANK('5. Pp (3 años)'!#REF!),"",'5. Pp (3 años)'!#REF!)</f>
        <v>#REF!</v>
      </c>
      <c r="D165" s="83" t="e">
        <f>IF(ISBLANK('5. Pp (3 años)'!#REF!),"",'5. Pp (3 años)'!#REF!)</f>
        <v>#REF!</v>
      </c>
      <c r="E165" s="206" t="e">
        <f>IF(ISBLANK('5. Pp (3 años)'!#REF!),"",'5. Pp (3 años)'!#REF!)</f>
        <v>#REF!</v>
      </c>
      <c r="F165" s="206" t="e">
        <f>IF(ISBLANK('5. Pp (3 años)'!#REF!),"",'5. Pp (3 años)'!#REF!)</f>
        <v>#REF!</v>
      </c>
      <c r="G165" s="215" t="e">
        <f>IF(ISBLANK('5. Pp (3 años)'!#REF!),"",'5. Pp (3 años)'!#REF!)</f>
        <v>#REF!</v>
      </c>
      <c r="H165" s="67" t="e">
        <f>IF(ISBLANK('5. Pp (3 años)'!#REF!),"",'5. Pp (3 años)'!#REF!)</f>
        <v>#REF!</v>
      </c>
      <c r="I165" s="144" t="e">
        <f>IF(ISBLANK('9. METAS'!#REF!),"",'9. METAS'!#REF!)</f>
        <v>#REF!</v>
      </c>
      <c r="J165" s="145" t="e">
        <f>IF(ISBLANK('9. METAS'!#REF!),"",'9. METAS'!#REF!)</f>
        <v>#REF!</v>
      </c>
      <c r="K165" s="135" t="e">
        <f>IF(ISBLANK('9. METAS'!#REF!),"",'9. METAS'!#REF!)</f>
        <v>#REF!</v>
      </c>
      <c r="L165" s="135" t="e">
        <f>IF(ISBLANK('9. METAS'!#REF!),"",'9. METAS'!#REF!)</f>
        <v>#REF!</v>
      </c>
      <c r="M165" s="136" t="e">
        <f>IF(ISBLANK('9. METAS'!#REF!),"",'9. METAS'!#REF!)</f>
        <v>#REF!</v>
      </c>
      <c r="N165" s="146"/>
      <c r="O165" s="138"/>
      <c r="P165" s="138"/>
      <c r="Q165" s="139"/>
      <c r="R165" s="133" t="str">
        <f t="shared" si="16"/>
        <v>100%</v>
      </c>
      <c r="S165" s="134" t="str">
        <f t="shared" si="16"/>
        <v>100%</v>
      </c>
      <c r="T165" s="134" t="str">
        <f t="shared" si="15"/>
        <v>100%</v>
      </c>
      <c r="U165" s="157" t="str">
        <f t="shared" si="15"/>
        <v>100%</v>
      </c>
      <c r="V165" s="137" t="str">
        <f t="shared" si="11"/>
        <v>No Programado</v>
      </c>
      <c r="W165" s="134" t="str">
        <f t="shared" si="12"/>
        <v>No Programado</v>
      </c>
      <c r="X165" s="134" t="str">
        <f t="shared" si="13"/>
        <v>No Programado</v>
      </c>
      <c r="Y165" s="163" t="str">
        <f t="shared" si="14"/>
        <v>No Programado</v>
      </c>
      <c r="Z165" s="179"/>
      <c r="AA165" s="180"/>
      <c r="AB165" s="180"/>
      <c r="AC165" s="181"/>
    </row>
    <row r="166" spans="3:29" ht="17.25">
      <c r="C166" s="212" t="e">
        <f>IF(ISBLANK('5. Pp (3 años)'!#REF!),"",'5. Pp (3 años)'!#REF!)</f>
        <v>#REF!</v>
      </c>
      <c r="D166" s="60" t="e">
        <f>IF(ISBLANK('5. Pp (3 años)'!#REF!),"",'5. Pp (3 años)'!#REF!)</f>
        <v>#REF!</v>
      </c>
      <c r="E166" s="209" t="e">
        <f>IF(ISBLANK('5. Pp (3 años)'!#REF!),"",'5. Pp (3 años)'!#REF!)</f>
        <v>#REF!</v>
      </c>
      <c r="F166" s="209" t="e">
        <f>IF(ISBLANK('5. Pp (3 años)'!#REF!),"",'5. Pp (3 años)'!#REF!)</f>
        <v>#REF!</v>
      </c>
      <c r="G166" s="220" t="e">
        <f>IF(ISBLANK('5. Pp (3 años)'!#REF!),"",'5. Pp (3 años)'!#REF!)</f>
        <v>#REF!</v>
      </c>
      <c r="H166" s="66" t="e">
        <f>IF(ISBLANK('5. Pp (3 años)'!#REF!),"",'5. Pp (3 años)'!#REF!)</f>
        <v>#REF!</v>
      </c>
      <c r="I166" s="144" t="e">
        <f>IF(ISBLANK('9. METAS'!#REF!),"",'9. METAS'!#REF!)</f>
        <v>#REF!</v>
      </c>
      <c r="J166" s="145" t="e">
        <f>IF(ISBLANK('9. METAS'!#REF!),"",'9. METAS'!#REF!)</f>
        <v>#REF!</v>
      </c>
      <c r="K166" s="135" t="e">
        <f>IF(ISBLANK('9. METAS'!#REF!),"",'9. METAS'!#REF!)</f>
        <v>#REF!</v>
      </c>
      <c r="L166" s="135" t="e">
        <f>IF(ISBLANK('9. METAS'!#REF!),"",'9. METAS'!#REF!)</f>
        <v>#REF!</v>
      </c>
      <c r="M166" s="136" t="e">
        <f>IF(ISBLANK('9. METAS'!#REF!),"",'9. METAS'!#REF!)</f>
        <v>#REF!</v>
      </c>
      <c r="N166" s="146"/>
      <c r="O166" s="138"/>
      <c r="P166" s="138"/>
      <c r="Q166" s="139"/>
      <c r="R166" s="133" t="str">
        <f t="shared" si="16"/>
        <v>100%</v>
      </c>
      <c r="S166" s="134" t="str">
        <f t="shared" si="16"/>
        <v>100%</v>
      </c>
      <c r="T166" s="134" t="str">
        <f t="shared" si="15"/>
        <v>100%</v>
      </c>
      <c r="U166" s="157" t="str">
        <f t="shared" si="15"/>
        <v>100%</v>
      </c>
      <c r="V166" s="137" t="str">
        <f t="shared" si="11"/>
        <v>No Programado</v>
      </c>
      <c r="W166" s="134" t="str">
        <f t="shared" si="12"/>
        <v>No Programado</v>
      </c>
      <c r="X166" s="134" t="str">
        <f t="shared" si="13"/>
        <v>No Programado</v>
      </c>
      <c r="Y166" s="163" t="str">
        <f t="shared" si="14"/>
        <v>No Programado</v>
      </c>
      <c r="Z166" s="176"/>
      <c r="AA166" s="177"/>
      <c r="AB166" s="177"/>
      <c r="AC166" s="178"/>
    </row>
    <row r="167" spans="3:29" ht="17.25">
      <c r="C167" s="210" t="e">
        <f>IF(ISBLANK('5. Pp (3 años)'!#REF!),"",'5. Pp (3 años)'!#REF!)</f>
        <v>#REF!</v>
      </c>
      <c r="D167" s="83" t="e">
        <f>IF(ISBLANK('5. Pp (3 años)'!#REF!),"",'5. Pp (3 años)'!#REF!)</f>
        <v>#REF!</v>
      </c>
      <c r="E167" s="206" t="e">
        <f>IF(ISBLANK('5. Pp (3 años)'!#REF!),"",'5. Pp (3 años)'!#REF!)</f>
        <v>#REF!</v>
      </c>
      <c r="F167" s="206" t="e">
        <f>IF(ISBLANK('5. Pp (3 años)'!#REF!),"",'5. Pp (3 años)'!#REF!)</f>
        <v>#REF!</v>
      </c>
      <c r="G167" s="215" t="e">
        <f>IF(ISBLANK('5. Pp (3 años)'!#REF!),"",'5. Pp (3 años)'!#REF!)</f>
        <v>#REF!</v>
      </c>
      <c r="H167" s="67" t="e">
        <f>IF(ISBLANK('5. Pp (3 años)'!#REF!),"",'5. Pp (3 años)'!#REF!)</f>
        <v>#REF!</v>
      </c>
      <c r="I167" s="144" t="e">
        <f>IF(ISBLANK('9. METAS'!#REF!),"",'9. METAS'!#REF!)</f>
        <v>#REF!</v>
      </c>
      <c r="J167" s="145" t="e">
        <f>IF(ISBLANK('9. METAS'!#REF!),"",'9. METAS'!#REF!)</f>
        <v>#REF!</v>
      </c>
      <c r="K167" s="135" t="e">
        <f>IF(ISBLANK('9. METAS'!#REF!),"",'9. METAS'!#REF!)</f>
        <v>#REF!</v>
      </c>
      <c r="L167" s="135" t="e">
        <f>IF(ISBLANK('9. METAS'!#REF!),"",'9. METAS'!#REF!)</f>
        <v>#REF!</v>
      </c>
      <c r="M167" s="136" t="e">
        <f>IF(ISBLANK('9. METAS'!#REF!),"",'9. METAS'!#REF!)</f>
        <v>#REF!</v>
      </c>
      <c r="N167" s="146"/>
      <c r="O167" s="138"/>
      <c r="P167" s="138"/>
      <c r="Q167" s="139"/>
      <c r="R167" s="133" t="str">
        <f t="shared" si="16"/>
        <v>100%</v>
      </c>
      <c r="S167" s="134" t="str">
        <f t="shared" si="16"/>
        <v>100%</v>
      </c>
      <c r="T167" s="134" t="str">
        <f t="shared" si="15"/>
        <v>100%</v>
      </c>
      <c r="U167" s="157" t="str">
        <f t="shared" si="15"/>
        <v>100%</v>
      </c>
      <c r="V167" s="137" t="str">
        <f t="shared" si="11"/>
        <v>No Programado</v>
      </c>
      <c r="W167" s="134" t="str">
        <f t="shared" si="12"/>
        <v>No Programado</v>
      </c>
      <c r="X167" s="134" t="str">
        <f t="shared" si="13"/>
        <v>No Programado</v>
      </c>
      <c r="Y167" s="163" t="str">
        <f t="shared" si="14"/>
        <v>No Programado</v>
      </c>
      <c r="Z167" s="179"/>
      <c r="AA167" s="180"/>
      <c r="AB167" s="180"/>
      <c r="AC167" s="181"/>
    </row>
    <row r="168" spans="3:29" ht="17.25">
      <c r="C168" s="211" t="e">
        <f>IF(ISBLANK('5. Pp (3 años)'!#REF!),"",'5. Pp (3 años)'!#REF!)</f>
        <v>#REF!</v>
      </c>
      <c r="D168" s="83" t="e">
        <f>IF(ISBLANK('5. Pp (3 años)'!#REF!),"",'5. Pp (3 años)'!#REF!)</f>
        <v>#REF!</v>
      </c>
      <c r="E168" s="206" t="e">
        <f>IF(ISBLANK('5. Pp (3 años)'!#REF!),"",'5. Pp (3 años)'!#REF!)</f>
        <v>#REF!</v>
      </c>
      <c r="F168" s="206" t="e">
        <f>IF(ISBLANK('5. Pp (3 años)'!#REF!),"",'5. Pp (3 años)'!#REF!)</f>
        <v>#REF!</v>
      </c>
      <c r="G168" s="215" t="e">
        <f>IF(ISBLANK('5. Pp (3 años)'!#REF!),"",'5. Pp (3 años)'!#REF!)</f>
        <v>#REF!</v>
      </c>
      <c r="H168" s="67" t="e">
        <f>IF(ISBLANK('5. Pp (3 años)'!#REF!),"",'5. Pp (3 años)'!#REF!)</f>
        <v>#REF!</v>
      </c>
      <c r="I168" s="144" t="e">
        <f>IF(ISBLANK('9. METAS'!#REF!),"",'9. METAS'!#REF!)</f>
        <v>#REF!</v>
      </c>
      <c r="J168" s="145" t="e">
        <f>IF(ISBLANK('9. METAS'!#REF!),"",'9. METAS'!#REF!)</f>
        <v>#REF!</v>
      </c>
      <c r="K168" s="135" t="e">
        <f>IF(ISBLANK('9. METAS'!#REF!),"",'9. METAS'!#REF!)</f>
        <v>#REF!</v>
      </c>
      <c r="L168" s="135" t="e">
        <f>IF(ISBLANK('9. METAS'!#REF!),"",'9. METAS'!#REF!)</f>
        <v>#REF!</v>
      </c>
      <c r="M168" s="136" t="e">
        <f>IF(ISBLANK('9. METAS'!#REF!),"",'9. METAS'!#REF!)</f>
        <v>#REF!</v>
      </c>
      <c r="N168" s="146"/>
      <c r="O168" s="138"/>
      <c r="P168" s="138"/>
      <c r="Q168" s="139"/>
      <c r="R168" s="133" t="str">
        <f t="shared" si="16"/>
        <v>100%</v>
      </c>
      <c r="S168" s="134" t="str">
        <f t="shared" si="16"/>
        <v>100%</v>
      </c>
      <c r="T168" s="134" t="str">
        <f t="shared" si="15"/>
        <v>100%</v>
      </c>
      <c r="U168" s="157" t="str">
        <f t="shared" si="15"/>
        <v>100%</v>
      </c>
      <c r="V168" s="137" t="str">
        <f t="shared" si="11"/>
        <v>No Programado</v>
      </c>
      <c r="W168" s="134" t="str">
        <f t="shared" si="12"/>
        <v>No Programado</v>
      </c>
      <c r="X168" s="134" t="str">
        <f t="shared" si="13"/>
        <v>No Programado</v>
      </c>
      <c r="Y168" s="163" t="str">
        <f t="shared" si="14"/>
        <v>No Programado</v>
      </c>
      <c r="Z168" s="179"/>
      <c r="AA168" s="180"/>
      <c r="AB168" s="180"/>
      <c r="AC168" s="181"/>
    </row>
    <row r="169" spans="3:29" ht="17.25">
      <c r="C169" s="210" t="e">
        <f>IF(ISBLANK('5. Pp (3 años)'!#REF!),"",'5. Pp (3 años)'!#REF!)</f>
        <v>#REF!</v>
      </c>
      <c r="D169" s="83" t="e">
        <f>IF(ISBLANK('5. Pp (3 años)'!#REF!),"",'5. Pp (3 años)'!#REF!)</f>
        <v>#REF!</v>
      </c>
      <c r="E169" s="206" t="e">
        <f>IF(ISBLANK('5. Pp (3 años)'!#REF!),"",'5. Pp (3 años)'!#REF!)</f>
        <v>#REF!</v>
      </c>
      <c r="F169" s="206" t="e">
        <f>IF(ISBLANK('5. Pp (3 años)'!#REF!),"",'5. Pp (3 años)'!#REF!)</f>
        <v>#REF!</v>
      </c>
      <c r="G169" s="215" t="e">
        <f>IF(ISBLANK('5. Pp (3 años)'!#REF!),"",'5. Pp (3 años)'!#REF!)</f>
        <v>#REF!</v>
      </c>
      <c r="H169" s="67" t="e">
        <f>IF(ISBLANK('5. Pp (3 años)'!#REF!),"",'5. Pp (3 años)'!#REF!)</f>
        <v>#REF!</v>
      </c>
      <c r="I169" s="144" t="e">
        <f>IF(ISBLANK('9. METAS'!#REF!),"",'9. METAS'!#REF!)</f>
        <v>#REF!</v>
      </c>
      <c r="J169" s="145" t="e">
        <f>IF(ISBLANK('9. METAS'!#REF!),"",'9. METAS'!#REF!)</f>
        <v>#REF!</v>
      </c>
      <c r="K169" s="135" t="e">
        <f>IF(ISBLANK('9. METAS'!#REF!),"",'9. METAS'!#REF!)</f>
        <v>#REF!</v>
      </c>
      <c r="L169" s="135" t="e">
        <f>IF(ISBLANK('9. METAS'!#REF!),"",'9. METAS'!#REF!)</f>
        <v>#REF!</v>
      </c>
      <c r="M169" s="136" t="e">
        <f>IF(ISBLANK('9. METAS'!#REF!),"",'9. METAS'!#REF!)</f>
        <v>#REF!</v>
      </c>
      <c r="N169" s="146"/>
      <c r="O169" s="138"/>
      <c r="P169" s="138"/>
      <c r="Q169" s="139"/>
      <c r="R169" s="133" t="str">
        <f t="shared" si="16"/>
        <v>100%</v>
      </c>
      <c r="S169" s="134" t="str">
        <f t="shared" si="16"/>
        <v>100%</v>
      </c>
      <c r="T169" s="134" t="str">
        <f t="shared" si="15"/>
        <v>100%</v>
      </c>
      <c r="U169" s="157" t="str">
        <f t="shared" si="15"/>
        <v>100%</v>
      </c>
      <c r="V169" s="137" t="str">
        <f t="shared" si="11"/>
        <v>No Programado</v>
      </c>
      <c r="W169" s="134" t="str">
        <f t="shared" si="12"/>
        <v>No Programado</v>
      </c>
      <c r="X169" s="134" t="str">
        <f t="shared" si="13"/>
        <v>No Programado</v>
      </c>
      <c r="Y169" s="163" t="str">
        <f t="shared" si="14"/>
        <v>No Programado</v>
      </c>
      <c r="Z169" s="179"/>
      <c r="AA169" s="180"/>
      <c r="AB169" s="180"/>
      <c r="AC169" s="181"/>
    </row>
    <row r="170" spans="3:29" ht="17.25">
      <c r="C170" s="211" t="e">
        <f>IF(ISBLANK('5. Pp (3 años)'!#REF!),"",'5. Pp (3 años)'!#REF!)</f>
        <v>#REF!</v>
      </c>
      <c r="D170" s="83" t="e">
        <f>IF(ISBLANK('5. Pp (3 años)'!#REF!),"",'5. Pp (3 años)'!#REF!)</f>
        <v>#REF!</v>
      </c>
      <c r="E170" s="206" t="e">
        <f>IF(ISBLANK('5. Pp (3 años)'!#REF!),"",'5. Pp (3 años)'!#REF!)</f>
        <v>#REF!</v>
      </c>
      <c r="F170" s="206" t="e">
        <f>IF(ISBLANK('5. Pp (3 años)'!#REF!),"",'5. Pp (3 años)'!#REF!)</f>
        <v>#REF!</v>
      </c>
      <c r="G170" s="215" t="e">
        <f>IF(ISBLANK('5. Pp (3 años)'!#REF!),"",'5. Pp (3 años)'!#REF!)</f>
        <v>#REF!</v>
      </c>
      <c r="H170" s="67" t="e">
        <f>IF(ISBLANK('5. Pp (3 años)'!#REF!),"",'5. Pp (3 años)'!#REF!)</f>
        <v>#REF!</v>
      </c>
      <c r="I170" s="144" t="e">
        <f>IF(ISBLANK('9. METAS'!#REF!),"",'9. METAS'!#REF!)</f>
        <v>#REF!</v>
      </c>
      <c r="J170" s="145" t="e">
        <f>IF(ISBLANK('9. METAS'!#REF!),"",'9. METAS'!#REF!)</f>
        <v>#REF!</v>
      </c>
      <c r="K170" s="135" t="e">
        <f>IF(ISBLANK('9. METAS'!#REF!),"",'9. METAS'!#REF!)</f>
        <v>#REF!</v>
      </c>
      <c r="L170" s="135" t="e">
        <f>IF(ISBLANK('9. METAS'!#REF!),"",'9. METAS'!#REF!)</f>
        <v>#REF!</v>
      </c>
      <c r="M170" s="136" t="e">
        <f>IF(ISBLANK('9. METAS'!#REF!),"",'9. METAS'!#REF!)</f>
        <v>#REF!</v>
      </c>
      <c r="N170" s="146"/>
      <c r="O170" s="138"/>
      <c r="P170" s="138"/>
      <c r="Q170" s="139"/>
      <c r="R170" s="133" t="str">
        <f t="shared" si="16"/>
        <v>100%</v>
      </c>
      <c r="S170" s="134" t="str">
        <f t="shared" si="16"/>
        <v>100%</v>
      </c>
      <c r="T170" s="134" t="str">
        <f t="shared" si="15"/>
        <v>100%</v>
      </c>
      <c r="U170" s="157" t="str">
        <f t="shared" si="15"/>
        <v>100%</v>
      </c>
      <c r="V170" s="137" t="str">
        <f t="shared" si="11"/>
        <v>No Programado</v>
      </c>
      <c r="W170" s="134" t="str">
        <f t="shared" si="12"/>
        <v>No Programado</v>
      </c>
      <c r="X170" s="134" t="str">
        <f t="shared" si="13"/>
        <v>No Programado</v>
      </c>
      <c r="Y170" s="163" t="str">
        <f t="shared" si="14"/>
        <v>No Programado</v>
      </c>
      <c r="Z170" s="179"/>
      <c r="AA170" s="180"/>
      <c r="AB170" s="180"/>
      <c r="AC170" s="181"/>
    </row>
    <row r="171" spans="3:29" ht="17.25">
      <c r="C171" s="210" t="e">
        <f>IF(ISBLANK('5. Pp (3 años)'!#REF!),"",'5. Pp (3 años)'!#REF!)</f>
        <v>#REF!</v>
      </c>
      <c r="D171" s="83" t="e">
        <f>IF(ISBLANK('5. Pp (3 años)'!#REF!),"",'5. Pp (3 años)'!#REF!)</f>
        <v>#REF!</v>
      </c>
      <c r="E171" s="206" t="e">
        <f>IF(ISBLANK('5. Pp (3 años)'!#REF!),"",'5. Pp (3 años)'!#REF!)</f>
        <v>#REF!</v>
      </c>
      <c r="F171" s="206" t="e">
        <f>IF(ISBLANK('5. Pp (3 años)'!#REF!),"",'5. Pp (3 años)'!#REF!)</f>
        <v>#REF!</v>
      </c>
      <c r="G171" s="215" t="e">
        <f>IF(ISBLANK('5. Pp (3 años)'!#REF!),"",'5. Pp (3 años)'!#REF!)</f>
        <v>#REF!</v>
      </c>
      <c r="H171" s="67" t="e">
        <f>IF(ISBLANK('5. Pp (3 años)'!#REF!),"",'5. Pp (3 años)'!#REF!)</f>
        <v>#REF!</v>
      </c>
      <c r="I171" s="144" t="e">
        <f>IF(ISBLANK('9. METAS'!#REF!),"",'9. METAS'!#REF!)</f>
        <v>#REF!</v>
      </c>
      <c r="J171" s="145" t="e">
        <f>IF(ISBLANK('9. METAS'!#REF!),"",'9. METAS'!#REF!)</f>
        <v>#REF!</v>
      </c>
      <c r="K171" s="135" t="e">
        <f>IF(ISBLANK('9. METAS'!#REF!),"",'9. METAS'!#REF!)</f>
        <v>#REF!</v>
      </c>
      <c r="L171" s="135" t="e">
        <f>IF(ISBLANK('9. METAS'!#REF!),"",'9. METAS'!#REF!)</f>
        <v>#REF!</v>
      </c>
      <c r="M171" s="136" t="e">
        <f>IF(ISBLANK('9. METAS'!#REF!),"",'9. METAS'!#REF!)</f>
        <v>#REF!</v>
      </c>
      <c r="N171" s="146"/>
      <c r="O171" s="138"/>
      <c r="P171" s="138"/>
      <c r="Q171" s="139"/>
      <c r="R171" s="133" t="str">
        <f t="shared" si="16"/>
        <v>100%</v>
      </c>
      <c r="S171" s="134" t="str">
        <f t="shared" si="16"/>
        <v>100%</v>
      </c>
      <c r="T171" s="134" t="str">
        <f t="shared" si="15"/>
        <v>100%</v>
      </c>
      <c r="U171" s="157" t="str">
        <f t="shared" si="15"/>
        <v>100%</v>
      </c>
      <c r="V171" s="137" t="str">
        <f t="shared" si="11"/>
        <v>No Programado</v>
      </c>
      <c r="W171" s="134" t="str">
        <f t="shared" si="12"/>
        <v>No Programado</v>
      </c>
      <c r="X171" s="134" t="str">
        <f t="shared" si="13"/>
        <v>No Programado</v>
      </c>
      <c r="Y171" s="163" t="str">
        <f t="shared" si="14"/>
        <v>No Programado</v>
      </c>
      <c r="Z171" s="179"/>
      <c r="AA171" s="180"/>
      <c r="AB171" s="180"/>
      <c r="AC171" s="181"/>
    </row>
    <row r="172" spans="3:29" ht="17.25">
      <c r="C172" s="212" t="e">
        <f>IF(ISBLANK('5. Pp (3 años)'!#REF!),"",'5. Pp (3 años)'!#REF!)</f>
        <v>#REF!</v>
      </c>
      <c r="D172" s="60" t="e">
        <f>IF(ISBLANK('5. Pp (3 años)'!#REF!),"",'5. Pp (3 años)'!#REF!)</f>
        <v>#REF!</v>
      </c>
      <c r="E172" s="209" t="e">
        <f>IF(ISBLANK('5. Pp (3 años)'!#REF!),"",'5. Pp (3 años)'!#REF!)</f>
        <v>#REF!</v>
      </c>
      <c r="F172" s="209" t="e">
        <f>IF(ISBLANK('5. Pp (3 años)'!#REF!),"",'5. Pp (3 años)'!#REF!)</f>
        <v>#REF!</v>
      </c>
      <c r="G172" s="220" t="e">
        <f>IF(ISBLANK('5. Pp (3 años)'!#REF!),"",'5. Pp (3 años)'!#REF!)</f>
        <v>#REF!</v>
      </c>
      <c r="H172" s="66" t="e">
        <f>IF(ISBLANK('5. Pp (3 años)'!#REF!),"",'5. Pp (3 años)'!#REF!)</f>
        <v>#REF!</v>
      </c>
      <c r="I172" s="144" t="e">
        <f>IF(ISBLANK('9. METAS'!#REF!),"",'9. METAS'!#REF!)</f>
        <v>#REF!</v>
      </c>
      <c r="J172" s="145" t="e">
        <f>IF(ISBLANK('9. METAS'!#REF!),"",'9. METAS'!#REF!)</f>
        <v>#REF!</v>
      </c>
      <c r="K172" s="135" t="e">
        <f>IF(ISBLANK('9. METAS'!#REF!),"",'9. METAS'!#REF!)</f>
        <v>#REF!</v>
      </c>
      <c r="L172" s="135" t="e">
        <f>IF(ISBLANK('9. METAS'!#REF!),"",'9. METAS'!#REF!)</f>
        <v>#REF!</v>
      </c>
      <c r="M172" s="136" t="e">
        <f>IF(ISBLANK('9. METAS'!#REF!),"",'9. METAS'!#REF!)</f>
        <v>#REF!</v>
      </c>
      <c r="N172" s="146"/>
      <c r="O172" s="138"/>
      <c r="P172" s="138"/>
      <c r="Q172" s="139"/>
      <c r="R172" s="133" t="str">
        <f t="shared" si="16"/>
        <v>100%</v>
      </c>
      <c r="S172" s="134" t="str">
        <f t="shared" si="16"/>
        <v>100%</v>
      </c>
      <c r="T172" s="134" t="str">
        <f t="shared" si="15"/>
        <v>100%</v>
      </c>
      <c r="U172" s="157" t="str">
        <f t="shared" si="15"/>
        <v>100%</v>
      </c>
      <c r="V172" s="137" t="str">
        <f t="shared" si="11"/>
        <v>No Programado</v>
      </c>
      <c r="W172" s="134" t="str">
        <f t="shared" si="12"/>
        <v>No Programado</v>
      </c>
      <c r="X172" s="134" t="str">
        <f t="shared" si="13"/>
        <v>No Programado</v>
      </c>
      <c r="Y172" s="163" t="str">
        <f t="shared" si="14"/>
        <v>No Programado</v>
      </c>
      <c r="Z172" s="176"/>
      <c r="AA172" s="177"/>
      <c r="AB172" s="177"/>
      <c r="AC172" s="178"/>
    </row>
    <row r="173" spans="3:29" ht="17.25">
      <c r="C173" s="210" t="e">
        <f>IF(ISBLANK('5. Pp (3 años)'!#REF!),"",'5. Pp (3 años)'!#REF!)</f>
        <v>#REF!</v>
      </c>
      <c r="D173" s="83" t="e">
        <f>IF(ISBLANK('5. Pp (3 años)'!#REF!),"",'5. Pp (3 años)'!#REF!)</f>
        <v>#REF!</v>
      </c>
      <c r="E173" s="206" t="e">
        <f>IF(ISBLANK('5. Pp (3 años)'!#REF!),"",'5. Pp (3 años)'!#REF!)</f>
        <v>#REF!</v>
      </c>
      <c r="F173" s="206" t="e">
        <f>IF(ISBLANK('5. Pp (3 años)'!#REF!),"",'5. Pp (3 años)'!#REF!)</f>
        <v>#REF!</v>
      </c>
      <c r="G173" s="215" t="e">
        <f>IF(ISBLANK('5. Pp (3 años)'!#REF!),"",'5. Pp (3 años)'!#REF!)</f>
        <v>#REF!</v>
      </c>
      <c r="H173" s="67" t="e">
        <f>IF(ISBLANK('5. Pp (3 años)'!#REF!),"",'5. Pp (3 años)'!#REF!)</f>
        <v>#REF!</v>
      </c>
      <c r="I173" s="144" t="e">
        <f>IF(ISBLANK('9. METAS'!#REF!),"",'9. METAS'!#REF!)</f>
        <v>#REF!</v>
      </c>
      <c r="J173" s="145" t="e">
        <f>IF(ISBLANK('9. METAS'!#REF!),"",'9. METAS'!#REF!)</f>
        <v>#REF!</v>
      </c>
      <c r="K173" s="135" t="e">
        <f>IF(ISBLANK('9. METAS'!#REF!),"",'9. METAS'!#REF!)</f>
        <v>#REF!</v>
      </c>
      <c r="L173" s="135" t="e">
        <f>IF(ISBLANK('9. METAS'!#REF!),"",'9. METAS'!#REF!)</f>
        <v>#REF!</v>
      </c>
      <c r="M173" s="136" t="e">
        <f>IF(ISBLANK('9. METAS'!#REF!),"",'9. METAS'!#REF!)</f>
        <v>#REF!</v>
      </c>
      <c r="N173" s="146"/>
      <c r="O173" s="138"/>
      <c r="P173" s="138"/>
      <c r="Q173" s="139"/>
      <c r="R173" s="133" t="str">
        <f t="shared" si="16"/>
        <v>100%</v>
      </c>
      <c r="S173" s="134" t="str">
        <f t="shared" si="16"/>
        <v>100%</v>
      </c>
      <c r="T173" s="134" t="str">
        <f t="shared" si="15"/>
        <v>100%</v>
      </c>
      <c r="U173" s="157" t="str">
        <f t="shared" si="15"/>
        <v>100%</v>
      </c>
      <c r="V173" s="137" t="str">
        <f t="shared" si="11"/>
        <v>No Programado</v>
      </c>
      <c r="W173" s="134" t="str">
        <f t="shared" si="12"/>
        <v>No Programado</v>
      </c>
      <c r="X173" s="134" t="str">
        <f t="shared" si="13"/>
        <v>No Programado</v>
      </c>
      <c r="Y173" s="163" t="str">
        <f t="shared" si="14"/>
        <v>No Programado</v>
      </c>
      <c r="Z173" s="179"/>
      <c r="AA173" s="180"/>
      <c r="AB173" s="180"/>
      <c r="AC173" s="181"/>
    </row>
    <row r="174" spans="3:29" ht="17.25">
      <c r="C174" s="211" t="e">
        <f>IF(ISBLANK('5. Pp (3 años)'!#REF!),"",'5. Pp (3 años)'!#REF!)</f>
        <v>#REF!</v>
      </c>
      <c r="D174" s="83" t="e">
        <f>IF(ISBLANK('5. Pp (3 años)'!#REF!),"",'5. Pp (3 años)'!#REF!)</f>
        <v>#REF!</v>
      </c>
      <c r="E174" s="206" t="e">
        <f>IF(ISBLANK('5. Pp (3 años)'!#REF!),"",'5. Pp (3 años)'!#REF!)</f>
        <v>#REF!</v>
      </c>
      <c r="F174" s="206" t="e">
        <f>IF(ISBLANK('5. Pp (3 años)'!#REF!),"",'5. Pp (3 años)'!#REF!)</f>
        <v>#REF!</v>
      </c>
      <c r="G174" s="215" t="e">
        <f>IF(ISBLANK('5. Pp (3 años)'!#REF!),"",'5. Pp (3 años)'!#REF!)</f>
        <v>#REF!</v>
      </c>
      <c r="H174" s="67" t="e">
        <f>IF(ISBLANK('5. Pp (3 años)'!#REF!),"",'5. Pp (3 años)'!#REF!)</f>
        <v>#REF!</v>
      </c>
      <c r="I174" s="144" t="e">
        <f>IF(ISBLANK('9. METAS'!#REF!),"",'9. METAS'!#REF!)</f>
        <v>#REF!</v>
      </c>
      <c r="J174" s="145" t="e">
        <f>IF(ISBLANK('9. METAS'!#REF!),"",'9. METAS'!#REF!)</f>
        <v>#REF!</v>
      </c>
      <c r="K174" s="135" t="e">
        <f>IF(ISBLANK('9. METAS'!#REF!),"",'9. METAS'!#REF!)</f>
        <v>#REF!</v>
      </c>
      <c r="L174" s="135" t="e">
        <f>IF(ISBLANK('9. METAS'!#REF!),"",'9. METAS'!#REF!)</f>
        <v>#REF!</v>
      </c>
      <c r="M174" s="136" t="e">
        <f>IF(ISBLANK('9. METAS'!#REF!),"",'9. METAS'!#REF!)</f>
        <v>#REF!</v>
      </c>
      <c r="N174" s="146"/>
      <c r="O174" s="138"/>
      <c r="P174" s="138"/>
      <c r="Q174" s="139"/>
      <c r="R174" s="133" t="str">
        <f t="shared" si="16"/>
        <v>100%</v>
      </c>
      <c r="S174" s="134" t="str">
        <f t="shared" si="16"/>
        <v>100%</v>
      </c>
      <c r="T174" s="134" t="str">
        <f t="shared" si="15"/>
        <v>100%</v>
      </c>
      <c r="U174" s="157" t="str">
        <f t="shared" si="15"/>
        <v>100%</v>
      </c>
      <c r="V174" s="137" t="str">
        <f t="shared" si="11"/>
        <v>No Programado</v>
      </c>
      <c r="W174" s="134" t="str">
        <f t="shared" si="12"/>
        <v>No Programado</v>
      </c>
      <c r="X174" s="134" t="str">
        <f t="shared" si="13"/>
        <v>No Programado</v>
      </c>
      <c r="Y174" s="163" t="str">
        <f t="shared" si="14"/>
        <v>No Programado</v>
      </c>
      <c r="Z174" s="179"/>
      <c r="AA174" s="180"/>
      <c r="AB174" s="180"/>
      <c r="AC174" s="181"/>
    </row>
    <row r="175" spans="3:29" ht="17.25">
      <c r="C175" s="210" t="e">
        <f>IF(ISBLANK('5. Pp (3 años)'!#REF!),"",'5. Pp (3 años)'!#REF!)</f>
        <v>#REF!</v>
      </c>
      <c r="D175" s="83" t="e">
        <f>IF(ISBLANK('5. Pp (3 años)'!#REF!),"",'5. Pp (3 años)'!#REF!)</f>
        <v>#REF!</v>
      </c>
      <c r="E175" s="206" t="e">
        <f>IF(ISBLANK('5. Pp (3 años)'!#REF!),"",'5. Pp (3 años)'!#REF!)</f>
        <v>#REF!</v>
      </c>
      <c r="F175" s="206" t="e">
        <f>IF(ISBLANK('5. Pp (3 años)'!#REF!),"",'5. Pp (3 años)'!#REF!)</f>
        <v>#REF!</v>
      </c>
      <c r="G175" s="215" t="e">
        <f>IF(ISBLANK('5. Pp (3 años)'!#REF!),"",'5. Pp (3 años)'!#REF!)</f>
        <v>#REF!</v>
      </c>
      <c r="H175" s="67" t="e">
        <f>IF(ISBLANK('5. Pp (3 años)'!#REF!),"",'5. Pp (3 años)'!#REF!)</f>
        <v>#REF!</v>
      </c>
      <c r="I175" s="144" t="e">
        <f>IF(ISBLANK('9. METAS'!#REF!),"",'9. METAS'!#REF!)</f>
        <v>#REF!</v>
      </c>
      <c r="J175" s="145" t="e">
        <f>IF(ISBLANK('9. METAS'!#REF!),"",'9. METAS'!#REF!)</f>
        <v>#REF!</v>
      </c>
      <c r="K175" s="135" t="e">
        <f>IF(ISBLANK('9. METAS'!#REF!),"",'9. METAS'!#REF!)</f>
        <v>#REF!</v>
      </c>
      <c r="L175" s="135" t="e">
        <f>IF(ISBLANK('9. METAS'!#REF!),"",'9. METAS'!#REF!)</f>
        <v>#REF!</v>
      </c>
      <c r="M175" s="136" t="e">
        <f>IF(ISBLANK('9. METAS'!#REF!),"",'9. METAS'!#REF!)</f>
        <v>#REF!</v>
      </c>
      <c r="N175" s="146"/>
      <c r="O175" s="138"/>
      <c r="P175" s="138"/>
      <c r="Q175" s="139"/>
      <c r="R175" s="133" t="str">
        <f t="shared" si="16"/>
        <v>100%</v>
      </c>
      <c r="S175" s="134" t="str">
        <f t="shared" si="16"/>
        <v>100%</v>
      </c>
      <c r="T175" s="134" t="str">
        <f t="shared" si="15"/>
        <v>100%</v>
      </c>
      <c r="U175" s="157" t="str">
        <f t="shared" si="15"/>
        <v>100%</v>
      </c>
      <c r="V175" s="137" t="str">
        <f t="shared" si="11"/>
        <v>No Programado</v>
      </c>
      <c r="W175" s="134" t="str">
        <f t="shared" si="12"/>
        <v>No Programado</v>
      </c>
      <c r="X175" s="134" t="str">
        <f t="shared" si="13"/>
        <v>No Programado</v>
      </c>
      <c r="Y175" s="163" t="str">
        <f t="shared" si="14"/>
        <v>No Programado</v>
      </c>
      <c r="Z175" s="179"/>
      <c r="AA175" s="180"/>
      <c r="AB175" s="180"/>
      <c r="AC175" s="181"/>
    </row>
    <row r="176" spans="3:29" ht="17.25">
      <c r="C176" s="211" t="e">
        <f>IF(ISBLANK('5. Pp (3 años)'!#REF!),"",'5. Pp (3 años)'!#REF!)</f>
        <v>#REF!</v>
      </c>
      <c r="D176" s="83" t="e">
        <f>IF(ISBLANK('5. Pp (3 años)'!#REF!),"",'5. Pp (3 años)'!#REF!)</f>
        <v>#REF!</v>
      </c>
      <c r="E176" s="206" t="e">
        <f>IF(ISBLANK('5. Pp (3 años)'!#REF!),"",'5. Pp (3 años)'!#REF!)</f>
        <v>#REF!</v>
      </c>
      <c r="F176" s="206" t="e">
        <f>IF(ISBLANK('5. Pp (3 años)'!#REF!),"",'5. Pp (3 años)'!#REF!)</f>
        <v>#REF!</v>
      </c>
      <c r="G176" s="215" t="e">
        <f>IF(ISBLANK('5. Pp (3 años)'!#REF!),"",'5. Pp (3 años)'!#REF!)</f>
        <v>#REF!</v>
      </c>
      <c r="H176" s="67" t="e">
        <f>IF(ISBLANK('5. Pp (3 años)'!#REF!),"",'5. Pp (3 años)'!#REF!)</f>
        <v>#REF!</v>
      </c>
      <c r="I176" s="144" t="e">
        <f>IF(ISBLANK('9. METAS'!#REF!),"",'9. METAS'!#REF!)</f>
        <v>#REF!</v>
      </c>
      <c r="J176" s="145" t="e">
        <f>IF(ISBLANK('9. METAS'!#REF!),"",'9. METAS'!#REF!)</f>
        <v>#REF!</v>
      </c>
      <c r="K176" s="135" t="e">
        <f>IF(ISBLANK('9. METAS'!#REF!),"",'9. METAS'!#REF!)</f>
        <v>#REF!</v>
      </c>
      <c r="L176" s="135" t="e">
        <f>IF(ISBLANK('9. METAS'!#REF!),"",'9. METAS'!#REF!)</f>
        <v>#REF!</v>
      </c>
      <c r="M176" s="136" t="e">
        <f>IF(ISBLANK('9. METAS'!#REF!),"",'9. METAS'!#REF!)</f>
        <v>#REF!</v>
      </c>
      <c r="N176" s="146"/>
      <c r="O176" s="138"/>
      <c r="P176" s="138"/>
      <c r="Q176" s="139"/>
      <c r="R176" s="133" t="str">
        <f t="shared" si="16"/>
        <v>100%</v>
      </c>
      <c r="S176" s="134" t="str">
        <f t="shared" si="16"/>
        <v>100%</v>
      </c>
      <c r="T176" s="134" t="str">
        <f t="shared" si="15"/>
        <v>100%</v>
      </c>
      <c r="U176" s="157" t="str">
        <f t="shared" si="15"/>
        <v>100%</v>
      </c>
      <c r="V176" s="137" t="str">
        <f t="shared" si="11"/>
        <v>No Programado</v>
      </c>
      <c r="W176" s="134" t="str">
        <f t="shared" si="12"/>
        <v>No Programado</v>
      </c>
      <c r="X176" s="134" t="str">
        <f t="shared" si="13"/>
        <v>No Programado</v>
      </c>
      <c r="Y176" s="163" t="str">
        <f t="shared" si="14"/>
        <v>No Programado</v>
      </c>
      <c r="Z176" s="179"/>
      <c r="AA176" s="180"/>
      <c r="AB176" s="180"/>
      <c r="AC176" s="181"/>
    </row>
    <row r="177" spans="3:29" ht="17.25">
      <c r="C177" s="210" t="e">
        <f>IF(ISBLANK('5. Pp (3 años)'!#REF!),"",'5. Pp (3 años)'!#REF!)</f>
        <v>#REF!</v>
      </c>
      <c r="D177" s="83" t="e">
        <f>IF(ISBLANK('5. Pp (3 años)'!#REF!),"",'5. Pp (3 años)'!#REF!)</f>
        <v>#REF!</v>
      </c>
      <c r="E177" s="206" t="e">
        <f>IF(ISBLANK('5. Pp (3 años)'!#REF!),"",'5. Pp (3 años)'!#REF!)</f>
        <v>#REF!</v>
      </c>
      <c r="F177" s="206" t="e">
        <f>IF(ISBLANK('5. Pp (3 años)'!#REF!),"",'5. Pp (3 años)'!#REF!)</f>
        <v>#REF!</v>
      </c>
      <c r="G177" s="215" t="e">
        <f>IF(ISBLANK('5. Pp (3 años)'!#REF!),"",'5. Pp (3 años)'!#REF!)</f>
        <v>#REF!</v>
      </c>
      <c r="H177" s="67" t="e">
        <f>IF(ISBLANK('5. Pp (3 años)'!#REF!),"",'5. Pp (3 años)'!#REF!)</f>
        <v>#REF!</v>
      </c>
      <c r="I177" s="144" t="e">
        <f>IF(ISBLANK('9. METAS'!#REF!),"",'9. METAS'!#REF!)</f>
        <v>#REF!</v>
      </c>
      <c r="J177" s="145" t="e">
        <f>IF(ISBLANK('9. METAS'!#REF!),"",'9. METAS'!#REF!)</f>
        <v>#REF!</v>
      </c>
      <c r="K177" s="135" t="e">
        <f>IF(ISBLANK('9. METAS'!#REF!),"",'9. METAS'!#REF!)</f>
        <v>#REF!</v>
      </c>
      <c r="L177" s="135" t="e">
        <f>IF(ISBLANK('9. METAS'!#REF!),"",'9. METAS'!#REF!)</f>
        <v>#REF!</v>
      </c>
      <c r="M177" s="136" t="e">
        <f>IF(ISBLANK('9. METAS'!#REF!),"",'9. METAS'!#REF!)</f>
        <v>#REF!</v>
      </c>
      <c r="N177" s="146"/>
      <c r="O177" s="138"/>
      <c r="P177" s="138"/>
      <c r="Q177" s="139"/>
      <c r="R177" s="133" t="str">
        <f t="shared" si="16"/>
        <v>100%</v>
      </c>
      <c r="S177" s="134" t="str">
        <f t="shared" si="16"/>
        <v>100%</v>
      </c>
      <c r="T177" s="134" t="str">
        <f t="shared" si="15"/>
        <v>100%</v>
      </c>
      <c r="U177" s="157" t="str">
        <f t="shared" si="15"/>
        <v>100%</v>
      </c>
      <c r="V177" s="137" t="str">
        <f t="shared" si="11"/>
        <v>No Programado</v>
      </c>
      <c r="W177" s="134" t="str">
        <f t="shared" si="12"/>
        <v>No Programado</v>
      </c>
      <c r="X177" s="134" t="str">
        <f t="shared" si="13"/>
        <v>No Programado</v>
      </c>
      <c r="Y177" s="163" t="str">
        <f t="shared" si="14"/>
        <v>No Programado</v>
      </c>
      <c r="Z177" s="179"/>
      <c r="AA177" s="180"/>
      <c r="AB177" s="180"/>
      <c r="AC177" s="181"/>
    </row>
    <row r="178" spans="3:29" ht="17.25">
      <c r="C178" s="212" t="e">
        <f>IF(ISBLANK('5. Pp (3 años)'!#REF!),"",'5. Pp (3 años)'!#REF!)</f>
        <v>#REF!</v>
      </c>
      <c r="D178" s="60" t="e">
        <f>IF(ISBLANK('5. Pp (3 años)'!#REF!),"",'5. Pp (3 años)'!#REF!)</f>
        <v>#REF!</v>
      </c>
      <c r="E178" s="209" t="e">
        <f>IF(ISBLANK('5. Pp (3 años)'!#REF!),"",'5. Pp (3 años)'!#REF!)</f>
        <v>#REF!</v>
      </c>
      <c r="F178" s="209" t="e">
        <f>IF(ISBLANK('5. Pp (3 años)'!#REF!),"",'5. Pp (3 años)'!#REF!)</f>
        <v>#REF!</v>
      </c>
      <c r="G178" s="220" t="e">
        <f>IF(ISBLANK('5. Pp (3 años)'!#REF!),"",'5. Pp (3 años)'!#REF!)</f>
        <v>#REF!</v>
      </c>
      <c r="H178" s="66" t="e">
        <f>IF(ISBLANK('5. Pp (3 años)'!#REF!),"",'5. Pp (3 años)'!#REF!)</f>
        <v>#REF!</v>
      </c>
      <c r="I178" s="144" t="e">
        <f>IF(ISBLANK('9. METAS'!#REF!),"",'9. METAS'!#REF!)</f>
        <v>#REF!</v>
      </c>
      <c r="J178" s="145" t="e">
        <f>IF(ISBLANK('9. METAS'!#REF!),"",'9. METAS'!#REF!)</f>
        <v>#REF!</v>
      </c>
      <c r="K178" s="135" t="e">
        <f>IF(ISBLANK('9. METAS'!#REF!),"",'9. METAS'!#REF!)</f>
        <v>#REF!</v>
      </c>
      <c r="L178" s="135" t="e">
        <f>IF(ISBLANK('9. METAS'!#REF!),"",'9. METAS'!#REF!)</f>
        <v>#REF!</v>
      </c>
      <c r="M178" s="136" t="e">
        <f>IF(ISBLANK('9. METAS'!#REF!),"",'9. METAS'!#REF!)</f>
        <v>#REF!</v>
      </c>
      <c r="N178" s="146"/>
      <c r="O178" s="138"/>
      <c r="P178" s="138"/>
      <c r="Q178" s="139"/>
      <c r="R178" s="133" t="str">
        <f t="shared" si="16"/>
        <v>100%</v>
      </c>
      <c r="S178" s="134" t="str">
        <f t="shared" si="16"/>
        <v>100%</v>
      </c>
      <c r="T178" s="134" t="str">
        <f t="shared" si="15"/>
        <v>100%</v>
      </c>
      <c r="U178" s="157" t="str">
        <f t="shared" si="15"/>
        <v>100%</v>
      </c>
      <c r="V178" s="137" t="str">
        <f t="shared" si="11"/>
        <v>No Programado</v>
      </c>
      <c r="W178" s="134" t="str">
        <f t="shared" si="12"/>
        <v>No Programado</v>
      </c>
      <c r="X178" s="134" t="str">
        <f t="shared" si="13"/>
        <v>No Programado</v>
      </c>
      <c r="Y178" s="163" t="str">
        <f t="shared" si="14"/>
        <v>No Programado</v>
      </c>
      <c r="Z178" s="176"/>
      <c r="AA178" s="177"/>
      <c r="AB178" s="177"/>
      <c r="AC178" s="178"/>
    </row>
    <row r="179" spans="3:29" ht="17.25">
      <c r="C179" s="210" t="e">
        <f>IF(ISBLANK('5. Pp (3 años)'!#REF!),"",'5. Pp (3 años)'!#REF!)</f>
        <v>#REF!</v>
      </c>
      <c r="D179" s="83" t="e">
        <f>IF(ISBLANK('5. Pp (3 años)'!#REF!),"",'5. Pp (3 años)'!#REF!)</f>
        <v>#REF!</v>
      </c>
      <c r="E179" s="206" t="e">
        <f>IF(ISBLANK('5. Pp (3 años)'!#REF!),"",'5. Pp (3 años)'!#REF!)</f>
        <v>#REF!</v>
      </c>
      <c r="F179" s="206" t="e">
        <f>IF(ISBLANK('5. Pp (3 años)'!#REF!),"",'5. Pp (3 años)'!#REF!)</f>
        <v>#REF!</v>
      </c>
      <c r="G179" s="215" t="e">
        <f>IF(ISBLANK('5. Pp (3 años)'!#REF!),"",'5. Pp (3 años)'!#REF!)</f>
        <v>#REF!</v>
      </c>
      <c r="H179" s="67" t="e">
        <f>IF(ISBLANK('5. Pp (3 años)'!#REF!),"",'5. Pp (3 años)'!#REF!)</f>
        <v>#REF!</v>
      </c>
      <c r="I179" s="144" t="e">
        <f>IF(ISBLANK('9. METAS'!#REF!),"",'9. METAS'!#REF!)</f>
        <v>#REF!</v>
      </c>
      <c r="J179" s="145" t="e">
        <f>IF(ISBLANK('9. METAS'!#REF!),"",'9. METAS'!#REF!)</f>
        <v>#REF!</v>
      </c>
      <c r="K179" s="135" t="e">
        <f>IF(ISBLANK('9. METAS'!#REF!),"",'9. METAS'!#REF!)</f>
        <v>#REF!</v>
      </c>
      <c r="L179" s="135" t="e">
        <f>IF(ISBLANK('9. METAS'!#REF!),"",'9. METAS'!#REF!)</f>
        <v>#REF!</v>
      </c>
      <c r="M179" s="136" t="e">
        <f>IF(ISBLANK('9. METAS'!#REF!),"",'9. METAS'!#REF!)</f>
        <v>#REF!</v>
      </c>
      <c r="N179" s="146"/>
      <c r="O179" s="138"/>
      <c r="P179" s="138"/>
      <c r="Q179" s="139"/>
      <c r="R179" s="133" t="str">
        <f t="shared" si="16"/>
        <v>100%</v>
      </c>
      <c r="S179" s="134" t="str">
        <f t="shared" si="16"/>
        <v>100%</v>
      </c>
      <c r="T179" s="134" t="str">
        <f t="shared" si="15"/>
        <v>100%</v>
      </c>
      <c r="U179" s="157" t="str">
        <f t="shared" si="15"/>
        <v>100%</v>
      </c>
      <c r="V179" s="137" t="str">
        <f t="shared" si="11"/>
        <v>No Programado</v>
      </c>
      <c r="W179" s="134" t="str">
        <f t="shared" si="12"/>
        <v>No Programado</v>
      </c>
      <c r="X179" s="134" t="str">
        <f t="shared" si="13"/>
        <v>No Programado</v>
      </c>
      <c r="Y179" s="163" t="str">
        <f t="shared" si="14"/>
        <v>No Programado</v>
      </c>
      <c r="Z179" s="179"/>
      <c r="AA179" s="180"/>
      <c r="AB179" s="180"/>
      <c r="AC179" s="181"/>
    </row>
    <row r="180" spans="3:29" ht="17.25">
      <c r="C180" s="211" t="e">
        <f>IF(ISBLANK('5. Pp (3 años)'!#REF!),"",'5. Pp (3 años)'!#REF!)</f>
        <v>#REF!</v>
      </c>
      <c r="D180" s="83" t="e">
        <f>IF(ISBLANK('5. Pp (3 años)'!#REF!),"",'5. Pp (3 años)'!#REF!)</f>
        <v>#REF!</v>
      </c>
      <c r="E180" s="206" t="e">
        <f>IF(ISBLANK('5. Pp (3 años)'!#REF!),"",'5. Pp (3 años)'!#REF!)</f>
        <v>#REF!</v>
      </c>
      <c r="F180" s="206" t="e">
        <f>IF(ISBLANK('5. Pp (3 años)'!#REF!),"",'5. Pp (3 años)'!#REF!)</f>
        <v>#REF!</v>
      </c>
      <c r="G180" s="215" t="e">
        <f>IF(ISBLANK('5. Pp (3 años)'!#REF!),"",'5. Pp (3 años)'!#REF!)</f>
        <v>#REF!</v>
      </c>
      <c r="H180" s="67" t="e">
        <f>IF(ISBLANK('5. Pp (3 años)'!#REF!),"",'5. Pp (3 años)'!#REF!)</f>
        <v>#REF!</v>
      </c>
      <c r="I180" s="144" t="e">
        <f>IF(ISBLANK('9. METAS'!#REF!),"",'9. METAS'!#REF!)</f>
        <v>#REF!</v>
      </c>
      <c r="J180" s="145" t="e">
        <f>IF(ISBLANK('9. METAS'!#REF!),"",'9. METAS'!#REF!)</f>
        <v>#REF!</v>
      </c>
      <c r="K180" s="135" t="e">
        <f>IF(ISBLANK('9. METAS'!#REF!),"",'9. METAS'!#REF!)</f>
        <v>#REF!</v>
      </c>
      <c r="L180" s="135" t="e">
        <f>IF(ISBLANK('9. METAS'!#REF!),"",'9. METAS'!#REF!)</f>
        <v>#REF!</v>
      </c>
      <c r="M180" s="136" t="e">
        <f>IF(ISBLANK('9. METAS'!#REF!),"",'9. METAS'!#REF!)</f>
        <v>#REF!</v>
      </c>
      <c r="N180" s="146"/>
      <c r="O180" s="138"/>
      <c r="P180" s="138"/>
      <c r="Q180" s="139"/>
      <c r="R180" s="133" t="str">
        <f t="shared" si="16"/>
        <v>100%</v>
      </c>
      <c r="S180" s="134" t="str">
        <f t="shared" si="16"/>
        <v>100%</v>
      </c>
      <c r="T180" s="134" t="str">
        <f t="shared" si="15"/>
        <v>100%</v>
      </c>
      <c r="U180" s="157" t="str">
        <f t="shared" si="15"/>
        <v>100%</v>
      </c>
      <c r="V180" s="137" t="str">
        <f t="shared" si="11"/>
        <v>No Programado</v>
      </c>
      <c r="W180" s="134" t="str">
        <f t="shared" si="12"/>
        <v>No Programado</v>
      </c>
      <c r="X180" s="134" t="str">
        <f t="shared" si="13"/>
        <v>No Programado</v>
      </c>
      <c r="Y180" s="163" t="str">
        <f t="shared" si="14"/>
        <v>No Programado</v>
      </c>
      <c r="Z180" s="179"/>
      <c r="AA180" s="180"/>
      <c r="AB180" s="180"/>
      <c r="AC180" s="181"/>
    </row>
    <row r="181" spans="3:29" ht="17.25">
      <c r="C181" s="210" t="e">
        <f>IF(ISBLANK('5. Pp (3 años)'!#REF!),"",'5. Pp (3 años)'!#REF!)</f>
        <v>#REF!</v>
      </c>
      <c r="D181" s="83" t="e">
        <f>IF(ISBLANK('5. Pp (3 años)'!#REF!),"",'5. Pp (3 años)'!#REF!)</f>
        <v>#REF!</v>
      </c>
      <c r="E181" s="206" t="e">
        <f>IF(ISBLANK('5. Pp (3 años)'!#REF!),"",'5. Pp (3 años)'!#REF!)</f>
        <v>#REF!</v>
      </c>
      <c r="F181" s="206" t="e">
        <f>IF(ISBLANK('5. Pp (3 años)'!#REF!),"",'5. Pp (3 años)'!#REF!)</f>
        <v>#REF!</v>
      </c>
      <c r="G181" s="215" t="e">
        <f>IF(ISBLANK('5. Pp (3 años)'!#REF!),"",'5. Pp (3 años)'!#REF!)</f>
        <v>#REF!</v>
      </c>
      <c r="H181" s="67" t="e">
        <f>IF(ISBLANK('5. Pp (3 años)'!#REF!),"",'5. Pp (3 años)'!#REF!)</f>
        <v>#REF!</v>
      </c>
      <c r="I181" s="144" t="e">
        <f>IF(ISBLANK('9. METAS'!#REF!),"",'9. METAS'!#REF!)</f>
        <v>#REF!</v>
      </c>
      <c r="J181" s="145" t="e">
        <f>IF(ISBLANK('9. METAS'!#REF!),"",'9. METAS'!#REF!)</f>
        <v>#REF!</v>
      </c>
      <c r="K181" s="135" t="e">
        <f>IF(ISBLANK('9. METAS'!#REF!),"",'9. METAS'!#REF!)</f>
        <v>#REF!</v>
      </c>
      <c r="L181" s="135" t="e">
        <f>IF(ISBLANK('9. METAS'!#REF!),"",'9. METAS'!#REF!)</f>
        <v>#REF!</v>
      </c>
      <c r="M181" s="136" t="e">
        <f>IF(ISBLANK('9. METAS'!#REF!),"",'9. METAS'!#REF!)</f>
        <v>#REF!</v>
      </c>
      <c r="N181" s="146"/>
      <c r="O181" s="138"/>
      <c r="P181" s="138"/>
      <c r="Q181" s="139"/>
      <c r="R181" s="133" t="str">
        <f t="shared" si="16"/>
        <v>100%</v>
      </c>
      <c r="S181" s="134" t="str">
        <f t="shared" si="16"/>
        <v>100%</v>
      </c>
      <c r="T181" s="134" t="str">
        <f t="shared" si="15"/>
        <v>100%</v>
      </c>
      <c r="U181" s="157" t="str">
        <f t="shared" si="15"/>
        <v>100%</v>
      </c>
      <c r="V181" s="137" t="str">
        <f t="shared" si="11"/>
        <v>No Programado</v>
      </c>
      <c r="W181" s="134" t="str">
        <f t="shared" si="12"/>
        <v>No Programado</v>
      </c>
      <c r="X181" s="134" t="str">
        <f t="shared" si="13"/>
        <v>No Programado</v>
      </c>
      <c r="Y181" s="163" t="str">
        <f t="shared" si="14"/>
        <v>No Programado</v>
      </c>
      <c r="Z181" s="179"/>
      <c r="AA181" s="180"/>
      <c r="AB181" s="180"/>
      <c r="AC181" s="181"/>
    </row>
    <row r="182" spans="3:29" ht="17.25">
      <c r="C182" s="211" t="e">
        <f>IF(ISBLANK('5. Pp (3 años)'!#REF!),"",'5. Pp (3 años)'!#REF!)</f>
        <v>#REF!</v>
      </c>
      <c r="D182" s="83" t="e">
        <f>IF(ISBLANK('5. Pp (3 años)'!#REF!),"",'5. Pp (3 años)'!#REF!)</f>
        <v>#REF!</v>
      </c>
      <c r="E182" s="206" t="e">
        <f>IF(ISBLANK('5. Pp (3 años)'!#REF!),"",'5. Pp (3 años)'!#REF!)</f>
        <v>#REF!</v>
      </c>
      <c r="F182" s="206" t="e">
        <f>IF(ISBLANK('5. Pp (3 años)'!#REF!),"",'5. Pp (3 años)'!#REF!)</f>
        <v>#REF!</v>
      </c>
      <c r="G182" s="215" t="e">
        <f>IF(ISBLANK('5. Pp (3 años)'!#REF!),"",'5. Pp (3 años)'!#REF!)</f>
        <v>#REF!</v>
      </c>
      <c r="H182" s="67" t="e">
        <f>IF(ISBLANK('5. Pp (3 años)'!#REF!),"",'5. Pp (3 años)'!#REF!)</f>
        <v>#REF!</v>
      </c>
      <c r="I182" s="144" t="e">
        <f>IF(ISBLANK('9. METAS'!#REF!),"",'9. METAS'!#REF!)</f>
        <v>#REF!</v>
      </c>
      <c r="J182" s="145" t="e">
        <f>IF(ISBLANK('9. METAS'!#REF!),"",'9. METAS'!#REF!)</f>
        <v>#REF!</v>
      </c>
      <c r="K182" s="135" t="e">
        <f>IF(ISBLANK('9. METAS'!#REF!),"",'9. METAS'!#REF!)</f>
        <v>#REF!</v>
      </c>
      <c r="L182" s="135" t="e">
        <f>IF(ISBLANK('9. METAS'!#REF!),"",'9. METAS'!#REF!)</f>
        <v>#REF!</v>
      </c>
      <c r="M182" s="136" t="e">
        <f>IF(ISBLANK('9. METAS'!#REF!),"",'9. METAS'!#REF!)</f>
        <v>#REF!</v>
      </c>
      <c r="N182" s="146"/>
      <c r="O182" s="138"/>
      <c r="P182" s="138"/>
      <c r="Q182" s="139"/>
      <c r="R182" s="133" t="str">
        <f t="shared" si="16"/>
        <v>100%</v>
      </c>
      <c r="S182" s="134" t="str">
        <f t="shared" si="16"/>
        <v>100%</v>
      </c>
      <c r="T182" s="134" t="str">
        <f t="shared" si="15"/>
        <v>100%</v>
      </c>
      <c r="U182" s="157" t="str">
        <f t="shared" si="15"/>
        <v>100%</v>
      </c>
      <c r="V182" s="137" t="str">
        <f t="shared" si="11"/>
        <v>No Programado</v>
      </c>
      <c r="W182" s="134" t="str">
        <f t="shared" si="12"/>
        <v>No Programado</v>
      </c>
      <c r="X182" s="134" t="str">
        <f t="shared" si="13"/>
        <v>No Programado</v>
      </c>
      <c r="Y182" s="163" t="str">
        <f t="shared" si="14"/>
        <v>No Programado</v>
      </c>
      <c r="Z182" s="179"/>
      <c r="AA182" s="180"/>
      <c r="AB182" s="180"/>
      <c r="AC182" s="181"/>
    </row>
    <row r="183" spans="3:29" ht="17.25">
      <c r="C183" s="210" t="e">
        <f>IF(ISBLANK('5. Pp (3 años)'!#REF!),"",'5. Pp (3 años)'!#REF!)</f>
        <v>#REF!</v>
      </c>
      <c r="D183" s="83" t="e">
        <f>IF(ISBLANK('5. Pp (3 años)'!#REF!),"",'5. Pp (3 años)'!#REF!)</f>
        <v>#REF!</v>
      </c>
      <c r="E183" s="206" t="e">
        <f>IF(ISBLANK('5. Pp (3 años)'!#REF!),"",'5. Pp (3 años)'!#REF!)</f>
        <v>#REF!</v>
      </c>
      <c r="F183" s="206" t="e">
        <f>IF(ISBLANK('5. Pp (3 años)'!#REF!),"",'5. Pp (3 años)'!#REF!)</f>
        <v>#REF!</v>
      </c>
      <c r="G183" s="215" t="e">
        <f>IF(ISBLANK('5. Pp (3 años)'!#REF!),"",'5. Pp (3 años)'!#REF!)</f>
        <v>#REF!</v>
      </c>
      <c r="H183" s="67" t="e">
        <f>IF(ISBLANK('5. Pp (3 años)'!#REF!),"",'5. Pp (3 años)'!#REF!)</f>
        <v>#REF!</v>
      </c>
      <c r="I183" s="144" t="e">
        <f>IF(ISBLANK('9. METAS'!#REF!),"",'9. METAS'!#REF!)</f>
        <v>#REF!</v>
      </c>
      <c r="J183" s="145" t="e">
        <f>IF(ISBLANK('9. METAS'!#REF!),"",'9. METAS'!#REF!)</f>
        <v>#REF!</v>
      </c>
      <c r="K183" s="135" t="e">
        <f>IF(ISBLANK('9. METAS'!#REF!),"",'9. METAS'!#REF!)</f>
        <v>#REF!</v>
      </c>
      <c r="L183" s="135" t="e">
        <f>IF(ISBLANK('9. METAS'!#REF!),"",'9. METAS'!#REF!)</f>
        <v>#REF!</v>
      </c>
      <c r="M183" s="136" t="e">
        <f>IF(ISBLANK('9. METAS'!#REF!),"",'9. METAS'!#REF!)</f>
        <v>#REF!</v>
      </c>
      <c r="N183" s="146"/>
      <c r="O183" s="138"/>
      <c r="P183" s="138"/>
      <c r="Q183" s="139"/>
      <c r="R183" s="133" t="str">
        <f t="shared" si="16"/>
        <v>100%</v>
      </c>
      <c r="S183" s="134" t="str">
        <f t="shared" si="16"/>
        <v>100%</v>
      </c>
      <c r="T183" s="134" t="str">
        <f t="shared" si="15"/>
        <v>100%</v>
      </c>
      <c r="U183" s="157" t="str">
        <f t="shared" si="15"/>
        <v>100%</v>
      </c>
      <c r="V183" s="137" t="str">
        <f t="shared" si="11"/>
        <v>No Programado</v>
      </c>
      <c r="W183" s="134" t="str">
        <f t="shared" si="12"/>
        <v>No Programado</v>
      </c>
      <c r="X183" s="134" t="str">
        <f t="shared" si="13"/>
        <v>No Programado</v>
      </c>
      <c r="Y183" s="163" t="str">
        <f t="shared" si="14"/>
        <v>No Programado</v>
      </c>
      <c r="Z183" s="179"/>
      <c r="AA183" s="180"/>
      <c r="AB183" s="180"/>
      <c r="AC183" s="181"/>
    </row>
    <row r="184" spans="3:29" ht="17.25">
      <c r="C184" s="212" t="e">
        <f>IF(ISBLANK('5. Pp (3 años)'!#REF!),"",'5. Pp (3 años)'!#REF!)</f>
        <v>#REF!</v>
      </c>
      <c r="D184" s="60" t="e">
        <f>IF(ISBLANK('5. Pp (3 años)'!#REF!),"",'5. Pp (3 años)'!#REF!)</f>
        <v>#REF!</v>
      </c>
      <c r="E184" s="209" t="e">
        <f>IF(ISBLANK('5. Pp (3 años)'!#REF!),"",'5. Pp (3 años)'!#REF!)</f>
        <v>#REF!</v>
      </c>
      <c r="F184" s="209" t="e">
        <f>IF(ISBLANK('5. Pp (3 años)'!#REF!),"",'5. Pp (3 años)'!#REF!)</f>
        <v>#REF!</v>
      </c>
      <c r="G184" s="220" t="e">
        <f>IF(ISBLANK('5. Pp (3 años)'!#REF!),"",'5. Pp (3 años)'!#REF!)</f>
        <v>#REF!</v>
      </c>
      <c r="H184" s="66" t="e">
        <f>IF(ISBLANK('5. Pp (3 años)'!#REF!),"",'5. Pp (3 años)'!#REF!)</f>
        <v>#REF!</v>
      </c>
      <c r="I184" s="144" t="e">
        <f>IF(ISBLANK('9. METAS'!#REF!),"",'9. METAS'!#REF!)</f>
        <v>#REF!</v>
      </c>
      <c r="J184" s="145" t="e">
        <f>IF(ISBLANK('9. METAS'!#REF!),"",'9. METAS'!#REF!)</f>
        <v>#REF!</v>
      </c>
      <c r="K184" s="135" t="e">
        <f>IF(ISBLANK('9. METAS'!#REF!),"",'9. METAS'!#REF!)</f>
        <v>#REF!</v>
      </c>
      <c r="L184" s="135" t="e">
        <f>IF(ISBLANK('9. METAS'!#REF!),"",'9. METAS'!#REF!)</f>
        <v>#REF!</v>
      </c>
      <c r="M184" s="136" t="e">
        <f>IF(ISBLANK('9. METAS'!#REF!),"",'9. METAS'!#REF!)</f>
        <v>#REF!</v>
      </c>
      <c r="N184" s="146"/>
      <c r="O184" s="138"/>
      <c r="P184" s="138"/>
      <c r="Q184" s="139"/>
      <c r="R184" s="133" t="str">
        <f t="shared" si="16"/>
        <v>100%</v>
      </c>
      <c r="S184" s="134" t="str">
        <f t="shared" si="16"/>
        <v>100%</v>
      </c>
      <c r="T184" s="134" t="str">
        <f t="shared" si="15"/>
        <v>100%</v>
      </c>
      <c r="U184" s="157" t="str">
        <f t="shared" si="15"/>
        <v>100%</v>
      </c>
      <c r="V184" s="137" t="str">
        <f t="shared" si="11"/>
        <v>No Programado</v>
      </c>
      <c r="W184" s="134" t="str">
        <f t="shared" si="12"/>
        <v>No Programado</v>
      </c>
      <c r="X184" s="134" t="str">
        <f t="shared" si="13"/>
        <v>No Programado</v>
      </c>
      <c r="Y184" s="163" t="str">
        <f t="shared" si="14"/>
        <v>No Programado</v>
      </c>
      <c r="Z184" s="176"/>
      <c r="AA184" s="177"/>
      <c r="AB184" s="177"/>
      <c r="AC184" s="178"/>
    </row>
    <row r="185" spans="3:29" ht="17.25">
      <c r="C185" s="210" t="e">
        <f>IF(ISBLANK('5. Pp (3 años)'!#REF!),"",'5. Pp (3 años)'!#REF!)</f>
        <v>#REF!</v>
      </c>
      <c r="D185" s="83" t="e">
        <f>IF(ISBLANK('5. Pp (3 años)'!#REF!),"",'5. Pp (3 años)'!#REF!)</f>
        <v>#REF!</v>
      </c>
      <c r="E185" s="206" t="e">
        <f>IF(ISBLANK('5. Pp (3 años)'!#REF!),"",'5. Pp (3 años)'!#REF!)</f>
        <v>#REF!</v>
      </c>
      <c r="F185" s="206" t="e">
        <f>IF(ISBLANK('5. Pp (3 años)'!#REF!),"",'5. Pp (3 años)'!#REF!)</f>
        <v>#REF!</v>
      </c>
      <c r="G185" s="215" t="e">
        <f>IF(ISBLANK('5. Pp (3 años)'!#REF!),"",'5. Pp (3 años)'!#REF!)</f>
        <v>#REF!</v>
      </c>
      <c r="H185" s="67" t="e">
        <f>IF(ISBLANK('5. Pp (3 años)'!#REF!),"",'5. Pp (3 años)'!#REF!)</f>
        <v>#REF!</v>
      </c>
      <c r="I185" s="144" t="e">
        <f>IF(ISBLANK('9. METAS'!#REF!),"",'9. METAS'!#REF!)</f>
        <v>#REF!</v>
      </c>
      <c r="J185" s="145" t="e">
        <f>IF(ISBLANK('9. METAS'!#REF!),"",'9. METAS'!#REF!)</f>
        <v>#REF!</v>
      </c>
      <c r="K185" s="135" t="e">
        <f>IF(ISBLANK('9. METAS'!#REF!),"",'9. METAS'!#REF!)</f>
        <v>#REF!</v>
      </c>
      <c r="L185" s="135" t="e">
        <f>IF(ISBLANK('9. METAS'!#REF!),"",'9. METAS'!#REF!)</f>
        <v>#REF!</v>
      </c>
      <c r="M185" s="136" t="e">
        <f>IF(ISBLANK('9. METAS'!#REF!),"",'9. METAS'!#REF!)</f>
        <v>#REF!</v>
      </c>
      <c r="N185" s="146"/>
      <c r="O185" s="138"/>
      <c r="P185" s="138"/>
      <c r="Q185" s="139"/>
      <c r="R185" s="133" t="str">
        <f t="shared" si="16"/>
        <v>100%</v>
      </c>
      <c r="S185" s="134" t="str">
        <f t="shared" si="16"/>
        <v>100%</v>
      </c>
      <c r="T185" s="134" t="str">
        <f t="shared" si="15"/>
        <v>100%</v>
      </c>
      <c r="U185" s="157" t="str">
        <f t="shared" si="15"/>
        <v>100%</v>
      </c>
      <c r="V185" s="137" t="str">
        <f t="shared" si="11"/>
        <v>No Programado</v>
      </c>
      <c r="W185" s="134" t="str">
        <f t="shared" si="12"/>
        <v>No Programado</v>
      </c>
      <c r="X185" s="134" t="str">
        <f t="shared" si="13"/>
        <v>No Programado</v>
      </c>
      <c r="Y185" s="163" t="str">
        <f t="shared" si="14"/>
        <v>No Programado</v>
      </c>
      <c r="Z185" s="179"/>
      <c r="AA185" s="180"/>
      <c r="AB185" s="180"/>
      <c r="AC185" s="181"/>
    </row>
    <row r="186" spans="3:29" ht="17.25">
      <c r="C186" s="211" t="e">
        <f>IF(ISBLANK('5. Pp (3 años)'!#REF!),"",'5. Pp (3 años)'!#REF!)</f>
        <v>#REF!</v>
      </c>
      <c r="D186" s="83" t="e">
        <f>IF(ISBLANK('5. Pp (3 años)'!#REF!),"",'5. Pp (3 años)'!#REF!)</f>
        <v>#REF!</v>
      </c>
      <c r="E186" s="206" t="e">
        <f>IF(ISBLANK('5. Pp (3 años)'!#REF!),"",'5. Pp (3 años)'!#REF!)</f>
        <v>#REF!</v>
      </c>
      <c r="F186" s="206" t="e">
        <f>IF(ISBLANK('5. Pp (3 años)'!#REF!),"",'5. Pp (3 años)'!#REF!)</f>
        <v>#REF!</v>
      </c>
      <c r="G186" s="215" t="e">
        <f>IF(ISBLANK('5. Pp (3 años)'!#REF!),"",'5. Pp (3 años)'!#REF!)</f>
        <v>#REF!</v>
      </c>
      <c r="H186" s="67" t="e">
        <f>IF(ISBLANK('5. Pp (3 años)'!#REF!),"",'5. Pp (3 años)'!#REF!)</f>
        <v>#REF!</v>
      </c>
      <c r="I186" s="144" t="e">
        <f>IF(ISBLANK('9. METAS'!#REF!),"",'9. METAS'!#REF!)</f>
        <v>#REF!</v>
      </c>
      <c r="J186" s="145" t="e">
        <f>IF(ISBLANK('9. METAS'!#REF!),"",'9. METAS'!#REF!)</f>
        <v>#REF!</v>
      </c>
      <c r="K186" s="135" t="e">
        <f>IF(ISBLANK('9. METAS'!#REF!),"",'9. METAS'!#REF!)</f>
        <v>#REF!</v>
      </c>
      <c r="L186" s="135" t="e">
        <f>IF(ISBLANK('9. METAS'!#REF!),"",'9. METAS'!#REF!)</f>
        <v>#REF!</v>
      </c>
      <c r="M186" s="136" t="e">
        <f>IF(ISBLANK('9. METAS'!#REF!),"",'9. METAS'!#REF!)</f>
        <v>#REF!</v>
      </c>
      <c r="N186" s="146"/>
      <c r="O186" s="138"/>
      <c r="P186" s="138"/>
      <c r="Q186" s="139"/>
      <c r="R186" s="133" t="str">
        <f t="shared" si="16"/>
        <v>100%</v>
      </c>
      <c r="S186" s="134" t="str">
        <f t="shared" si="16"/>
        <v>100%</v>
      </c>
      <c r="T186" s="134" t="str">
        <f t="shared" si="15"/>
        <v>100%</v>
      </c>
      <c r="U186" s="157" t="str">
        <f t="shared" si="15"/>
        <v>100%</v>
      </c>
      <c r="V186" s="137" t="str">
        <f t="shared" si="11"/>
        <v>No Programado</v>
      </c>
      <c r="W186" s="134" t="str">
        <f t="shared" si="12"/>
        <v>No Programado</v>
      </c>
      <c r="X186" s="134" t="str">
        <f t="shared" si="13"/>
        <v>No Programado</v>
      </c>
      <c r="Y186" s="163" t="str">
        <f t="shared" si="14"/>
        <v>No Programado</v>
      </c>
      <c r="Z186" s="179"/>
      <c r="AA186" s="180"/>
      <c r="AB186" s="180"/>
      <c r="AC186" s="181"/>
    </row>
    <row r="187" spans="3:29" ht="17.25">
      <c r="C187" s="210" t="e">
        <f>IF(ISBLANK('5. Pp (3 años)'!#REF!),"",'5. Pp (3 años)'!#REF!)</f>
        <v>#REF!</v>
      </c>
      <c r="D187" s="83" t="e">
        <f>IF(ISBLANK('5. Pp (3 años)'!#REF!),"",'5. Pp (3 años)'!#REF!)</f>
        <v>#REF!</v>
      </c>
      <c r="E187" s="206" t="e">
        <f>IF(ISBLANK('5. Pp (3 años)'!#REF!),"",'5. Pp (3 años)'!#REF!)</f>
        <v>#REF!</v>
      </c>
      <c r="F187" s="206" t="e">
        <f>IF(ISBLANK('5. Pp (3 años)'!#REF!),"",'5. Pp (3 años)'!#REF!)</f>
        <v>#REF!</v>
      </c>
      <c r="G187" s="215" t="e">
        <f>IF(ISBLANK('5. Pp (3 años)'!#REF!),"",'5. Pp (3 años)'!#REF!)</f>
        <v>#REF!</v>
      </c>
      <c r="H187" s="67" t="e">
        <f>IF(ISBLANK('5. Pp (3 años)'!#REF!),"",'5. Pp (3 años)'!#REF!)</f>
        <v>#REF!</v>
      </c>
      <c r="I187" s="144" t="e">
        <f>IF(ISBLANK('9. METAS'!#REF!),"",'9. METAS'!#REF!)</f>
        <v>#REF!</v>
      </c>
      <c r="J187" s="145" t="e">
        <f>IF(ISBLANK('9. METAS'!#REF!),"",'9. METAS'!#REF!)</f>
        <v>#REF!</v>
      </c>
      <c r="K187" s="135" t="e">
        <f>IF(ISBLANK('9. METAS'!#REF!),"",'9. METAS'!#REF!)</f>
        <v>#REF!</v>
      </c>
      <c r="L187" s="135" t="e">
        <f>IF(ISBLANK('9. METAS'!#REF!),"",'9. METAS'!#REF!)</f>
        <v>#REF!</v>
      </c>
      <c r="M187" s="136" t="e">
        <f>IF(ISBLANK('9. METAS'!#REF!),"",'9. METAS'!#REF!)</f>
        <v>#REF!</v>
      </c>
      <c r="N187" s="146"/>
      <c r="O187" s="138"/>
      <c r="P187" s="138"/>
      <c r="Q187" s="139"/>
      <c r="R187" s="133" t="str">
        <f t="shared" si="16"/>
        <v>100%</v>
      </c>
      <c r="S187" s="134" t="str">
        <f t="shared" si="16"/>
        <v>100%</v>
      </c>
      <c r="T187" s="134" t="str">
        <f t="shared" si="15"/>
        <v>100%</v>
      </c>
      <c r="U187" s="157" t="str">
        <f t="shared" si="15"/>
        <v>100%</v>
      </c>
      <c r="V187" s="137" t="str">
        <f t="shared" si="11"/>
        <v>No Programado</v>
      </c>
      <c r="W187" s="134" t="str">
        <f t="shared" si="12"/>
        <v>No Programado</v>
      </c>
      <c r="X187" s="134" t="str">
        <f t="shared" si="13"/>
        <v>No Programado</v>
      </c>
      <c r="Y187" s="163" t="str">
        <f t="shared" si="14"/>
        <v>No Programado</v>
      </c>
      <c r="Z187" s="179"/>
      <c r="AA187" s="180"/>
      <c r="AB187" s="180"/>
      <c r="AC187" s="181"/>
    </row>
    <row r="188" spans="3:29" ht="17.25">
      <c r="C188" s="211" t="e">
        <f>IF(ISBLANK('5. Pp (3 años)'!#REF!),"",'5. Pp (3 años)'!#REF!)</f>
        <v>#REF!</v>
      </c>
      <c r="D188" s="83" t="e">
        <f>IF(ISBLANK('5. Pp (3 años)'!#REF!),"",'5. Pp (3 años)'!#REF!)</f>
        <v>#REF!</v>
      </c>
      <c r="E188" s="206" t="e">
        <f>IF(ISBLANK('5. Pp (3 años)'!#REF!),"",'5. Pp (3 años)'!#REF!)</f>
        <v>#REF!</v>
      </c>
      <c r="F188" s="206" t="e">
        <f>IF(ISBLANK('5. Pp (3 años)'!#REF!),"",'5. Pp (3 años)'!#REF!)</f>
        <v>#REF!</v>
      </c>
      <c r="G188" s="215" t="e">
        <f>IF(ISBLANK('5. Pp (3 años)'!#REF!),"",'5. Pp (3 años)'!#REF!)</f>
        <v>#REF!</v>
      </c>
      <c r="H188" s="67" t="e">
        <f>IF(ISBLANK('5. Pp (3 años)'!#REF!),"",'5. Pp (3 años)'!#REF!)</f>
        <v>#REF!</v>
      </c>
      <c r="I188" s="144" t="e">
        <f>IF(ISBLANK('9. METAS'!#REF!),"",'9. METAS'!#REF!)</f>
        <v>#REF!</v>
      </c>
      <c r="J188" s="145" t="e">
        <f>IF(ISBLANK('9. METAS'!#REF!),"",'9. METAS'!#REF!)</f>
        <v>#REF!</v>
      </c>
      <c r="K188" s="135" t="e">
        <f>IF(ISBLANK('9. METAS'!#REF!),"",'9. METAS'!#REF!)</f>
        <v>#REF!</v>
      </c>
      <c r="L188" s="135" t="e">
        <f>IF(ISBLANK('9. METAS'!#REF!),"",'9. METAS'!#REF!)</f>
        <v>#REF!</v>
      </c>
      <c r="M188" s="136" t="e">
        <f>IF(ISBLANK('9. METAS'!#REF!),"",'9. METAS'!#REF!)</f>
        <v>#REF!</v>
      </c>
      <c r="N188" s="146"/>
      <c r="O188" s="138"/>
      <c r="P188" s="138"/>
      <c r="Q188" s="139"/>
      <c r="R188" s="133" t="str">
        <f t="shared" si="16"/>
        <v>100%</v>
      </c>
      <c r="S188" s="134" t="str">
        <f t="shared" si="16"/>
        <v>100%</v>
      </c>
      <c r="T188" s="134" t="str">
        <f t="shared" si="15"/>
        <v>100%</v>
      </c>
      <c r="U188" s="157" t="str">
        <f t="shared" si="15"/>
        <v>100%</v>
      </c>
      <c r="V188" s="137" t="str">
        <f t="shared" si="11"/>
        <v>No Programado</v>
      </c>
      <c r="W188" s="134" t="str">
        <f t="shared" si="12"/>
        <v>No Programado</v>
      </c>
      <c r="X188" s="134" t="str">
        <f t="shared" si="13"/>
        <v>No Programado</v>
      </c>
      <c r="Y188" s="163" t="str">
        <f t="shared" si="14"/>
        <v>No Programado</v>
      </c>
      <c r="Z188" s="179"/>
      <c r="AA188" s="180"/>
      <c r="AB188" s="180"/>
      <c r="AC188" s="181"/>
    </row>
    <row r="189" spans="3:29" ht="17.25">
      <c r="C189" s="210" t="e">
        <f>IF(ISBLANK('5. Pp (3 años)'!#REF!),"",'5. Pp (3 años)'!#REF!)</f>
        <v>#REF!</v>
      </c>
      <c r="D189" s="83" t="e">
        <f>IF(ISBLANK('5. Pp (3 años)'!#REF!),"",'5. Pp (3 años)'!#REF!)</f>
        <v>#REF!</v>
      </c>
      <c r="E189" s="206" t="e">
        <f>IF(ISBLANK('5. Pp (3 años)'!#REF!),"",'5. Pp (3 años)'!#REF!)</f>
        <v>#REF!</v>
      </c>
      <c r="F189" s="206" t="e">
        <f>IF(ISBLANK('5. Pp (3 años)'!#REF!),"",'5. Pp (3 años)'!#REF!)</f>
        <v>#REF!</v>
      </c>
      <c r="G189" s="215" t="e">
        <f>IF(ISBLANK('5. Pp (3 años)'!#REF!),"",'5. Pp (3 años)'!#REF!)</f>
        <v>#REF!</v>
      </c>
      <c r="H189" s="67" t="e">
        <f>IF(ISBLANK('5. Pp (3 años)'!#REF!),"",'5. Pp (3 años)'!#REF!)</f>
        <v>#REF!</v>
      </c>
      <c r="I189" s="144" t="e">
        <f>IF(ISBLANK('9. METAS'!#REF!),"",'9. METAS'!#REF!)</f>
        <v>#REF!</v>
      </c>
      <c r="J189" s="145" t="e">
        <f>IF(ISBLANK('9. METAS'!#REF!),"",'9. METAS'!#REF!)</f>
        <v>#REF!</v>
      </c>
      <c r="K189" s="135" t="e">
        <f>IF(ISBLANK('9. METAS'!#REF!),"",'9. METAS'!#REF!)</f>
        <v>#REF!</v>
      </c>
      <c r="L189" s="135" t="e">
        <f>IF(ISBLANK('9. METAS'!#REF!),"",'9. METAS'!#REF!)</f>
        <v>#REF!</v>
      </c>
      <c r="M189" s="136" t="e">
        <f>IF(ISBLANK('9. METAS'!#REF!),"",'9. METAS'!#REF!)</f>
        <v>#REF!</v>
      </c>
      <c r="N189" s="146"/>
      <c r="O189" s="138"/>
      <c r="P189" s="138"/>
      <c r="Q189" s="139"/>
      <c r="R189" s="133" t="str">
        <f t="shared" si="16"/>
        <v>100%</v>
      </c>
      <c r="S189" s="134" t="str">
        <f t="shared" si="16"/>
        <v>100%</v>
      </c>
      <c r="T189" s="134" t="str">
        <f t="shared" si="15"/>
        <v>100%</v>
      </c>
      <c r="U189" s="157" t="str">
        <f t="shared" si="15"/>
        <v>100%</v>
      </c>
      <c r="V189" s="137" t="str">
        <f t="shared" si="11"/>
        <v>No Programado</v>
      </c>
      <c r="W189" s="134" t="str">
        <f t="shared" si="12"/>
        <v>No Programado</v>
      </c>
      <c r="X189" s="134" t="str">
        <f t="shared" si="13"/>
        <v>No Programado</v>
      </c>
      <c r="Y189" s="163" t="str">
        <f t="shared" si="14"/>
        <v>No Programado</v>
      </c>
      <c r="Z189" s="179"/>
      <c r="AA189" s="180"/>
      <c r="AB189" s="180"/>
      <c r="AC189" s="181"/>
    </row>
    <row r="190" spans="3:29" ht="17.25">
      <c r="C190" s="212" t="e">
        <f>IF(ISBLANK('5. Pp (3 años)'!#REF!),"",'5. Pp (3 años)'!#REF!)</f>
        <v>#REF!</v>
      </c>
      <c r="D190" s="60" t="e">
        <f>IF(ISBLANK('5. Pp (3 años)'!#REF!),"",'5. Pp (3 años)'!#REF!)</f>
        <v>#REF!</v>
      </c>
      <c r="E190" s="209" t="e">
        <f>IF(ISBLANK('5. Pp (3 años)'!#REF!),"",'5. Pp (3 años)'!#REF!)</f>
        <v>#REF!</v>
      </c>
      <c r="F190" s="209" t="e">
        <f>IF(ISBLANK('5. Pp (3 años)'!#REF!),"",'5. Pp (3 años)'!#REF!)</f>
        <v>#REF!</v>
      </c>
      <c r="G190" s="220" t="e">
        <f>IF(ISBLANK('5. Pp (3 años)'!#REF!),"",'5. Pp (3 años)'!#REF!)</f>
        <v>#REF!</v>
      </c>
      <c r="H190" s="66" t="e">
        <f>IF(ISBLANK('5. Pp (3 años)'!#REF!),"",'5. Pp (3 años)'!#REF!)</f>
        <v>#REF!</v>
      </c>
      <c r="I190" s="144" t="e">
        <f>IF(ISBLANK('9. METAS'!#REF!),"",'9. METAS'!#REF!)</f>
        <v>#REF!</v>
      </c>
      <c r="J190" s="145" t="e">
        <f>IF(ISBLANK('9. METAS'!#REF!),"",'9. METAS'!#REF!)</f>
        <v>#REF!</v>
      </c>
      <c r="K190" s="135" t="e">
        <f>IF(ISBLANK('9. METAS'!#REF!),"",'9. METAS'!#REF!)</f>
        <v>#REF!</v>
      </c>
      <c r="L190" s="135" t="e">
        <f>IF(ISBLANK('9. METAS'!#REF!),"",'9. METAS'!#REF!)</f>
        <v>#REF!</v>
      </c>
      <c r="M190" s="136" t="e">
        <f>IF(ISBLANK('9. METAS'!#REF!),"",'9. METAS'!#REF!)</f>
        <v>#REF!</v>
      </c>
      <c r="N190" s="146"/>
      <c r="O190" s="138"/>
      <c r="P190" s="138"/>
      <c r="Q190" s="139"/>
      <c r="R190" s="133" t="str">
        <f t="shared" si="16"/>
        <v>100%</v>
      </c>
      <c r="S190" s="134" t="str">
        <f t="shared" si="16"/>
        <v>100%</v>
      </c>
      <c r="T190" s="134" t="str">
        <f t="shared" si="15"/>
        <v>100%</v>
      </c>
      <c r="U190" s="157" t="str">
        <f t="shared" si="15"/>
        <v>100%</v>
      </c>
      <c r="V190" s="137" t="str">
        <f t="shared" si="11"/>
        <v>No Programado</v>
      </c>
      <c r="W190" s="134" t="str">
        <f t="shared" si="12"/>
        <v>No Programado</v>
      </c>
      <c r="X190" s="134" t="str">
        <f t="shared" si="13"/>
        <v>No Programado</v>
      </c>
      <c r="Y190" s="163" t="str">
        <f t="shared" si="14"/>
        <v>No Programado</v>
      </c>
      <c r="Z190" s="176"/>
      <c r="AA190" s="177"/>
      <c r="AB190" s="177"/>
      <c r="AC190" s="178"/>
    </row>
    <row r="191" spans="3:29" ht="17.25">
      <c r="C191" s="210" t="e">
        <f>IF(ISBLANK('5. Pp (3 años)'!#REF!),"",'5. Pp (3 años)'!#REF!)</f>
        <v>#REF!</v>
      </c>
      <c r="D191" s="83" t="e">
        <f>IF(ISBLANK('5. Pp (3 años)'!#REF!),"",'5. Pp (3 años)'!#REF!)</f>
        <v>#REF!</v>
      </c>
      <c r="E191" s="206" t="e">
        <f>IF(ISBLANK('5. Pp (3 años)'!#REF!),"",'5. Pp (3 años)'!#REF!)</f>
        <v>#REF!</v>
      </c>
      <c r="F191" s="206" t="e">
        <f>IF(ISBLANK('5. Pp (3 años)'!#REF!),"",'5. Pp (3 años)'!#REF!)</f>
        <v>#REF!</v>
      </c>
      <c r="G191" s="215" t="e">
        <f>IF(ISBLANK('5. Pp (3 años)'!#REF!),"",'5. Pp (3 años)'!#REF!)</f>
        <v>#REF!</v>
      </c>
      <c r="H191" s="67" t="e">
        <f>IF(ISBLANK('5. Pp (3 años)'!#REF!),"",'5. Pp (3 años)'!#REF!)</f>
        <v>#REF!</v>
      </c>
      <c r="I191" s="144" t="e">
        <f>IF(ISBLANK('9. METAS'!#REF!),"",'9. METAS'!#REF!)</f>
        <v>#REF!</v>
      </c>
      <c r="J191" s="145" t="e">
        <f>IF(ISBLANK('9. METAS'!#REF!),"",'9. METAS'!#REF!)</f>
        <v>#REF!</v>
      </c>
      <c r="K191" s="135" t="e">
        <f>IF(ISBLANK('9. METAS'!#REF!),"",'9. METAS'!#REF!)</f>
        <v>#REF!</v>
      </c>
      <c r="L191" s="135" t="e">
        <f>IF(ISBLANK('9. METAS'!#REF!),"",'9. METAS'!#REF!)</f>
        <v>#REF!</v>
      </c>
      <c r="M191" s="136" t="e">
        <f>IF(ISBLANK('9. METAS'!#REF!),"",'9. METAS'!#REF!)</f>
        <v>#REF!</v>
      </c>
      <c r="N191" s="146"/>
      <c r="O191" s="138"/>
      <c r="P191" s="138"/>
      <c r="Q191" s="139"/>
      <c r="R191" s="133" t="str">
        <f t="shared" si="16"/>
        <v>100%</v>
      </c>
      <c r="S191" s="134" t="str">
        <f t="shared" si="16"/>
        <v>100%</v>
      </c>
      <c r="T191" s="134" t="str">
        <f t="shared" si="15"/>
        <v>100%</v>
      </c>
      <c r="U191" s="157" t="str">
        <f t="shared" si="15"/>
        <v>100%</v>
      </c>
      <c r="V191" s="137" t="str">
        <f t="shared" si="11"/>
        <v>No Programado</v>
      </c>
      <c r="W191" s="134" t="str">
        <f t="shared" si="12"/>
        <v>No Programado</v>
      </c>
      <c r="X191" s="134" t="str">
        <f t="shared" si="13"/>
        <v>No Programado</v>
      </c>
      <c r="Y191" s="163" t="str">
        <f t="shared" si="14"/>
        <v>No Programado</v>
      </c>
      <c r="Z191" s="179"/>
      <c r="AA191" s="180"/>
      <c r="AB191" s="180"/>
      <c r="AC191" s="181"/>
    </row>
    <row r="192" spans="3:29" ht="17.25">
      <c r="C192" s="211" t="e">
        <f>IF(ISBLANK('5. Pp (3 años)'!#REF!),"",'5. Pp (3 años)'!#REF!)</f>
        <v>#REF!</v>
      </c>
      <c r="D192" s="83" t="e">
        <f>IF(ISBLANK('5. Pp (3 años)'!#REF!),"",'5. Pp (3 años)'!#REF!)</f>
        <v>#REF!</v>
      </c>
      <c r="E192" s="206" t="e">
        <f>IF(ISBLANK('5. Pp (3 años)'!#REF!),"",'5. Pp (3 años)'!#REF!)</f>
        <v>#REF!</v>
      </c>
      <c r="F192" s="206" t="e">
        <f>IF(ISBLANK('5. Pp (3 años)'!#REF!),"",'5. Pp (3 años)'!#REF!)</f>
        <v>#REF!</v>
      </c>
      <c r="G192" s="215" t="e">
        <f>IF(ISBLANK('5. Pp (3 años)'!#REF!),"",'5. Pp (3 años)'!#REF!)</f>
        <v>#REF!</v>
      </c>
      <c r="H192" s="67" t="e">
        <f>IF(ISBLANK('5. Pp (3 años)'!#REF!),"",'5. Pp (3 años)'!#REF!)</f>
        <v>#REF!</v>
      </c>
      <c r="I192" s="144" t="e">
        <f>IF(ISBLANK('9. METAS'!#REF!),"",'9. METAS'!#REF!)</f>
        <v>#REF!</v>
      </c>
      <c r="J192" s="145" t="e">
        <f>IF(ISBLANK('9. METAS'!#REF!),"",'9. METAS'!#REF!)</f>
        <v>#REF!</v>
      </c>
      <c r="K192" s="135" t="e">
        <f>IF(ISBLANK('9. METAS'!#REF!),"",'9. METAS'!#REF!)</f>
        <v>#REF!</v>
      </c>
      <c r="L192" s="135" t="e">
        <f>IF(ISBLANK('9. METAS'!#REF!),"",'9. METAS'!#REF!)</f>
        <v>#REF!</v>
      </c>
      <c r="M192" s="136" t="e">
        <f>IF(ISBLANK('9. METAS'!#REF!),"",'9. METAS'!#REF!)</f>
        <v>#REF!</v>
      </c>
      <c r="N192" s="146"/>
      <c r="O192" s="138"/>
      <c r="P192" s="138"/>
      <c r="Q192" s="139"/>
      <c r="R192" s="133" t="str">
        <f t="shared" si="16"/>
        <v>100%</v>
      </c>
      <c r="S192" s="134" t="str">
        <f t="shared" si="16"/>
        <v>100%</v>
      </c>
      <c r="T192" s="134" t="str">
        <f t="shared" si="15"/>
        <v>100%</v>
      </c>
      <c r="U192" s="157" t="str">
        <f t="shared" si="15"/>
        <v>100%</v>
      </c>
      <c r="V192" s="137" t="str">
        <f t="shared" si="11"/>
        <v>No Programado</v>
      </c>
      <c r="W192" s="134" t="str">
        <f t="shared" si="12"/>
        <v>No Programado</v>
      </c>
      <c r="X192" s="134" t="str">
        <f t="shared" si="13"/>
        <v>No Programado</v>
      </c>
      <c r="Y192" s="163" t="str">
        <f t="shared" si="14"/>
        <v>No Programado</v>
      </c>
      <c r="Z192" s="179"/>
      <c r="AA192" s="180"/>
      <c r="AB192" s="180"/>
      <c r="AC192" s="181"/>
    </row>
    <row r="193" spans="3:29" ht="17.25">
      <c r="C193" s="210" t="e">
        <f>IF(ISBLANK('5. Pp (3 años)'!#REF!),"",'5. Pp (3 años)'!#REF!)</f>
        <v>#REF!</v>
      </c>
      <c r="D193" s="83" t="e">
        <f>IF(ISBLANK('5. Pp (3 años)'!#REF!),"",'5. Pp (3 años)'!#REF!)</f>
        <v>#REF!</v>
      </c>
      <c r="E193" s="206" t="e">
        <f>IF(ISBLANK('5. Pp (3 años)'!#REF!),"",'5. Pp (3 años)'!#REF!)</f>
        <v>#REF!</v>
      </c>
      <c r="F193" s="206" t="e">
        <f>IF(ISBLANK('5. Pp (3 años)'!#REF!),"",'5. Pp (3 años)'!#REF!)</f>
        <v>#REF!</v>
      </c>
      <c r="G193" s="215" t="e">
        <f>IF(ISBLANK('5. Pp (3 años)'!#REF!),"",'5. Pp (3 años)'!#REF!)</f>
        <v>#REF!</v>
      </c>
      <c r="H193" s="67" t="e">
        <f>IF(ISBLANK('5. Pp (3 años)'!#REF!),"",'5. Pp (3 años)'!#REF!)</f>
        <v>#REF!</v>
      </c>
      <c r="I193" s="144" t="e">
        <f>IF(ISBLANK('9. METAS'!#REF!),"",'9. METAS'!#REF!)</f>
        <v>#REF!</v>
      </c>
      <c r="J193" s="145" t="e">
        <f>IF(ISBLANK('9. METAS'!#REF!),"",'9. METAS'!#REF!)</f>
        <v>#REF!</v>
      </c>
      <c r="K193" s="135" t="e">
        <f>IF(ISBLANK('9. METAS'!#REF!),"",'9. METAS'!#REF!)</f>
        <v>#REF!</v>
      </c>
      <c r="L193" s="135" t="e">
        <f>IF(ISBLANK('9. METAS'!#REF!),"",'9. METAS'!#REF!)</f>
        <v>#REF!</v>
      </c>
      <c r="M193" s="136" t="e">
        <f>IF(ISBLANK('9. METAS'!#REF!),"",'9. METAS'!#REF!)</f>
        <v>#REF!</v>
      </c>
      <c r="N193" s="146"/>
      <c r="O193" s="138"/>
      <c r="P193" s="138"/>
      <c r="Q193" s="139"/>
      <c r="R193" s="133" t="str">
        <f t="shared" si="16"/>
        <v>100%</v>
      </c>
      <c r="S193" s="134" t="str">
        <f t="shared" si="16"/>
        <v>100%</v>
      </c>
      <c r="T193" s="134" t="str">
        <f t="shared" si="15"/>
        <v>100%</v>
      </c>
      <c r="U193" s="157" t="str">
        <f t="shared" si="15"/>
        <v>100%</v>
      </c>
      <c r="V193" s="137" t="str">
        <f t="shared" si="11"/>
        <v>No Programado</v>
      </c>
      <c r="W193" s="134" t="str">
        <f t="shared" si="12"/>
        <v>No Programado</v>
      </c>
      <c r="X193" s="134" t="str">
        <f t="shared" si="13"/>
        <v>No Programado</v>
      </c>
      <c r="Y193" s="163" t="str">
        <f t="shared" si="14"/>
        <v>No Programado</v>
      </c>
      <c r="Z193" s="179"/>
      <c r="AA193" s="180"/>
      <c r="AB193" s="180"/>
      <c r="AC193" s="181"/>
    </row>
    <row r="194" spans="3:29" ht="17.25">
      <c r="C194" s="211" t="e">
        <f>IF(ISBLANK('5. Pp (3 años)'!#REF!),"",'5. Pp (3 años)'!#REF!)</f>
        <v>#REF!</v>
      </c>
      <c r="D194" s="83" t="e">
        <f>IF(ISBLANK('5. Pp (3 años)'!#REF!),"",'5. Pp (3 años)'!#REF!)</f>
        <v>#REF!</v>
      </c>
      <c r="E194" s="206" t="e">
        <f>IF(ISBLANK('5. Pp (3 años)'!#REF!),"",'5. Pp (3 años)'!#REF!)</f>
        <v>#REF!</v>
      </c>
      <c r="F194" s="206" t="e">
        <f>IF(ISBLANK('5. Pp (3 años)'!#REF!),"",'5. Pp (3 años)'!#REF!)</f>
        <v>#REF!</v>
      </c>
      <c r="G194" s="215" t="e">
        <f>IF(ISBLANK('5. Pp (3 años)'!#REF!),"",'5. Pp (3 años)'!#REF!)</f>
        <v>#REF!</v>
      </c>
      <c r="H194" s="67" t="e">
        <f>IF(ISBLANK('5. Pp (3 años)'!#REF!),"",'5. Pp (3 años)'!#REF!)</f>
        <v>#REF!</v>
      </c>
      <c r="I194" s="144" t="e">
        <f>IF(ISBLANK('9. METAS'!#REF!),"",'9. METAS'!#REF!)</f>
        <v>#REF!</v>
      </c>
      <c r="J194" s="145" t="e">
        <f>IF(ISBLANK('9. METAS'!#REF!),"",'9. METAS'!#REF!)</f>
        <v>#REF!</v>
      </c>
      <c r="K194" s="135" t="e">
        <f>IF(ISBLANK('9. METAS'!#REF!),"",'9. METAS'!#REF!)</f>
        <v>#REF!</v>
      </c>
      <c r="L194" s="135" t="e">
        <f>IF(ISBLANK('9. METAS'!#REF!),"",'9. METAS'!#REF!)</f>
        <v>#REF!</v>
      </c>
      <c r="M194" s="136" t="e">
        <f>IF(ISBLANK('9. METAS'!#REF!),"",'9. METAS'!#REF!)</f>
        <v>#REF!</v>
      </c>
      <c r="N194" s="146"/>
      <c r="O194" s="138"/>
      <c r="P194" s="138"/>
      <c r="Q194" s="139"/>
      <c r="R194" s="133" t="str">
        <f t="shared" si="16"/>
        <v>100%</v>
      </c>
      <c r="S194" s="134" t="str">
        <f t="shared" si="16"/>
        <v>100%</v>
      </c>
      <c r="T194" s="134" t="str">
        <f t="shared" si="15"/>
        <v>100%</v>
      </c>
      <c r="U194" s="157" t="str">
        <f t="shared" si="15"/>
        <v>100%</v>
      </c>
      <c r="V194" s="137" t="str">
        <f t="shared" si="11"/>
        <v>No Programado</v>
      </c>
      <c r="W194" s="134" t="str">
        <f t="shared" si="12"/>
        <v>No Programado</v>
      </c>
      <c r="X194" s="134" t="str">
        <f t="shared" si="13"/>
        <v>No Programado</v>
      </c>
      <c r="Y194" s="163" t="str">
        <f t="shared" si="14"/>
        <v>No Programado</v>
      </c>
      <c r="Z194" s="179"/>
      <c r="AA194" s="180"/>
      <c r="AB194" s="180"/>
      <c r="AC194" s="181"/>
    </row>
    <row r="195" spans="3:29" ht="17.25">
      <c r="C195" s="210" t="e">
        <f>IF(ISBLANK('5. Pp (3 años)'!#REF!),"",'5. Pp (3 años)'!#REF!)</f>
        <v>#REF!</v>
      </c>
      <c r="D195" s="83" t="e">
        <f>IF(ISBLANK('5. Pp (3 años)'!#REF!),"",'5. Pp (3 años)'!#REF!)</f>
        <v>#REF!</v>
      </c>
      <c r="E195" s="206" t="e">
        <f>IF(ISBLANK('5. Pp (3 años)'!#REF!),"",'5. Pp (3 años)'!#REF!)</f>
        <v>#REF!</v>
      </c>
      <c r="F195" s="206" t="e">
        <f>IF(ISBLANK('5. Pp (3 años)'!#REF!),"",'5. Pp (3 años)'!#REF!)</f>
        <v>#REF!</v>
      </c>
      <c r="G195" s="215" t="e">
        <f>IF(ISBLANK('5. Pp (3 años)'!#REF!),"",'5. Pp (3 años)'!#REF!)</f>
        <v>#REF!</v>
      </c>
      <c r="H195" s="67" t="e">
        <f>IF(ISBLANK('5. Pp (3 años)'!#REF!),"",'5. Pp (3 años)'!#REF!)</f>
        <v>#REF!</v>
      </c>
      <c r="I195" s="144" t="e">
        <f>IF(ISBLANK('9. METAS'!#REF!),"",'9. METAS'!#REF!)</f>
        <v>#REF!</v>
      </c>
      <c r="J195" s="145" t="e">
        <f>IF(ISBLANK('9. METAS'!#REF!),"",'9. METAS'!#REF!)</f>
        <v>#REF!</v>
      </c>
      <c r="K195" s="135" t="e">
        <f>IF(ISBLANK('9. METAS'!#REF!),"",'9. METAS'!#REF!)</f>
        <v>#REF!</v>
      </c>
      <c r="L195" s="135" t="e">
        <f>IF(ISBLANK('9. METAS'!#REF!),"",'9. METAS'!#REF!)</f>
        <v>#REF!</v>
      </c>
      <c r="M195" s="136" t="e">
        <f>IF(ISBLANK('9. METAS'!#REF!),"",'9. METAS'!#REF!)</f>
        <v>#REF!</v>
      </c>
      <c r="N195" s="146"/>
      <c r="O195" s="138"/>
      <c r="P195" s="138"/>
      <c r="Q195" s="139"/>
      <c r="R195" s="133" t="str">
        <f t="shared" si="16"/>
        <v>100%</v>
      </c>
      <c r="S195" s="134" t="str">
        <f t="shared" si="16"/>
        <v>100%</v>
      </c>
      <c r="T195" s="134" t="str">
        <f t="shared" si="15"/>
        <v>100%</v>
      </c>
      <c r="U195" s="157" t="str">
        <f t="shared" si="15"/>
        <v>100%</v>
      </c>
      <c r="V195" s="137" t="str">
        <f t="shared" si="11"/>
        <v>No Programado</v>
      </c>
      <c r="W195" s="134" t="str">
        <f t="shared" si="12"/>
        <v>No Programado</v>
      </c>
      <c r="X195" s="134" t="str">
        <f t="shared" si="13"/>
        <v>No Programado</v>
      </c>
      <c r="Y195" s="163" t="str">
        <f t="shared" si="14"/>
        <v>No Programado</v>
      </c>
      <c r="Z195" s="179"/>
      <c r="AA195" s="180"/>
      <c r="AB195" s="180"/>
      <c r="AC195" s="181"/>
    </row>
    <row r="196" spans="3:29" ht="17.25">
      <c r="C196" s="212" t="e">
        <f>IF(ISBLANK('5. Pp (3 años)'!#REF!),"",'5. Pp (3 años)'!#REF!)</f>
        <v>#REF!</v>
      </c>
      <c r="D196" s="60" t="e">
        <f>IF(ISBLANK('5. Pp (3 años)'!#REF!),"",'5. Pp (3 años)'!#REF!)</f>
        <v>#REF!</v>
      </c>
      <c r="E196" s="209" t="e">
        <f>IF(ISBLANK('5. Pp (3 años)'!#REF!),"",'5. Pp (3 años)'!#REF!)</f>
        <v>#REF!</v>
      </c>
      <c r="F196" s="209" t="e">
        <f>IF(ISBLANK('5. Pp (3 años)'!#REF!),"",'5. Pp (3 años)'!#REF!)</f>
        <v>#REF!</v>
      </c>
      <c r="G196" s="220" t="e">
        <f>IF(ISBLANK('5. Pp (3 años)'!#REF!),"",'5. Pp (3 años)'!#REF!)</f>
        <v>#REF!</v>
      </c>
      <c r="H196" s="66" t="e">
        <f>IF(ISBLANK('5. Pp (3 años)'!#REF!),"",'5. Pp (3 años)'!#REF!)</f>
        <v>#REF!</v>
      </c>
      <c r="I196" s="144" t="e">
        <f>IF(ISBLANK('9. METAS'!#REF!),"",'9. METAS'!#REF!)</f>
        <v>#REF!</v>
      </c>
      <c r="J196" s="145" t="e">
        <f>IF(ISBLANK('9. METAS'!#REF!),"",'9. METAS'!#REF!)</f>
        <v>#REF!</v>
      </c>
      <c r="K196" s="135" t="e">
        <f>IF(ISBLANK('9. METAS'!#REF!),"",'9. METAS'!#REF!)</f>
        <v>#REF!</v>
      </c>
      <c r="L196" s="135" t="e">
        <f>IF(ISBLANK('9. METAS'!#REF!),"",'9. METAS'!#REF!)</f>
        <v>#REF!</v>
      </c>
      <c r="M196" s="136" t="e">
        <f>IF(ISBLANK('9. METAS'!#REF!),"",'9. METAS'!#REF!)</f>
        <v>#REF!</v>
      </c>
      <c r="N196" s="146"/>
      <c r="O196" s="138"/>
      <c r="P196" s="138"/>
      <c r="Q196" s="139"/>
      <c r="R196" s="133" t="str">
        <f t="shared" si="16"/>
        <v>100%</v>
      </c>
      <c r="S196" s="134" t="str">
        <f t="shared" si="16"/>
        <v>100%</v>
      </c>
      <c r="T196" s="134" t="str">
        <f t="shared" si="15"/>
        <v>100%</v>
      </c>
      <c r="U196" s="157" t="str">
        <f t="shared" si="15"/>
        <v>100%</v>
      </c>
      <c r="V196" s="137" t="str">
        <f t="shared" si="11"/>
        <v>No Programado</v>
      </c>
      <c r="W196" s="134" t="str">
        <f t="shared" si="12"/>
        <v>No Programado</v>
      </c>
      <c r="X196" s="134" t="str">
        <f t="shared" si="13"/>
        <v>No Programado</v>
      </c>
      <c r="Y196" s="163" t="str">
        <f t="shared" si="14"/>
        <v>No Programado</v>
      </c>
      <c r="Z196" s="176"/>
      <c r="AA196" s="177"/>
      <c r="AB196" s="177"/>
      <c r="AC196" s="178"/>
    </row>
    <row r="197" spans="3:29" ht="17.25">
      <c r="C197" s="210" t="e">
        <f>IF(ISBLANK('5. Pp (3 años)'!#REF!),"",'5. Pp (3 años)'!#REF!)</f>
        <v>#REF!</v>
      </c>
      <c r="D197" s="83" t="e">
        <f>IF(ISBLANK('5. Pp (3 años)'!#REF!),"",'5. Pp (3 años)'!#REF!)</f>
        <v>#REF!</v>
      </c>
      <c r="E197" s="206" t="e">
        <f>IF(ISBLANK('5. Pp (3 años)'!#REF!),"",'5. Pp (3 años)'!#REF!)</f>
        <v>#REF!</v>
      </c>
      <c r="F197" s="206" t="e">
        <f>IF(ISBLANK('5. Pp (3 años)'!#REF!),"",'5. Pp (3 años)'!#REF!)</f>
        <v>#REF!</v>
      </c>
      <c r="G197" s="215" t="e">
        <f>IF(ISBLANK('5. Pp (3 años)'!#REF!),"",'5. Pp (3 años)'!#REF!)</f>
        <v>#REF!</v>
      </c>
      <c r="H197" s="67" t="e">
        <f>IF(ISBLANK('5. Pp (3 años)'!#REF!),"",'5. Pp (3 años)'!#REF!)</f>
        <v>#REF!</v>
      </c>
      <c r="I197" s="144" t="e">
        <f>IF(ISBLANK('9. METAS'!#REF!),"",'9. METAS'!#REF!)</f>
        <v>#REF!</v>
      </c>
      <c r="J197" s="145" t="e">
        <f>IF(ISBLANK('9. METAS'!#REF!),"",'9. METAS'!#REF!)</f>
        <v>#REF!</v>
      </c>
      <c r="K197" s="135" t="e">
        <f>IF(ISBLANK('9. METAS'!#REF!),"",'9. METAS'!#REF!)</f>
        <v>#REF!</v>
      </c>
      <c r="L197" s="135" t="e">
        <f>IF(ISBLANK('9. METAS'!#REF!),"",'9. METAS'!#REF!)</f>
        <v>#REF!</v>
      </c>
      <c r="M197" s="136" t="e">
        <f>IF(ISBLANK('9. METAS'!#REF!),"",'9. METAS'!#REF!)</f>
        <v>#REF!</v>
      </c>
      <c r="N197" s="146"/>
      <c r="O197" s="138"/>
      <c r="P197" s="138"/>
      <c r="Q197" s="139"/>
      <c r="R197" s="133" t="str">
        <f t="shared" si="16"/>
        <v>100%</v>
      </c>
      <c r="S197" s="134" t="str">
        <f t="shared" si="16"/>
        <v>100%</v>
      </c>
      <c r="T197" s="134" t="str">
        <f t="shared" si="15"/>
        <v>100%</v>
      </c>
      <c r="U197" s="157" t="str">
        <f t="shared" si="15"/>
        <v>100%</v>
      </c>
      <c r="V197" s="137" t="str">
        <f t="shared" si="11"/>
        <v>No Programado</v>
      </c>
      <c r="W197" s="134" t="str">
        <f t="shared" si="12"/>
        <v>No Programado</v>
      </c>
      <c r="X197" s="134" t="str">
        <f t="shared" si="13"/>
        <v>No Programado</v>
      </c>
      <c r="Y197" s="163" t="str">
        <f t="shared" si="14"/>
        <v>No Programado</v>
      </c>
      <c r="Z197" s="179"/>
      <c r="AA197" s="180"/>
      <c r="AB197" s="180"/>
      <c r="AC197" s="181"/>
    </row>
    <row r="198" spans="3:29" ht="17.25">
      <c r="C198" s="211" t="e">
        <f>IF(ISBLANK('5. Pp (3 años)'!#REF!),"",'5. Pp (3 años)'!#REF!)</f>
        <v>#REF!</v>
      </c>
      <c r="D198" s="83" t="e">
        <f>IF(ISBLANK('5. Pp (3 años)'!#REF!),"",'5. Pp (3 años)'!#REF!)</f>
        <v>#REF!</v>
      </c>
      <c r="E198" s="206" t="e">
        <f>IF(ISBLANK('5. Pp (3 años)'!#REF!),"",'5. Pp (3 años)'!#REF!)</f>
        <v>#REF!</v>
      </c>
      <c r="F198" s="206" t="e">
        <f>IF(ISBLANK('5. Pp (3 años)'!#REF!),"",'5. Pp (3 años)'!#REF!)</f>
        <v>#REF!</v>
      </c>
      <c r="G198" s="215" t="e">
        <f>IF(ISBLANK('5. Pp (3 años)'!#REF!),"",'5. Pp (3 años)'!#REF!)</f>
        <v>#REF!</v>
      </c>
      <c r="H198" s="67" t="e">
        <f>IF(ISBLANK('5. Pp (3 años)'!#REF!),"",'5. Pp (3 años)'!#REF!)</f>
        <v>#REF!</v>
      </c>
      <c r="I198" s="144" t="e">
        <f>IF(ISBLANK('9. METAS'!#REF!),"",'9. METAS'!#REF!)</f>
        <v>#REF!</v>
      </c>
      <c r="J198" s="145" t="e">
        <f>IF(ISBLANK('9. METAS'!#REF!),"",'9. METAS'!#REF!)</f>
        <v>#REF!</v>
      </c>
      <c r="K198" s="135" t="e">
        <f>IF(ISBLANK('9. METAS'!#REF!),"",'9. METAS'!#REF!)</f>
        <v>#REF!</v>
      </c>
      <c r="L198" s="135" t="e">
        <f>IF(ISBLANK('9. METAS'!#REF!),"",'9. METAS'!#REF!)</f>
        <v>#REF!</v>
      </c>
      <c r="M198" s="136" t="e">
        <f>IF(ISBLANK('9. METAS'!#REF!),"",'9. METAS'!#REF!)</f>
        <v>#REF!</v>
      </c>
      <c r="N198" s="146"/>
      <c r="O198" s="138"/>
      <c r="P198" s="138"/>
      <c r="Q198" s="139"/>
      <c r="R198" s="133" t="str">
        <f t="shared" si="16"/>
        <v>100%</v>
      </c>
      <c r="S198" s="134" t="str">
        <f t="shared" si="16"/>
        <v>100%</v>
      </c>
      <c r="T198" s="134" t="str">
        <f t="shared" si="15"/>
        <v>100%</v>
      </c>
      <c r="U198" s="157" t="str">
        <f t="shared" si="15"/>
        <v>100%</v>
      </c>
      <c r="V198" s="137" t="str">
        <f t="shared" si="11"/>
        <v>No Programado</v>
      </c>
      <c r="W198" s="134" t="str">
        <f t="shared" si="12"/>
        <v>No Programado</v>
      </c>
      <c r="X198" s="134" t="str">
        <f t="shared" si="13"/>
        <v>No Programado</v>
      </c>
      <c r="Y198" s="163" t="str">
        <f t="shared" si="14"/>
        <v>No Programado</v>
      </c>
      <c r="Z198" s="179"/>
      <c r="AA198" s="180"/>
      <c r="AB198" s="180"/>
      <c r="AC198" s="181"/>
    </row>
    <row r="199" spans="3:29" ht="17.25">
      <c r="C199" s="210" t="e">
        <f>IF(ISBLANK('5. Pp (3 años)'!#REF!),"",'5. Pp (3 años)'!#REF!)</f>
        <v>#REF!</v>
      </c>
      <c r="D199" s="83" t="e">
        <f>IF(ISBLANK('5. Pp (3 años)'!#REF!),"",'5. Pp (3 años)'!#REF!)</f>
        <v>#REF!</v>
      </c>
      <c r="E199" s="206" t="e">
        <f>IF(ISBLANK('5. Pp (3 años)'!#REF!),"",'5. Pp (3 años)'!#REF!)</f>
        <v>#REF!</v>
      </c>
      <c r="F199" s="206" t="e">
        <f>IF(ISBLANK('5. Pp (3 años)'!#REF!),"",'5. Pp (3 años)'!#REF!)</f>
        <v>#REF!</v>
      </c>
      <c r="G199" s="215" t="e">
        <f>IF(ISBLANK('5. Pp (3 años)'!#REF!),"",'5. Pp (3 años)'!#REF!)</f>
        <v>#REF!</v>
      </c>
      <c r="H199" s="67" t="e">
        <f>IF(ISBLANK('5. Pp (3 años)'!#REF!),"",'5. Pp (3 años)'!#REF!)</f>
        <v>#REF!</v>
      </c>
      <c r="I199" s="144" t="e">
        <f>IF(ISBLANK('9. METAS'!#REF!),"",'9. METAS'!#REF!)</f>
        <v>#REF!</v>
      </c>
      <c r="J199" s="145" t="e">
        <f>IF(ISBLANK('9. METAS'!#REF!),"",'9. METAS'!#REF!)</f>
        <v>#REF!</v>
      </c>
      <c r="K199" s="135" t="e">
        <f>IF(ISBLANK('9. METAS'!#REF!),"",'9. METAS'!#REF!)</f>
        <v>#REF!</v>
      </c>
      <c r="L199" s="135" t="e">
        <f>IF(ISBLANK('9. METAS'!#REF!),"",'9. METAS'!#REF!)</f>
        <v>#REF!</v>
      </c>
      <c r="M199" s="136" t="e">
        <f>IF(ISBLANK('9. METAS'!#REF!),"",'9. METAS'!#REF!)</f>
        <v>#REF!</v>
      </c>
      <c r="N199" s="146"/>
      <c r="O199" s="138"/>
      <c r="P199" s="138"/>
      <c r="Q199" s="139"/>
      <c r="R199" s="133" t="str">
        <f t="shared" si="16"/>
        <v>100%</v>
      </c>
      <c r="S199" s="134" t="str">
        <f t="shared" si="16"/>
        <v>100%</v>
      </c>
      <c r="T199" s="134" t="str">
        <f t="shared" si="15"/>
        <v>100%</v>
      </c>
      <c r="U199" s="157" t="str">
        <f t="shared" si="15"/>
        <v>100%</v>
      </c>
      <c r="V199" s="137" t="str">
        <f t="shared" si="11"/>
        <v>No Programado</v>
      </c>
      <c r="W199" s="134" t="str">
        <f t="shared" si="12"/>
        <v>No Programado</v>
      </c>
      <c r="X199" s="134" t="str">
        <f t="shared" si="13"/>
        <v>No Programado</v>
      </c>
      <c r="Y199" s="163" t="str">
        <f t="shared" si="14"/>
        <v>No Programado</v>
      </c>
      <c r="Z199" s="179"/>
      <c r="AA199" s="180"/>
      <c r="AB199" s="180"/>
      <c r="AC199" s="181"/>
    </row>
    <row r="200" spans="3:29" ht="17.25">
      <c r="C200" s="211" t="e">
        <f>IF(ISBLANK('5. Pp (3 años)'!#REF!),"",'5. Pp (3 años)'!#REF!)</f>
        <v>#REF!</v>
      </c>
      <c r="D200" s="83" t="e">
        <f>IF(ISBLANK('5. Pp (3 años)'!#REF!),"",'5. Pp (3 años)'!#REF!)</f>
        <v>#REF!</v>
      </c>
      <c r="E200" s="206" t="e">
        <f>IF(ISBLANK('5. Pp (3 años)'!#REF!),"",'5. Pp (3 años)'!#REF!)</f>
        <v>#REF!</v>
      </c>
      <c r="F200" s="206" t="e">
        <f>IF(ISBLANK('5. Pp (3 años)'!#REF!),"",'5. Pp (3 años)'!#REF!)</f>
        <v>#REF!</v>
      </c>
      <c r="G200" s="215" t="e">
        <f>IF(ISBLANK('5. Pp (3 años)'!#REF!),"",'5. Pp (3 años)'!#REF!)</f>
        <v>#REF!</v>
      </c>
      <c r="H200" s="67" t="e">
        <f>IF(ISBLANK('5. Pp (3 años)'!#REF!),"",'5. Pp (3 años)'!#REF!)</f>
        <v>#REF!</v>
      </c>
      <c r="I200" s="144" t="e">
        <f>IF(ISBLANK('9. METAS'!#REF!),"",'9. METAS'!#REF!)</f>
        <v>#REF!</v>
      </c>
      <c r="J200" s="145" t="e">
        <f>IF(ISBLANK('9. METAS'!#REF!),"",'9. METAS'!#REF!)</f>
        <v>#REF!</v>
      </c>
      <c r="K200" s="135" t="e">
        <f>IF(ISBLANK('9. METAS'!#REF!),"",'9. METAS'!#REF!)</f>
        <v>#REF!</v>
      </c>
      <c r="L200" s="135" t="e">
        <f>IF(ISBLANK('9. METAS'!#REF!),"",'9. METAS'!#REF!)</f>
        <v>#REF!</v>
      </c>
      <c r="M200" s="136" t="e">
        <f>IF(ISBLANK('9. METAS'!#REF!),"",'9. METAS'!#REF!)</f>
        <v>#REF!</v>
      </c>
      <c r="N200" s="146"/>
      <c r="O200" s="138"/>
      <c r="P200" s="138"/>
      <c r="Q200" s="139"/>
      <c r="R200" s="133" t="str">
        <f t="shared" si="16"/>
        <v>100%</v>
      </c>
      <c r="S200" s="134" t="str">
        <f t="shared" si="16"/>
        <v>100%</v>
      </c>
      <c r="T200" s="134" t="str">
        <f t="shared" si="15"/>
        <v>100%</v>
      </c>
      <c r="U200" s="157" t="str">
        <f t="shared" si="15"/>
        <v>100%</v>
      </c>
      <c r="V200" s="137" t="str">
        <f t="shared" si="11"/>
        <v>No Programado</v>
      </c>
      <c r="W200" s="134" t="str">
        <f t="shared" si="12"/>
        <v>No Programado</v>
      </c>
      <c r="X200" s="134" t="str">
        <f t="shared" si="13"/>
        <v>No Programado</v>
      </c>
      <c r="Y200" s="163" t="str">
        <f t="shared" si="14"/>
        <v>No Programado</v>
      </c>
      <c r="Z200" s="179"/>
      <c r="AA200" s="180"/>
      <c r="AB200" s="180"/>
      <c r="AC200" s="181"/>
    </row>
    <row r="201" spans="3:29" ht="17.25">
      <c r="C201" s="210" t="e">
        <f>IF(ISBLANK('5. Pp (3 años)'!#REF!),"",'5. Pp (3 años)'!#REF!)</f>
        <v>#REF!</v>
      </c>
      <c r="D201" s="83" t="e">
        <f>IF(ISBLANK('5. Pp (3 años)'!#REF!),"",'5. Pp (3 años)'!#REF!)</f>
        <v>#REF!</v>
      </c>
      <c r="E201" s="206" t="e">
        <f>IF(ISBLANK('5. Pp (3 años)'!#REF!),"",'5. Pp (3 años)'!#REF!)</f>
        <v>#REF!</v>
      </c>
      <c r="F201" s="206" t="e">
        <f>IF(ISBLANK('5. Pp (3 años)'!#REF!),"",'5. Pp (3 años)'!#REF!)</f>
        <v>#REF!</v>
      </c>
      <c r="G201" s="215" t="e">
        <f>IF(ISBLANK('5. Pp (3 años)'!#REF!),"",'5. Pp (3 años)'!#REF!)</f>
        <v>#REF!</v>
      </c>
      <c r="H201" s="67" t="e">
        <f>IF(ISBLANK('5. Pp (3 años)'!#REF!),"",'5. Pp (3 años)'!#REF!)</f>
        <v>#REF!</v>
      </c>
      <c r="I201" s="144" t="e">
        <f>IF(ISBLANK('9. METAS'!#REF!),"",'9. METAS'!#REF!)</f>
        <v>#REF!</v>
      </c>
      <c r="J201" s="145" t="e">
        <f>IF(ISBLANK('9. METAS'!#REF!),"",'9. METAS'!#REF!)</f>
        <v>#REF!</v>
      </c>
      <c r="K201" s="135" t="e">
        <f>IF(ISBLANK('9. METAS'!#REF!),"",'9. METAS'!#REF!)</f>
        <v>#REF!</v>
      </c>
      <c r="L201" s="135" t="e">
        <f>IF(ISBLANK('9. METAS'!#REF!),"",'9. METAS'!#REF!)</f>
        <v>#REF!</v>
      </c>
      <c r="M201" s="136" t="e">
        <f>IF(ISBLANK('9. METAS'!#REF!),"",'9. METAS'!#REF!)</f>
        <v>#REF!</v>
      </c>
      <c r="N201" s="146"/>
      <c r="O201" s="138"/>
      <c r="P201" s="138"/>
      <c r="Q201" s="139"/>
      <c r="R201" s="133" t="str">
        <f t="shared" si="16"/>
        <v>100%</v>
      </c>
      <c r="S201" s="134" t="str">
        <f t="shared" si="16"/>
        <v>100%</v>
      </c>
      <c r="T201" s="134" t="str">
        <f t="shared" si="15"/>
        <v>100%</v>
      </c>
      <c r="U201" s="157" t="str">
        <f t="shared" si="15"/>
        <v>100%</v>
      </c>
      <c r="V201" s="137" t="str">
        <f t="shared" si="11"/>
        <v>No Programado</v>
      </c>
      <c r="W201" s="134" t="str">
        <f t="shared" si="12"/>
        <v>No Programado</v>
      </c>
      <c r="X201" s="134" t="str">
        <f t="shared" si="13"/>
        <v>No Programado</v>
      </c>
      <c r="Y201" s="163" t="str">
        <f t="shared" si="14"/>
        <v>No Programado</v>
      </c>
      <c r="Z201" s="179"/>
      <c r="AA201" s="180"/>
      <c r="AB201" s="180"/>
      <c r="AC201" s="181"/>
    </row>
    <row r="202" spans="3:29" ht="17.25">
      <c r="C202" s="212" t="e">
        <f>IF(ISBLANK('5. Pp (3 años)'!#REF!),"",'5. Pp (3 años)'!#REF!)</f>
        <v>#REF!</v>
      </c>
      <c r="D202" s="60" t="e">
        <f>IF(ISBLANK('5. Pp (3 años)'!#REF!),"",'5. Pp (3 años)'!#REF!)</f>
        <v>#REF!</v>
      </c>
      <c r="E202" s="209" t="e">
        <f>IF(ISBLANK('5. Pp (3 años)'!#REF!),"",'5. Pp (3 años)'!#REF!)</f>
        <v>#REF!</v>
      </c>
      <c r="F202" s="209" t="e">
        <f>IF(ISBLANK('5. Pp (3 años)'!#REF!),"",'5. Pp (3 años)'!#REF!)</f>
        <v>#REF!</v>
      </c>
      <c r="G202" s="220" t="e">
        <f>IF(ISBLANK('5. Pp (3 años)'!#REF!),"",'5. Pp (3 años)'!#REF!)</f>
        <v>#REF!</v>
      </c>
      <c r="H202" s="66" t="e">
        <f>IF(ISBLANK('5. Pp (3 años)'!#REF!),"",'5. Pp (3 años)'!#REF!)</f>
        <v>#REF!</v>
      </c>
      <c r="I202" s="144" t="e">
        <f>IF(ISBLANK('9. METAS'!#REF!),"",'9. METAS'!#REF!)</f>
        <v>#REF!</v>
      </c>
      <c r="J202" s="145" t="e">
        <f>IF(ISBLANK('9. METAS'!#REF!),"",'9. METAS'!#REF!)</f>
        <v>#REF!</v>
      </c>
      <c r="K202" s="135" t="e">
        <f>IF(ISBLANK('9. METAS'!#REF!),"",'9. METAS'!#REF!)</f>
        <v>#REF!</v>
      </c>
      <c r="L202" s="135" t="e">
        <f>IF(ISBLANK('9. METAS'!#REF!),"",'9. METAS'!#REF!)</f>
        <v>#REF!</v>
      </c>
      <c r="M202" s="136" t="e">
        <f>IF(ISBLANK('9. METAS'!#REF!),"",'9. METAS'!#REF!)</f>
        <v>#REF!</v>
      </c>
      <c r="N202" s="146"/>
      <c r="O202" s="138"/>
      <c r="P202" s="138"/>
      <c r="Q202" s="139"/>
      <c r="R202" s="133" t="str">
        <f t="shared" si="16"/>
        <v>100%</v>
      </c>
      <c r="S202" s="134" t="str">
        <f t="shared" si="16"/>
        <v>100%</v>
      </c>
      <c r="T202" s="134" t="str">
        <f t="shared" si="15"/>
        <v>100%</v>
      </c>
      <c r="U202" s="157" t="str">
        <f t="shared" si="15"/>
        <v>100%</v>
      </c>
      <c r="V202" s="137" t="str">
        <f t="shared" si="11"/>
        <v>No Programado</v>
      </c>
      <c r="W202" s="134" t="str">
        <f t="shared" si="12"/>
        <v>No Programado</v>
      </c>
      <c r="X202" s="134" t="str">
        <f t="shared" si="13"/>
        <v>No Programado</v>
      </c>
      <c r="Y202" s="163" t="str">
        <f t="shared" si="14"/>
        <v>No Programado</v>
      </c>
      <c r="Z202" s="176"/>
      <c r="AA202" s="177"/>
      <c r="AB202" s="177"/>
      <c r="AC202" s="178"/>
    </row>
    <row r="203" spans="3:29" ht="17.25">
      <c r="C203" s="210" t="e">
        <f>IF(ISBLANK('5. Pp (3 años)'!#REF!),"",'5. Pp (3 años)'!#REF!)</f>
        <v>#REF!</v>
      </c>
      <c r="D203" s="83" t="e">
        <f>IF(ISBLANK('5. Pp (3 años)'!#REF!),"",'5. Pp (3 años)'!#REF!)</f>
        <v>#REF!</v>
      </c>
      <c r="E203" s="206" t="e">
        <f>IF(ISBLANK('5. Pp (3 años)'!#REF!),"",'5. Pp (3 años)'!#REF!)</f>
        <v>#REF!</v>
      </c>
      <c r="F203" s="206" t="e">
        <f>IF(ISBLANK('5. Pp (3 años)'!#REF!),"",'5. Pp (3 años)'!#REF!)</f>
        <v>#REF!</v>
      </c>
      <c r="G203" s="215" t="e">
        <f>IF(ISBLANK('5. Pp (3 años)'!#REF!),"",'5. Pp (3 años)'!#REF!)</f>
        <v>#REF!</v>
      </c>
      <c r="H203" s="67" t="e">
        <f>IF(ISBLANK('5. Pp (3 años)'!#REF!),"",'5. Pp (3 años)'!#REF!)</f>
        <v>#REF!</v>
      </c>
      <c r="I203" s="144" t="e">
        <f>IF(ISBLANK('9. METAS'!#REF!),"",'9. METAS'!#REF!)</f>
        <v>#REF!</v>
      </c>
      <c r="J203" s="145" t="e">
        <f>IF(ISBLANK('9. METAS'!#REF!),"",'9. METAS'!#REF!)</f>
        <v>#REF!</v>
      </c>
      <c r="K203" s="135" t="e">
        <f>IF(ISBLANK('9. METAS'!#REF!),"",'9. METAS'!#REF!)</f>
        <v>#REF!</v>
      </c>
      <c r="L203" s="135" t="e">
        <f>IF(ISBLANK('9. METAS'!#REF!),"",'9. METAS'!#REF!)</f>
        <v>#REF!</v>
      </c>
      <c r="M203" s="136" t="e">
        <f>IF(ISBLANK('9. METAS'!#REF!),"",'9. METAS'!#REF!)</f>
        <v>#REF!</v>
      </c>
      <c r="N203" s="146"/>
      <c r="O203" s="138"/>
      <c r="P203" s="138"/>
      <c r="Q203" s="139"/>
      <c r="R203" s="133" t="str">
        <f t="shared" si="16"/>
        <v>100%</v>
      </c>
      <c r="S203" s="134" t="str">
        <f t="shared" si="16"/>
        <v>100%</v>
      </c>
      <c r="T203" s="134" t="str">
        <f t="shared" si="15"/>
        <v>100%</v>
      </c>
      <c r="U203" s="157" t="str">
        <f t="shared" si="15"/>
        <v>100%</v>
      </c>
      <c r="V203" s="137" t="str">
        <f t="shared" si="11"/>
        <v>No Programado</v>
      </c>
      <c r="W203" s="134" t="str">
        <f t="shared" si="12"/>
        <v>No Programado</v>
      </c>
      <c r="X203" s="134" t="str">
        <f t="shared" si="13"/>
        <v>No Programado</v>
      </c>
      <c r="Y203" s="163" t="str">
        <f t="shared" si="14"/>
        <v>No Programado</v>
      </c>
      <c r="Z203" s="179"/>
      <c r="AA203" s="180"/>
      <c r="AB203" s="180"/>
      <c r="AC203" s="181"/>
    </row>
    <row r="204" spans="3:29" ht="17.25">
      <c r="C204" s="211" t="e">
        <f>IF(ISBLANK('5. Pp (3 años)'!#REF!),"",'5. Pp (3 años)'!#REF!)</f>
        <v>#REF!</v>
      </c>
      <c r="D204" s="83" t="e">
        <f>IF(ISBLANK('5. Pp (3 años)'!#REF!),"",'5. Pp (3 años)'!#REF!)</f>
        <v>#REF!</v>
      </c>
      <c r="E204" s="206" t="e">
        <f>IF(ISBLANK('5. Pp (3 años)'!#REF!),"",'5. Pp (3 años)'!#REF!)</f>
        <v>#REF!</v>
      </c>
      <c r="F204" s="206" t="e">
        <f>IF(ISBLANK('5. Pp (3 años)'!#REF!),"",'5. Pp (3 años)'!#REF!)</f>
        <v>#REF!</v>
      </c>
      <c r="G204" s="215" t="e">
        <f>IF(ISBLANK('5. Pp (3 años)'!#REF!),"",'5. Pp (3 años)'!#REF!)</f>
        <v>#REF!</v>
      </c>
      <c r="H204" s="67" t="e">
        <f>IF(ISBLANK('5. Pp (3 años)'!#REF!),"",'5. Pp (3 años)'!#REF!)</f>
        <v>#REF!</v>
      </c>
      <c r="I204" s="144" t="e">
        <f>IF(ISBLANK('9. METAS'!#REF!),"",'9. METAS'!#REF!)</f>
        <v>#REF!</v>
      </c>
      <c r="J204" s="145" t="e">
        <f>IF(ISBLANK('9. METAS'!#REF!),"",'9. METAS'!#REF!)</f>
        <v>#REF!</v>
      </c>
      <c r="K204" s="135" t="e">
        <f>IF(ISBLANK('9. METAS'!#REF!),"",'9. METAS'!#REF!)</f>
        <v>#REF!</v>
      </c>
      <c r="L204" s="135" t="e">
        <f>IF(ISBLANK('9. METAS'!#REF!),"",'9. METAS'!#REF!)</f>
        <v>#REF!</v>
      </c>
      <c r="M204" s="136" t="e">
        <f>IF(ISBLANK('9. METAS'!#REF!),"",'9. METAS'!#REF!)</f>
        <v>#REF!</v>
      </c>
      <c r="N204" s="146"/>
      <c r="O204" s="138"/>
      <c r="P204" s="138"/>
      <c r="Q204" s="139"/>
      <c r="R204" s="133" t="str">
        <f t="shared" si="16"/>
        <v>100%</v>
      </c>
      <c r="S204" s="134" t="str">
        <f t="shared" si="16"/>
        <v>100%</v>
      </c>
      <c r="T204" s="134" t="str">
        <f t="shared" si="15"/>
        <v>100%</v>
      </c>
      <c r="U204" s="157" t="str">
        <f t="shared" si="15"/>
        <v>100%</v>
      </c>
      <c r="V204" s="137" t="str">
        <f t="shared" si="11"/>
        <v>No Programado</v>
      </c>
      <c r="W204" s="134" t="str">
        <f t="shared" si="12"/>
        <v>No Programado</v>
      </c>
      <c r="X204" s="134" t="str">
        <f t="shared" si="13"/>
        <v>No Programado</v>
      </c>
      <c r="Y204" s="163" t="str">
        <f t="shared" si="14"/>
        <v>No Programado</v>
      </c>
      <c r="Z204" s="179"/>
      <c r="AA204" s="180"/>
      <c r="AB204" s="180"/>
      <c r="AC204" s="181"/>
    </row>
    <row r="205" spans="3:29" ht="17.25">
      <c r="C205" s="210" t="e">
        <f>IF(ISBLANK('5. Pp (3 años)'!#REF!),"",'5. Pp (3 años)'!#REF!)</f>
        <v>#REF!</v>
      </c>
      <c r="D205" s="83" t="e">
        <f>IF(ISBLANK('5. Pp (3 años)'!#REF!),"",'5. Pp (3 años)'!#REF!)</f>
        <v>#REF!</v>
      </c>
      <c r="E205" s="206" t="e">
        <f>IF(ISBLANK('5. Pp (3 años)'!#REF!),"",'5. Pp (3 años)'!#REF!)</f>
        <v>#REF!</v>
      </c>
      <c r="F205" s="206" t="e">
        <f>IF(ISBLANK('5. Pp (3 años)'!#REF!),"",'5. Pp (3 años)'!#REF!)</f>
        <v>#REF!</v>
      </c>
      <c r="G205" s="215" t="e">
        <f>IF(ISBLANK('5. Pp (3 años)'!#REF!),"",'5. Pp (3 años)'!#REF!)</f>
        <v>#REF!</v>
      </c>
      <c r="H205" s="67" t="e">
        <f>IF(ISBLANK('5. Pp (3 años)'!#REF!),"",'5. Pp (3 años)'!#REF!)</f>
        <v>#REF!</v>
      </c>
      <c r="I205" s="144" t="e">
        <f>IF(ISBLANK('9. METAS'!#REF!),"",'9. METAS'!#REF!)</f>
        <v>#REF!</v>
      </c>
      <c r="J205" s="145" t="e">
        <f>IF(ISBLANK('9. METAS'!#REF!),"",'9. METAS'!#REF!)</f>
        <v>#REF!</v>
      </c>
      <c r="K205" s="135" t="e">
        <f>IF(ISBLANK('9. METAS'!#REF!),"",'9. METAS'!#REF!)</f>
        <v>#REF!</v>
      </c>
      <c r="L205" s="135" t="e">
        <f>IF(ISBLANK('9. METAS'!#REF!),"",'9. METAS'!#REF!)</f>
        <v>#REF!</v>
      </c>
      <c r="M205" s="136" t="e">
        <f>IF(ISBLANK('9. METAS'!#REF!),"",'9. METAS'!#REF!)</f>
        <v>#REF!</v>
      </c>
      <c r="N205" s="146"/>
      <c r="O205" s="138"/>
      <c r="P205" s="138"/>
      <c r="Q205" s="139"/>
      <c r="R205" s="133" t="str">
        <f t="shared" si="16"/>
        <v>100%</v>
      </c>
      <c r="S205" s="134" t="str">
        <f t="shared" si="16"/>
        <v>100%</v>
      </c>
      <c r="T205" s="134" t="str">
        <f t="shared" si="15"/>
        <v>100%</v>
      </c>
      <c r="U205" s="157" t="str">
        <f t="shared" si="15"/>
        <v>100%</v>
      </c>
      <c r="V205" s="137" t="str">
        <f t="shared" si="11"/>
        <v>No Programado</v>
      </c>
      <c r="W205" s="134" t="str">
        <f t="shared" si="12"/>
        <v>No Programado</v>
      </c>
      <c r="X205" s="134" t="str">
        <f t="shared" si="13"/>
        <v>No Programado</v>
      </c>
      <c r="Y205" s="163" t="str">
        <f t="shared" si="14"/>
        <v>No Programado</v>
      </c>
      <c r="Z205" s="179"/>
      <c r="AA205" s="180"/>
      <c r="AB205" s="180"/>
      <c r="AC205" s="181"/>
    </row>
    <row r="206" spans="3:29" ht="17.25">
      <c r="C206" s="211" t="e">
        <f>IF(ISBLANK('5. Pp (3 años)'!#REF!),"",'5. Pp (3 años)'!#REF!)</f>
        <v>#REF!</v>
      </c>
      <c r="D206" s="83" t="e">
        <f>IF(ISBLANK('5. Pp (3 años)'!#REF!),"",'5. Pp (3 años)'!#REF!)</f>
        <v>#REF!</v>
      </c>
      <c r="E206" s="206" t="e">
        <f>IF(ISBLANK('5. Pp (3 años)'!#REF!),"",'5. Pp (3 años)'!#REF!)</f>
        <v>#REF!</v>
      </c>
      <c r="F206" s="206" t="e">
        <f>IF(ISBLANK('5. Pp (3 años)'!#REF!),"",'5. Pp (3 años)'!#REF!)</f>
        <v>#REF!</v>
      </c>
      <c r="G206" s="215" t="e">
        <f>IF(ISBLANK('5. Pp (3 años)'!#REF!),"",'5. Pp (3 años)'!#REF!)</f>
        <v>#REF!</v>
      </c>
      <c r="H206" s="67" t="e">
        <f>IF(ISBLANK('5. Pp (3 años)'!#REF!),"",'5. Pp (3 años)'!#REF!)</f>
        <v>#REF!</v>
      </c>
      <c r="I206" s="144" t="e">
        <f>IF(ISBLANK('9. METAS'!#REF!),"",'9. METAS'!#REF!)</f>
        <v>#REF!</v>
      </c>
      <c r="J206" s="145" t="e">
        <f>IF(ISBLANK('9. METAS'!#REF!),"",'9. METAS'!#REF!)</f>
        <v>#REF!</v>
      </c>
      <c r="K206" s="135" t="e">
        <f>IF(ISBLANK('9. METAS'!#REF!),"",'9. METAS'!#REF!)</f>
        <v>#REF!</v>
      </c>
      <c r="L206" s="135" t="e">
        <f>IF(ISBLANK('9. METAS'!#REF!),"",'9. METAS'!#REF!)</f>
        <v>#REF!</v>
      </c>
      <c r="M206" s="136" t="e">
        <f>IF(ISBLANK('9. METAS'!#REF!),"",'9. METAS'!#REF!)</f>
        <v>#REF!</v>
      </c>
      <c r="N206" s="146"/>
      <c r="O206" s="138"/>
      <c r="P206" s="138"/>
      <c r="Q206" s="139"/>
      <c r="R206" s="133" t="str">
        <f t="shared" si="16"/>
        <v>100%</v>
      </c>
      <c r="S206" s="134" t="str">
        <f t="shared" si="16"/>
        <v>100%</v>
      </c>
      <c r="T206" s="134" t="str">
        <f t="shared" si="15"/>
        <v>100%</v>
      </c>
      <c r="U206" s="157" t="str">
        <f t="shared" si="15"/>
        <v>100%</v>
      </c>
      <c r="V206" s="137" t="str">
        <f t="shared" si="11"/>
        <v>No Programado</v>
      </c>
      <c r="W206" s="134" t="str">
        <f t="shared" si="12"/>
        <v>No Programado</v>
      </c>
      <c r="X206" s="134" t="str">
        <f t="shared" si="13"/>
        <v>No Programado</v>
      </c>
      <c r="Y206" s="163" t="str">
        <f t="shared" si="14"/>
        <v>No Programado</v>
      </c>
      <c r="Z206" s="179"/>
      <c r="AA206" s="180"/>
      <c r="AB206" s="180"/>
      <c r="AC206" s="181"/>
    </row>
    <row r="207" spans="3:29" ht="17.25">
      <c r="C207" s="210" t="e">
        <f>IF(ISBLANK('5. Pp (3 años)'!#REF!),"",'5. Pp (3 años)'!#REF!)</f>
        <v>#REF!</v>
      </c>
      <c r="D207" s="83" t="e">
        <f>IF(ISBLANK('5. Pp (3 años)'!#REF!),"",'5. Pp (3 años)'!#REF!)</f>
        <v>#REF!</v>
      </c>
      <c r="E207" s="206" t="e">
        <f>IF(ISBLANK('5. Pp (3 años)'!#REF!),"",'5. Pp (3 años)'!#REF!)</f>
        <v>#REF!</v>
      </c>
      <c r="F207" s="206" t="e">
        <f>IF(ISBLANK('5. Pp (3 años)'!#REF!),"",'5. Pp (3 años)'!#REF!)</f>
        <v>#REF!</v>
      </c>
      <c r="G207" s="215" t="e">
        <f>IF(ISBLANK('5. Pp (3 años)'!#REF!),"",'5. Pp (3 años)'!#REF!)</f>
        <v>#REF!</v>
      </c>
      <c r="H207" s="67" t="e">
        <f>IF(ISBLANK('5. Pp (3 años)'!#REF!),"",'5. Pp (3 años)'!#REF!)</f>
        <v>#REF!</v>
      </c>
      <c r="I207" s="144" t="e">
        <f>IF(ISBLANK('9. METAS'!#REF!),"",'9. METAS'!#REF!)</f>
        <v>#REF!</v>
      </c>
      <c r="J207" s="145" t="e">
        <f>IF(ISBLANK('9. METAS'!#REF!),"",'9. METAS'!#REF!)</f>
        <v>#REF!</v>
      </c>
      <c r="K207" s="135" t="e">
        <f>IF(ISBLANK('9. METAS'!#REF!),"",'9. METAS'!#REF!)</f>
        <v>#REF!</v>
      </c>
      <c r="L207" s="135" t="e">
        <f>IF(ISBLANK('9. METAS'!#REF!),"",'9. METAS'!#REF!)</f>
        <v>#REF!</v>
      </c>
      <c r="M207" s="136" t="e">
        <f>IF(ISBLANK('9. METAS'!#REF!),"",'9. METAS'!#REF!)</f>
        <v>#REF!</v>
      </c>
      <c r="N207" s="146"/>
      <c r="O207" s="138"/>
      <c r="P207" s="138"/>
      <c r="Q207" s="139"/>
      <c r="R207" s="133" t="str">
        <f t="shared" si="16"/>
        <v>100%</v>
      </c>
      <c r="S207" s="134" t="str">
        <f t="shared" si="16"/>
        <v>100%</v>
      </c>
      <c r="T207" s="134" t="str">
        <f t="shared" si="15"/>
        <v>100%</v>
      </c>
      <c r="U207" s="157" t="str">
        <f t="shared" si="15"/>
        <v>100%</v>
      </c>
      <c r="V207" s="137" t="str">
        <f t="shared" ref="V207:V244" si="17">IFERROR((N207/I207),"No Programado")</f>
        <v>No Programado</v>
      </c>
      <c r="W207" s="134" t="str">
        <f t="shared" ref="W207:W244" si="18">IFERROR((N207+O207)/I207, "No Programado")</f>
        <v>No Programado</v>
      </c>
      <c r="X207" s="134" t="str">
        <f t="shared" ref="X207:X244" si="19">IFERROR((O207+P207)/I207, "No Programado")</f>
        <v>No Programado</v>
      </c>
      <c r="Y207" s="163" t="str">
        <f t="shared" ref="Y207:Y244" si="20">IFERROR((P207+Q207)/I207, "No Programado")</f>
        <v>No Programado</v>
      </c>
      <c r="Z207" s="179"/>
      <c r="AA207" s="180"/>
      <c r="AB207" s="180"/>
      <c r="AC207" s="181"/>
    </row>
    <row r="208" spans="3:29" ht="17.25">
      <c r="C208" s="212" t="e">
        <f>IF(ISBLANK('5. Pp (3 años)'!#REF!),"",'5. Pp (3 años)'!#REF!)</f>
        <v>#REF!</v>
      </c>
      <c r="D208" s="60" t="e">
        <f>IF(ISBLANK('5. Pp (3 años)'!#REF!),"",'5. Pp (3 años)'!#REF!)</f>
        <v>#REF!</v>
      </c>
      <c r="E208" s="209" t="e">
        <f>IF(ISBLANK('5. Pp (3 años)'!#REF!),"",'5. Pp (3 años)'!#REF!)</f>
        <v>#REF!</v>
      </c>
      <c r="F208" s="209" t="e">
        <f>IF(ISBLANK('5. Pp (3 años)'!#REF!),"",'5. Pp (3 años)'!#REF!)</f>
        <v>#REF!</v>
      </c>
      <c r="G208" s="220" t="e">
        <f>IF(ISBLANK('5. Pp (3 años)'!#REF!),"",'5. Pp (3 años)'!#REF!)</f>
        <v>#REF!</v>
      </c>
      <c r="H208" s="66" t="e">
        <f>IF(ISBLANK('5. Pp (3 años)'!#REF!),"",'5. Pp (3 años)'!#REF!)</f>
        <v>#REF!</v>
      </c>
      <c r="I208" s="144" t="e">
        <f>IF(ISBLANK('9. METAS'!#REF!),"",'9. METAS'!#REF!)</f>
        <v>#REF!</v>
      </c>
      <c r="J208" s="145" t="e">
        <f>IF(ISBLANK('9. METAS'!#REF!),"",'9. METAS'!#REF!)</f>
        <v>#REF!</v>
      </c>
      <c r="K208" s="135" t="e">
        <f>IF(ISBLANK('9. METAS'!#REF!),"",'9. METAS'!#REF!)</f>
        <v>#REF!</v>
      </c>
      <c r="L208" s="135" t="e">
        <f>IF(ISBLANK('9. METAS'!#REF!),"",'9. METAS'!#REF!)</f>
        <v>#REF!</v>
      </c>
      <c r="M208" s="136" t="e">
        <f>IF(ISBLANK('9. METAS'!#REF!),"",'9. METAS'!#REF!)</f>
        <v>#REF!</v>
      </c>
      <c r="N208" s="146"/>
      <c r="O208" s="138"/>
      <c r="P208" s="138"/>
      <c r="Q208" s="139"/>
      <c r="R208" s="133" t="str">
        <f t="shared" si="16"/>
        <v>100%</v>
      </c>
      <c r="S208" s="134" t="str">
        <f t="shared" si="16"/>
        <v>100%</v>
      </c>
      <c r="T208" s="134" t="str">
        <f t="shared" si="15"/>
        <v>100%</v>
      </c>
      <c r="U208" s="157" t="str">
        <f t="shared" si="15"/>
        <v>100%</v>
      </c>
      <c r="V208" s="137" t="str">
        <f t="shared" si="17"/>
        <v>No Programado</v>
      </c>
      <c r="W208" s="134" t="str">
        <f t="shared" si="18"/>
        <v>No Programado</v>
      </c>
      <c r="X208" s="134" t="str">
        <f t="shared" si="19"/>
        <v>No Programado</v>
      </c>
      <c r="Y208" s="163" t="str">
        <f t="shared" si="20"/>
        <v>No Programado</v>
      </c>
      <c r="Z208" s="176"/>
      <c r="AA208" s="177"/>
      <c r="AB208" s="177"/>
      <c r="AC208" s="178"/>
    </row>
    <row r="209" spans="3:29" ht="17.25">
      <c r="C209" s="210" t="e">
        <f>IF(ISBLANK('5. Pp (3 años)'!#REF!),"",'5. Pp (3 años)'!#REF!)</f>
        <v>#REF!</v>
      </c>
      <c r="D209" s="83" t="e">
        <f>IF(ISBLANK('5. Pp (3 años)'!#REF!),"",'5. Pp (3 años)'!#REF!)</f>
        <v>#REF!</v>
      </c>
      <c r="E209" s="206" t="e">
        <f>IF(ISBLANK('5. Pp (3 años)'!#REF!),"",'5. Pp (3 años)'!#REF!)</f>
        <v>#REF!</v>
      </c>
      <c r="F209" s="206" t="e">
        <f>IF(ISBLANK('5. Pp (3 años)'!#REF!),"",'5. Pp (3 años)'!#REF!)</f>
        <v>#REF!</v>
      </c>
      <c r="G209" s="215" t="e">
        <f>IF(ISBLANK('5. Pp (3 años)'!#REF!),"",'5. Pp (3 años)'!#REF!)</f>
        <v>#REF!</v>
      </c>
      <c r="H209" s="67" t="e">
        <f>IF(ISBLANK('5. Pp (3 años)'!#REF!),"",'5. Pp (3 años)'!#REF!)</f>
        <v>#REF!</v>
      </c>
      <c r="I209" s="144" t="e">
        <f>IF(ISBLANK('9. METAS'!#REF!),"",'9. METAS'!#REF!)</f>
        <v>#REF!</v>
      </c>
      <c r="J209" s="145" t="e">
        <f>IF(ISBLANK('9. METAS'!#REF!),"",'9. METAS'!#REF!)</f>
        <v>#REF!</v>
      </c>
      <c r="K209" s="135" t="e">
        <f>IF(ISBLANK('9. METAS'!#REF!),"",'9. METAS'!#REF!)</f>
        <v>#REF!</v>
      </c>
      <c r="L209" s="135" t="e">
        <f>IF(ISBLANK('9. METAS'!#REF!),"",'9. METAS'!#REF!)</f>
        <v>#REF!</v>
      </c>
      <c r="M209" s="136" t="e">
        <f>IF(ISBLANK('9. METAS'!#REF!),"",'9. METAS'!#REF!)</f>
        <v>#REF!</v>
      </c>
      <c r="N209" s="146"/>
      <c r="O209" s="138"/>
      <c r="P209" s="138"/>
      <c r="Q209" s="139"/>
      <c r="R209" s="133" t="str">
        <f t="shared" si="16"/>
        <v>100%</v>
      </c>
      <c r="S209" s="134" t="str">
        <f t="shared" si="16"/>
        <v>100%</v>
      </c>
      <c r="T209" s="134" t="str">
        <f t="shared" si="15"/>
        <v>100%</v>
      </c>
      <c r="U209" s="157" t="str">
        <f t="shared" si="15"/>
        <v>100%</v>
      </c>
      <c r="V209" s="137" t="str">
        <f t="shared" si="17"/>
        <v>No Programado</v>
      </c>
      <c r="W209" s="134" t="str">
        <f t="shared" si="18"/>
        <v>No Programado</v>
      </c>
      <c r="X209" s="134" t="str">
        <f t="shared" si="19"/>
        <v>No Programado</v>
      </c>
      <c r="Y209" s="163" t="str">
        <f t="shared" si="20"/>
        <v>No Programado</v>
      </c>
      <c r="Z209" s="179"/>
      <c r="AA209" s="180"/>
      <c r="AB209" s="180"/>
      <c r="AC209" s="181"/>
    </row>
    <row r="210" spans="3:29" ht="17.25">
      <c r="C210" s="211" t="e">
        <f>IF(ISBLANK('5. Pp (3 años)'!#REF!),"",'5. Pp (3 años)'!#REF!)</f>
        <v>#REF!</v>
      </c>
      <c r="D210" s="83" t="e">
        <f>IF(ISBLANK('5. Pp (3 años)'!#REF!),"",'5. Pp (3 años)'!#REF!)</f>
        <v>#REF!</v>
      </c>
      <c r="E210" s="206" t="e">
        <f>IF(ISBLANK('5. Pp (3 años)'!#REF!),"",'5. Pp (3 años)'!#REF!)</f>
        <v>#REF!</v>
      </c>
      <c r="F210" s="206" t="e">
        <f>IF(ISBLANK('5. Pp (3 años)'!#REF!),"",'5. Pp (3 años)'!#REF!)</f>
        <v>#REF!</v>
      </c>
      <c r="G210" s="215" t="e">
        <f>IF(ISBLANK('5. Pp (3 años)'!#REF!),"",'5. Pp (3 años)'!#REF!)</f>
        <v>#REF!</v>
      </c>
      <c r="H210" s="67" t="e">
        <f>IF(ISBLANK('5. Pp (3 años)'!#REF!),"",'5. Pp (3 años)'!#REF!)</f>
        <v>#REF!</v>
      </c>
      <c r="I210" s="144" t="e">
        <f>IF(ISBLANK('9. METAS'!#REF!),"",'9. METAS'!#REF!)</f>
        <v>#REF!</v>
      </c>
      <c r="J210" s="145" t="e">
        <f>IF(ISBLANK('9. METAS'!#REF!),"",'9. METAS'!#REF!)</f>
        <v>#REF!</v>
      </c>
      <c r="K210" s="135" t="e">
        <f>IF(ISBLANK('9. METAS'!#REF!),"",'9. METAS'!#REF!)</f>
        <v>#REF!</v>
      </c>
      <c r="L210" s="135" t="e">
        <f>IF(ISBLANK('9. METAS'!#REF!),"",'9. METAS'!#REF!)</f>
        <v>#REF!</v>
      </c>
      <c r="M210" s="136" t="e">
        <f>IF(ISBLANK('9. METAS'!#REF!),"",'9. METAS'!#REF!)</f>
        <v>#REF!</v>
      </c>
      <c r="N210" s="146"/>
      <c r="O210" s="138"/>
      <c r="P210" s="138"/>
      <c r="Q210" s="139"/>
      <c r="R210" s="133" t="str">
        <f t="shared" si="16"/>
        <v>100%</v>
      </c>
      <c r="S210" s="134" t="str">
        <f t="shared" si="16"/>
        <v>100%</v>
      </c>
      <c r="T210" s="134" t="str">
        <f t="shared" si="15"/>
        <v>100%</v>
      </c>
      <c r="U210" s="157" t="str">
        <f t="shared" si="15"/>
        <v>100%</v>
      </c>
      <c r="V210" s="137" t="str">
        <f t="shared" si="17"/>
        <v>No Programado</v>
      </c>
      <c r="W210" s="134" t="str">
        <f t="shared" si="18"/>
        <v>No Programado</v>
      </c>
      <c r="X210" s="134" t="str">
        <f t="shared" si="19"/>
        <v>No Programado</v>
      </c>
      <c r="Y210" s="163" t="str">
        <f t="shared" si="20"/>
        <v>No Programado</v>
      </c>
      <c r="Z210" s="179"/>
      <c r="AA210" s="180"/>
      <c r="AB210" s="180"/>
      <c r="AC210" s="181"/>
    </row>
    <row r="211" spans="3:29" ht="17.25">
      <c r="C211" s="210" t="e">
        <f>IF(ISBLANK('5. Pp (3 años)'!#REF!),"",'5. Pp (3 años)'!#REF!)</f>
        <v>#REF!</v>
      </c>
      <c r="D211" s="83" t="e">
        <f>IF(ISBLANK('5. Pp (3 años)'!#REF!),"",'5. Pp (3 años)'!#REF!)</f>
        <v>#REF!</v>
      </c>
      <c r="E211" s="206" t="e">
        <f>IF(ISBLANK('5. Pp (3 años)'!#REF!),"",'5. Pp (3 años)'!#REF!)</f>
        <v>#REF!</v>
      </c>
      <c r="F211" s="206" t="e">
        <f>IF(ISBLANK('5. Pp (3 años)'!#REF!),"",'5. Pp (3 años)'!#REF!)</f>
        <v>#REF!</v>
      </c>
      <c r="G211" s="215" t="e">
        <f>IF(ISBLANK('5. Pp (3 años)'!#REF!),"",'5. Pp (3 años)'!#REF!)</f>
        <v>#REF!</v>
      </c>
      <c r="H211" s="67" t="e">
        <f>IF(ISBLANK('5. Pp (3 años)'!#REF!),"",'5. Pp (3 años)'!#REF!)</f>
        <v>#REF!</v>
      </c>
      <c r="I211" s="144" t="e">
        <f>IF(ISBLANK('9. METAS'!#REF!),"",'9. METAS'!#REF!)</f>
        <v>#REF!</v>
      </c>
      <c r="J211" s="145" t="e">
        <f>IF(ISBLANK('9. METAS'!#REF!),"",'9. METAS'!#REF!)</f>
        <v>#REF!</v>
      </c>
      <c r="K211" s="135" t="e">
        <f>IF(ISBLANK('9. METAS'!#REF!),"",'9. METAS'!#REF!)</f>
        <v>#REF!</v>
      </c>
      <c r="L211" s="135" t="e">
        <f>IF(ISBLANK('9. METAS'!#REF!),"",'9. METAS'!#REF!)</f>
        <v>#REF!</v>
      </c>
      <c r="M211" s="136" t="e">
        <f>IF(ISBLANK('9. METAS'!#REF!),"",'9. METAS'!#REF!)</f>
        <v>#REF!</v>
      </c>
      <c r="N211" s="146"/>
      <c r="O211" s="138"/>
      <c r="P211" s="138"/>
      <c r="Q211" s="139"/>
      <c r="R211" s="133" t="str">
        <f t="shared" si="16"/>
        <v>100%</v>
      </c>
      <c r="S211" s="134" t="str">
        <f t="shared" si="16"/>
        <v>100%</v>
      </c>
      <c r="T211" s="134" t="str">
        <f t="shared" si="15"/>
        <v>100%</v>
      </c>
      <c r="U211" s="157" t="str">
        <f t="shared" si="15"/>
        <v>100%</v>
      </c>
      <c r="V211" s="137" t="str">
        <f t="shared" si="17"/>
        <v>No Programado</v>
      </c>
      <c r="W211" s="134" t="str">
        <f t="shared" si="18"/>
        <v>No Programado</v>
      </c>
      <c r="X211" s="134" t="str">
        <f t="shared" si="19"/>
        <v>No Programado</v>
      </c>
      <c r="Y211" s="163" t="str">
        <f t="shared" si="20"/>
        <v>No Programado</v>
      </c>
      <c r="Z211" s="179"/>
      <c r="AA211" s="180"/>
      <c r="AB211" s="180"/>
      <c r="AC211" s="181"/>
    </row>
    <row r="212" spans="3:29" ht="17.25">
      <c r="C212" s="211" t="e">
        <f>IF(ISBLANK('5. Pp (3 años)'!#REF!),"",'5. Pp (3 años)'!#REF!)</f>
        <v>#REF!</v>
      </c>
      <c r="D212" s="83" t="e">
        <f>IF(ISBLANK('5. Pp (3 años)'!#REF!),"",'5. Pp (3 años)'!#REF!)</f>
        <v>#REF!</v>
      </c>
      <c r="E212" s="206" t="e">
        <f>IF(ISBLANK('5. Pp (3 años)'!#REF!),"",'5. Pp (3 años)'!#REF!)</f>
        <v>#REF!</v>
      </c>
      <c r="F212" s="206" t="e">
        <f>IF(ISBLANK('5. Pp (3 años)'!#REF!),"",'5. Pp (3 años)'!#REF!)</f>
        <v>#REF!</v>
      </c>
      <c r="G212" s="215" t="e">
        <f>IF(ISBLANK('5. Pp (3 años)'!#REF!),"",'5. Pp (3 años)'!#REF!)</f>
        <v>#REF!</v>
      </c>
      <c r="H212" s="67" t="e">
        <f>IF(ISBLANK('5. Pp (3 años)'!#REF!),"",'5. Pp (3 años)'!#REF!)</f>
        <v>#REF!</v>
      </c>
      <c r="I212" s="144" t="e">
        <f>IF(ISBLANK('9. METAS'!#REF!),"",'9. METAS'!#REF!)</f>
        <v>#REF!</v>
      </c>
      <c r="J212" s="145" t="e">
        <f>IF(ISBLANK('9. METAS'!#REF!),"",'9. METAS'!#REF!)</f>
        <v>#REF!</v>
      </c>
      <c r="K212" s="135" t="e">
        <f>IF(ISBLANK('9. METAS'!#REF!),"",'9. METAS'!#REF!)</f>
        <v>#REF!</v>
      </c>
      <c r="L212" s="135" t="e">
        <f>IF(ISBLANK('9. METAS'!#REF!),"",'9. METAS'!#REF!)</f>
        <v>#REF!</v>
      </c>
      <c r="M212" s="136" t="e">
        <f>IF(ISBLANK('9. METAS'!#REF!),"",'9. METAS'!#REF!)</f>
        <v>#REF!</v>
      </c>
      <c r="N212" s="146"/>
      <c r="O212" s="138"/>
      <c r="P212" s="138"/>
      <c r="Q212" s="139"/>
      <c r="R212" s="133" t="str">
        <f t="shared" si="16"/>
        <v>100%</v>
      </c>
      <c r="S212" s="134" t="str">
        <f t="shared" si="16"/>
        <v>100%</v>
      </c>
      <c r="T212" s="134" t="str">
        <f t="shared" si="15"/>
        <v>100%</v>
      </c>
      <c r="U212" s="157" t="str">
        <f t="shared" si="15"/>
        <v>100%</v>
      </c>
      <c r="V212" s="137" t="str">
        <f t="shared" si="17"/>
        <v>No Programado</v>
      </c>
      <c r="W212" s="134" t="str">
        <f t="shared" si="18"/>
        <v>No Programado</v>
      </c>
      <c r="X212" s="134" t="str">
        <f t="shared" si="19"/>
        <v>No Programado</v>
      </c>
      <c r="Y212" s="163" t="str">
        <f t="shared" si="20"/>
        <v>No Programado</v>
      </c>
      <c r="Z212" s="179"/>
      <c r="AA212" s="180"/>
      <c r="AB212" s="180"/>
      <c r="AC212" s="181"/>
    </row>
    <row r="213" spans="3:29" ht="17.25">
      <c r="C213" s="210" t="e">
        <f>IF(ISBLANK('5. Pp (3 años)'!#REF!),"",'5. Pp (3 años)'!#REF!)</f>
        <v>#REF!</v>
      </c>
      <c r="D213" s="83" t="e">
        <f>IF(ISBLANK('5. Pp (3 años)'!#REF!),"",'5. Pp (3 años)'!#REF!)</f>
        <v>#REF!</v>
      </c>
      <c r="E213" s="206" t="e">
        <f>IF(ISBLANK('5. Pp (3 años)'!#REF!),"",'5. Pp (3 años)'!#REF!)</f>
        <v>#REF!</v>
      </c>
      <c r="F213" s="206" t="e">
        <f>IF(ISBLANK('5. Pp (3 años)'!#REF!),"",'5. Pp (3 años)'!#REF!)</f>
        <v>#REF!</v>
      </c>
      <c r="G213" s="215" t="e">
        <f>IF(ISBLANK('5. Pp (3 años)'!#REF!),"",'5. Pp (3 años)'!#REF!)</f>
        <v>#REF!</v>
      </c>
      <c r="H213" s="67" t="e">
        <f>IF(ISBLANK('5. Pp (3 años)'!#REF!),"",'5. Pp (3 años)'!#REF!)</f>
        <v>#REF!</v>
      </c>
      <c r="I213" s="144" t="e">
        <f>IF(ISBLANK('9. METAS'!#REF!),"",'9. METAS'!#REF!)</f>
        <v>#REF!</v>
      </c>
      <c r="J213" s="145" t="e">
        <f>IF(ISBLANK('9. METAS'!#REF!),"",'9. METAS'!#REF!)</f>
        <v>#REF!</v>
      </c>
      <c r="K213" s="135" t="e">
        <f>IF(ISBLANK('9. METAS'!#REF!),"",'9. METAS'!#REF!)</f>
        <v>#REF!</v>
      </c>
      <c r="L213" s="135" t="e">
        <f>IF(ISBLANK('9. METAS'!#REF!),"",'9. METAS'!#REF!)</f>
        <v>#REF!</v>
      </c>
      <c r="M213" s="136" t="e">
        <f>IF(ISBLANK('9. METAS'!#REF!),"",'9. METAS'!#REF!)</f>
        <v>#REF!</v>
      </c>
      <c r="N213" s="146"/>
      <c r="O213" s="138"/>
      <c r="P213" s="138"/>
      <c r="Q213" s="139"/>
      <c r="R213" s="133" t="str">
        <f t="shared" si="16"/>
        <v>100%</v>
      </c>
      <c r="S213" s="134" t="str">
        <f t="shared" si="16"/>
        <v>100%</v>
      </c>
      <c r="T213" s="134" t="str">
        <f t="shared" si="15"/>
        <v>100%</v>
      </c>
      <c r="U213" s="157" t="str">
        <f t="shared" si="15"/>
        <v>100%</v>
      </c>
      <c r="V213" s="137" t="str">
        <f t="shared" si="17"/>
        <v>No Programado</v>
      </c>
      <c r="W213" s="134" t="str">
        <f t="shared" si="18"/>
        <v>No Programado</v>
      </c>
      <c r="X213" s="134" t="str">
        <f t="shared" si="19"/>
        <v>No Programado</v>
      </c>
      <c r="Y213" s="163" t="str">
        <f t="shared" si="20"/>
        <v>No Programado</v>
      </c>
      <c r="Z213" s="179"/>
      <c r="AA213" s="180"/>
      <c r="AB213" s="180"/>
      <c r="AC213" s="181"/>
    </row>
    <row r="214" spans="3:29" ht="17.25">
      <c r="C214" s="211" t="e">
        <f>IF(ISBLANK('5. Pp (3 años)'!#REF!),"",'5. Pp (3 años)'!#REF!)</f>
        <v>#REF!</v>
      </c>
      <c r="D214" s="83" t="e">
        <f>IF(ISBLANK('5. Pp (3 años)'!#REF!),"",'5. Pp (3 años)'!#REF!)</f>
        <v>#REF!</v>
      </c>
      <c r="E214" s="206" t="e">
        <f>IF(ISBLANK('5. Pp (3 años)'!#REF!),"",'5. Pp (3 años)'!#REF!)</f>
        <v>#REF!</v>
      </c>
      <c r="F214" s="206" t="e">
        <f>IF(ISBLANK('5. Pp (3 años)'!#REF!),"",'5. Pp (3 años)'!#REF!)</f>
        <v>#REF!</v>
      </c>
      <c r="G214" s="215" t="e">
        <f>IF(ISBLANK('5. Pp (3 años)'!#REF!),"",'5. Pp (3 años)'!#REF!)</f>
        <v>#REF!</v>
      </c>
      <c r="H214" s="67" t="e">
        <f>IF(ISBLANK('5. Pp (3 años)'!#REF!),"",'5. Pp (3 años)'!#REF!)</f>
        <v>#REF!</v>
      </c>
      <c r="I214" s="144" t="e">
        <f>IF(ISBLANK('9. METAS'!#REF!),"",'9. METAS'!#REF!)</f>
        <v>#REF!</v>
      </c>
      <c r="J214" s="145" t="e">
        <f>IF(ISBLANK('9. METAS'!#REF!),"",'9. METAS'!#REF!)</f>
        <v>#REF!</v>
      </c>
      <c r="K214" s="135" t="e">
        <f>IF(ISBLANK('9. METAS'!#REF!),"",'9. METAS'!#REF!)</f>
        <v>#REF!</v>
      </c>
      <c r="L214" s="135" t="e">
        <f>IF(ISBLANK('9. METAS'!#REF!),"",'9. METAS'!#REF!)</f>
        <v>#REF!</v>
      </c>
      <c r="M214" s="136" t="e">
        <f>IF(ISBLANK('9. METAS'!#REF!),"",'9. METAS'!#REF!)</f>
        <v>#REF!</v>
      </c>
      <c r="N214" s="146"/>
      <c r="O214" s="138"/>
      <c r="P214" s="138"/>
      <c r="Q214" s="139"/>
      <c r="R214" s="133" t="str">
        <f t="shared" si="16"/>
        <v>100%</v>
      </c>
      <c r="S214" s="134" t="str">
        <f t="shared" si="16"/>
        <v>100%</v>
      </c>
      <c r="T214" s="134" t="str">
        <f t="shared" si="15"/>
        <v>100%</v>
      </c>
      <c r="U214" s="157" t="str">
        <f t="shared" si="15"/>
        <v>100%</v>
      </c>
      <c r="V214" s="137" t="str">
        <f t="shared" si="17"/>
        <v>No Programado</v>
      </c>
      <c r="W214" s="134" t="str">
        <f t="shared" si="18"/>
        <v>No Programado</v>
      </c>
      <c r="X214" s="134" t="str">
        <f t="shared" si="19"/>
        <v>No Programado</v>
      </c>
      <c r="Y214" s="163" t="str">
        <f t="shared" si="20"/>
        <v>No Programado</v>
      </c>
      <c r="Z214" s="179"/>
      <c r="AA214" s="180"/>
      <c r="AB214" s="180"/>
      <c r="AC214" s="181"/>
    </row>
    <row r="215" spans="3:29" ht="17.25">
      <c r="C215" s="210" t="e">
        <f>IF(ISBLANK('5. Pp (3 años)'!#REF!),"",'5. Pp (3 años)'!#REF!)</f>
        <v>#REF!</v>
      </c>
      <c r="D215" s="83" t="e">
        <f>IF(ISBLANK('5. Pp (3 años)'!#REF!),"",'5. Pp (3 años)'!#REF!)</f>
        <v>#REF!</v>
      </c>
      <c r="E215" s="206" t="e">
        <f>IF(ISBLANK('5. Pp (3 años)'!#REF!),"",'5. Pp (3 años)'!#REF!)</f>
        <v>#REF!</v>
      </c>
      <c r="F215" s="206" t="e">
        <f>IF(ISBLANK('5. Pp (3 años)'!#REF!),"",'5. Pp (3 años)'!#REF!)</f>
        <v>#REF!</v>
      </c>
      <c r="G215" s="215" t="e">
        <f>IF(ISBLANK('5. Pp (3 años)'!#REF!),"",'5. Pp (3 años)'!#REF!)</f>
        <v>#REF!</v>
      </c>
      <c r="H215" s="67" t="e">
        <f>IF(ISBLANK('5. Pp (3 años)'!#REF!),"",'5. Pp (3 años)'!#REF!)</f>
        <v>#REF!</v>
      </c>
      <c r="I215" s="144" t="e">
        <f>IF(ISBLANK('9. METAS'!#REF!),"",'9. METAS'!#REF!)</f>
        <v>#REF!</v>
      </c>
      <c r="J215" s="145" t="e">
        <f>IF(ISBLANK('9. METAS'!#REF!),"",'9. METAS'!#REF!)</f>
        <v>#REF!</v>
      </c>
      <c r="K215" s="135" t="e">
        <f>IF(ISBLANK('9. METAS'!#REF!),"",'9. METAS'!#REF!)</f>
        <v>#REF!</v>
      </c>
      <c r="L215" s="135" t="e">
        <f>IF(ISBLANK('9. METAS'!#REF!),"",'9. METAS'!#REF!)</f>
        <v>#REF!</v>
      </c>
      <c r="M215" s="136" t="e">
        <f>IF(ISBLANK('9. METAS'!#REF!),"",'9. METAS'!#REF!)</f>
        <v>#REF!</v>
      </c>
      <c r="N215" s="146"/>
      <c r="O215" s="138"/>
      <c r="P215" s="138"/>
      <c r="Q215" s="139"/>
      <c r="R215" s="133" t="str">
        <f t="shared" si="16"/>
        <v>100%</v>
      </c>
      <c r="S215" s="134" t="str">
        <f t="shared" si="16"/>
        <v>100%</v>
      </c>
      <c r="T215" s="134" t="str">
        <f t="shared" si="15"/>
        <v>100%</v>
      </c>
      <c r="U215" s="157" t="str">
        <f t="shared" si="15"/>
        <v>100%</v>
      </c>
      <c r="V215" s="137" t="str">
        <f t="shared" si="17"/>
        <v>No Programado</v>
      </c>
      <c r="W215" s="134" t="str">
        <f t="shared" si="18"/>
        <v>No Programado</v>
      </c>
      <c r="X215" s="134" t="str">
        <f t="shared" si="19"/>
        <v>No Programado</v>
      </c>
      <c r="Y215" s="163" t="str">
        <f t="shared" si="20"/>
        <v>No Programado</v>
      </c>
      <c r="Z215" s="179"/>
      <c r="AA215" s="180"/>
      <c r="AB215" s="180"/>
      <c r="AC215" s="181"/>
    </row>
    <row r="216" spans="3:29" ht="17.25">
      <c r="C216" s="212" t="e">
        <f>IF(ISBLANK('5. Pp (3 años)'!#REF!),"",'5. Pp (3 años)'!#REF!)</f>
        <v>#REF!</v>
      </c>
      <c r="D216" s="60" t="e">
        <f>IF(ISBLANK('5. Pp (3 años)'!#REF!),"",'5. Pp (3 años)'!#REF!)</f>
        <v>#REF!</v>
      </c>
      <c r="E216" s="209" t="e">
        <f>IF(ISBLANK('5. Pp (3 años)'!#REF!),"",'5. Pp (3 años)'!#REF!)</f>
        <v>#REF!</v>
      </c>
      <c r="F216" s="209" t="e">
        <f>IF(ISBLANK('5. Pp (3 años)'!#REF!),"",'5. Pp (3 años)'!#REF!)</f>
        <v>#REF!</v>
      </c>
      <c r="G216" s="220" t="e">
        <f>IF(ISBLANK('5. Pp (3 años)'!#REF!),"",'5. Pp (3 años)'!#REF!)</f>
        <v>#REF!</v>
      </c>
      <c r="H216" s="66" t="e">
        <f>IF(ISBLANK('5. Pp (3 años)'!#REF!),"",'5. Pp (3 años)'!#REF!)</f>
        <v>#REF!</v>
      </c>
      <c r="I216" s="144" t="e">
        <f>IF(ISBLANK('9. METAS'!#REF!),"",'9. METAS'!#REF!)</f>
        <v>#REF!</v>
      </c>
      <c r="J216" s="145" t="e">
        <f>IF(ISBLANK('9. METAS'!#REF!),"",'9. METAS'!#REF!)</f>
        <v>#REF!</v>
      </c>
      <c r="K216" s="135" t="e">
        <f>IF(ISBLANK('9. METAS'!#REF!),"",'9. METAS'!#REF!)</f>
        <v>#REF!</v>
      </c>
      <c r="L216" s="135" t="e">
        <f>IF(ISBLANK('9. METAS'!#REF!),"",'9. METAS'!#REF!)</f>
        <v>#REF!</v>
      </c>
      <c r="M216" s="136" t="e">
        <f>IF(ISBLANK('9. METAS'!#REF!),"",'9. METAS'!#REF!)</f>
        <v>#REF!</v>
      </c>
      <c r="N216" s="146"/>
      <c r="O216" s="138"/>
      <c r="P216" s="138"/>
      <c r="Q216" s="139"/>
      <c r="R216" s="133" t="str">
        <f t="shared" si="16"/>
        <v>100%</v>
      </c>
      <c r="S216" s="134" t="str">
        <f t="shared" si="16"/>
        <v>100%</v>
      </c>
      <c r="T216" s="134" t="str">
        <f t="shared" si="15"/>
        <v>100%</v>
      </c>
      <c r="U216" s="157" t="str">
        <f t="shared" si="15"/>
        <v>100%</v>
      </c>
      <c r="V216" s="137" t="str">
        <f t="shared" si="17"/>
        <v>No Programado</v>
      </c>
      <c r="W216" s="134" t="str">
        <f t="shared" si="18"/>
        <v>No Programado</v>
      </c>
      <c r="X216" s="134" t="str">
        <f t="shared" si="19"/>
        <v>No Programado</v>
      </c>
      <c r="Y216" s="163" t="str">
        <f t="shared" si="20"/>
        <v>No Programado</v>
      </c>
      <c r="Z216" s="176"/>
      <c r="AA216" s="177"/>
      <c r="AB216" s="177"/>
      <c r="AC216" s="178"/>
    </row>
    <row r="217" spans="3:29" ht="17.25">
      <c r="C217" s="210" t="e">
        <f>IF(ISBLANK('5. Pp (3 años)'!#REF!),"",'5. Pp (3 años)'!#REF!)</f>
        <v>#REF!</v>
      </c>
      <c r="D217" s="83" t="e">
        <f>IF(ISBLANK('5. Pp (3 años)'!#REF!),"",'5. Pp (3 años)'!#REF!)</f>
        <v>#REF!</v>
      </c>
      <c r="E217" s="206" t="e">
        <f>IF(ISBLANK('5. Pp (3 años)'!#REF!),"",'5. Pp (3 años)'!#REF!)</f>
        <v>#REF!</v>
      </c>
      <c r="F217" s="206" t="e">
        <f>IF(ISBLANK('5. Pp (3 años)'!#REF!),"",'5. Pp (3 años)'!#REF!)</f>
        <v>#REF!</v>
      </c>
      <c r="G217" s="215" t="e">
        <f>IF(ISBLANK('5. Pp (3 años)'!#REF!),"",'5. Pp (3 años)'!#REF!)</f>
        <v>#REF!</v>
      </c>
      <c r="H217" s="67" t="e">
        <f>IF(ISBLANK('5. Pp (3 años)'!#REF!),"",'5. Pp (3 años)'!#REF!)</f>
        <v>#REF!</v>
      </c>
      <c r="I217" s="144" t="e">
        <f>IF(ISBLANK('9. METAS'!#REF!),"",'9. METAS'!#REF!)</f>
        <v>#REF!</v>
      </c>
      <c r="J217" s="145" t="e">
        <f>IF(ISBLANK('9. METAS'!#REF!),"",'9. METAS'!#REF!)</f>
        <v>#REF!</v>
      </c>
      <c r="K217" s="135" t="e">
        <f>IF(ISBLANK('9. METAS'!#REF!),"",'9. METAS'!#REF!)</f>
        <v>#REF!</v>
      </c>
      <c r="L217" s="135" t="e">
        <f>IF(ISBLANK('9. METAS'!#REF!),"",'9. METAS'!#REF!)</f>
        <v>#REF!</v>
      </c>
      <c r="M217" s="136" t="e">
        <f>IF(ISBLANK('9. METAS'!#REF!),"",'9. METAS'!#REF!)</f>
        <v>#REF!</v>
      </c>
      <c r="N217" s="146"/>
      <c r="O217" s="138"/>
      <c r="P217" s="138"/>
      <c r="Q217" s="139"/>
      <c r="R217" s="133" t="str">
        <f t="shared" si="16"/>
        <v>100%</v>
      </c>
      <c r="S217" s="134" t="str">
        <f t="shared" si="16"/>
        <v>100%</v>
      </c>
      <c r="T217" s="134" t="str">
        <f t="shared" si="15"/>
        <v>100%</v>
      </c>
      <c r="U217" s="157" t="str">
        <f t="shared" si="15"/>
        <v>100%</v>
      </c>
      <c r="V217" s="137" t="str">
        <f t="shared" si="17"/>
        <v>No Programado</v>
      </c>
      <c r="W217" s="134" t="str">
        <f t="shared" si="18"/>
        <v>No Programado</v>
      </c>
      <c r="X217" s="134" t="str">
        <f t="shared" si="19"/>
        <v>No Programado</v>
      </c>
      <c r="Y217" s="163" t="str">
        <f t="shared" si="20"/>
        <v>No Programado</v>
      </c>
      <c r="Z217" s="179"/>
      <c r="AA217" s="180"/>
      <c r="AB217" s="180"/>
      <c r="AC217" s="181"/>
    </row>
    <row r="218" spans="3:29" ht="17.25">
      <c r="C218" s="211" t="e">
        <f>IF(ISBLANK('5. Pp (3 años)'!#REF!),"",'5. Pp (3 años)'!#REF!)</f>
        <v>#REF!</v>
      </c>
      <c r="D218" s="83" t="e">
        <f>IF(ISBLANK('5. Pp (3 años)'!#REF!),"",'5. Pp (3 años)'!#REF!)</f>
        <v>#REF!</v>
      </c>
      <c r="E218" s="206" t="e">
        <f>IF(ISBLANK('5. Pp (3 años)'!#REF!),"",'5. Pp (3 años)'!#REF!)</f>
        <v>#REF!</v>
      </c>
      <c r="F218" s="206" t="e">
        <f>IF(ISBLANK('5. Pp (3 años)'!#REF!),"",'5. Pp (3 años)'!#REF!)</f>
        <v>#REF!</v>
      </c>
      <c r="G218" s="215" t="e">
        <f>IF(ISBLANK('5. Pp (3 años)'!#REF!),"",'5. Pp (3 años)'!#REF!)</f>
        <v>#REF!</v>
      </c>
      <c r="H218" s="67" t="e">
        <f>IF(ISBLANK('5. Pp (3 años)'!#REF!),"",'5. Pp (3 años)'!#REF!)</f>
        <v>#REF!</v>
      </c>
      <c r="I218" s="144" t="e">
        <f>IF(ISBLANK('9. METAS'!#REF!),"",'9. METAS'!#REF!)</f>
        <v>#REF!</v>
      </c>
      <c r="J218" s="145" t="e">
        <f>IF(ISBLANK('9. METAS'!#REF!),"",'9. METAS'!#REF!)</f>
        <v>#REF!</v>
      </c>
      <c r="K218" s="135" t="e">
        <f>IF(ISBLANK('9. METAS'!#REF!),"",'9. METAS'!#REF!)</f>
        <v>#REF!</v>
      </c>
      <c r="L218" s="135" t="e">
        <f>IF(ISBLANK('9. METAS'!#REF!),"",'9. METAS'!#REF!)</f>
        <v>#REF!</v>
      </c>
      <c r="M218" s="136" t="e">
        <f>IF(ISBLANK('9. METAS'!#REF!),"",'9. METAS'!#REF!)</f>
        <v>#REF!</v>
      </c>
      <c r="N218" s="146"/>
      <c r="O218" s="138"/>
      <c r="P218" s="138"/>
      <c r="Q218" s="139"/>
      <c r="R218" s="133" t="str">
        <f t="shared" si="16"/>
        <v>100%</v>
      </c>
      <c r="S218" s="134" t="str">
        <f t="shared" si="16"/>
        <v>100%</v>
      </c>
      <c r="T218" s="134" t="str">
        <f t="shared" si="15"/>
        <v>100%</v>
      </c>
      <c r="U218" s="157" t="str">
        <f t="shared" si="15"/>
        <v>100%</v>
      </c>
      <c r="V218" s="137" t="str">
        <f t="shared" si="17"/>
        <v>No Programado</v>
      </c>
      <c r="W218" s="134" t="str">
        <f t="shared" si="18"/>
        <v>No Programado</v>
      </c>
      <c r="X218" s="134" t="str">
        <f t="shared" si="19"/>
        <v>No Programado</v>
      </c>
      <c r="Y218" s="163" t="str">
        <f t="shared" si="20"/>
        <v>No Programado</v>
      </c>
      <c r="Z218" s="179"/>
      <c r="AA218" s="180"/>
      <c r="AB218" s="180"/>
      <c r="AC218" s="181"/>
    </row>
    <row r="219" spans="3:29" ht="17.25">
      <c r="C219" s="210" t="e">
        <f>IF(ISBLANK('5. Pp (3 años)'!#REF!),"",'5. Pp (3 años)'!#REF!)</f>
        <v>#REF!</v>
      </c>
      <c r="D219" s="83" t="e">
        <f>IF(ISBLANK('5. Pp (3 años)'!#REF!),"",'5. Pp (3 años)'!#REF!)</f>
        <v>#REF!</v>
      </c>
      <c r="E219" s="206" t="e">
        <f>IF(ISBLANK('5. Pp (3 años)'!#REF!),"",'5. Pp (3 años)'!#REF!)</f>
        <v>#REF!</v>
      </c>
      <c r="F219" s="206" t="e">
        <f>IF(ISBLANK('5. Pp (3 años)'!#REF!),"",'5. Pp (3 años)'!#REF!)</f>
        <v>#REF!</v>
      </c>
      <c r="G219" s="215" t="e">
        <f>IF(ISBLANK('5. Pp (3 años)'!#REF!),"",'5. Pp (3 años)'!#REF!)</f>
        <v>#REF!</v>
      </c>
      <c r="H219" s="67" t="e">
        <f>IF(ISBLANK('5. Pp (3 años)'!#REF!),"",'5. Pp (3 años)'!#REF!)</f>
        <v>#REF!</v>
      </c>
      <c r="I219" s="144" t="e">
        <f>IF(ISBLANK('9. METAS'!#REF!),"",'9. METAS'!#REF!)</f>
        <v>#REF!</v>
      </c>
      <c r="J219" s="145" t="e">
        <f>IF(ISBLANK('9. METAS'!#REF!),"",'9. METAS'!#REF!)</f>
        <v>#REF!</v>
      </c>
      <c r="K219" s="135" t="e">
        <f>IF(ISBLANK('9. METAS'!#REF!),"",'9. METAS'!#REF!)</f>
        <v>#REF!</v>
      </c>
      <c r="L219" s="135" t="e">
        <f>IF(ISBLANK('9. METAS'!#REF!),"",'9. METAS'!#REF!)</f>
        <v>#REF!</v>
      </c>
      <c r="M219" s="136" t="e">
        <f>IF(ISBLANK('9. METAS'!#REF!),"",'9. METAS'!#REF!)</f>
        <v>#REF!</v>
      </c>
      <c r="N219" s="146"/>
      <c r="O219" s="138"/>
      <c r="P219" s="138"/>
      <c r="Q219" s="139"/>
      <c r="R219" s="133" t="str">
        <f t="shared" si="16"/>
        <v>100%</v>
      </c>
      <c r="S219" s="134" t="str">
        <f t="shared" si="16"/>
        <v>100%</v>
      </c>
      <c r="T219" s="134" t="str">
        <f t="shared" si="15"/>
        <v>100%</v>
      </c>
      <c r="U219" s="157" t="str">
        <f t="shared" si="15"/>
        <v>100%</v>
      </c>
      <c r="V219" s="137" t="str">
        <f t="shared" si="17"/>
        <v>No Programado</v>
      </c>
      <c r="W219" s="134" t="str">
        <f t="shared" si="18"/>
        <v>No Programado</v>
      </c>
      <c r="X219" s="134" t="str">
        <f t="shared" si="19"/>
        <v>No Programado</v>
      </c>
      <c r="Y219" s="163" t="str">
        <f t="shared" si="20"/>
        <v>No Programado</v>
      </c>
      <c r="Z219" s="179"/>
      <c r="AA219" s="180"/>
      <c r="AB219" s="180"/>
      <c r="AC219" s="181"/>
    </row>
    <row r="220" spans="3:29" ht="17.25">
      <c r="C220" s="211" t="e">
        <f>IF(ISBLANK('5. Pp (3 años)'!#REF!),"",'5. Pp (3 años)'!#REF!)</f>
        <v>#REF!</v>
      </c>
      <c r="D220" s="83" t="e">
        <f>IF(ISBLANK('5. Pp (3 años)'!#REF!),"",'5. Pp (3 años)'!#REF!)</f>
        <v>#REF!</v>
      </c>
      <c r="E220" s="206" t="e">
        <f>IF(ISBLANK('5. Pp (3 años)'!#REF!),"",'5. Pp (3 años)'!#REF!)</f>
        <v>#REF!</v>
      </c>
      <c r="F220" s="206" t="e">
        <f>IF(ISBLANK('5. Pp (3 años)'!#REF!),"",'5. Pp (3 años)'!#REF!)</f>
        <v>#REF!</v>
      </c>
      <c r="G220" s="215" t="e">
        <f>IF(ISBLANK('5. Pp (3 años)'!#REF!),"",'5. Pp (3 años)'!#REF!)</f>
        <v>#REF!</v>
      </c>
      <c r="H220" s="67" t="e">
        <f>IF(ISBLANK('5. Pp (3 años)'!#REF!),"",'5. Pp (3 años)'!#REF!)</f>
        <v>#REF!</v>
      </c>
      <c r="I220" s="144" t="e">
        <f>IF(ISBLANK('9. METAS'!#REF!),"",'9. METAS'!#REF!)</f>
        <v>#REF!</v>
      </c>
      <c r="J220" s="145" t="e">
        <f>IF(ISBLANK('9. METAS'!#REF!),"",'9. METAS'!#REF!)</f>
        <v>#REF!</v>
      </c>
      <c r="K220" s="135" t="e">
        <f>IF(ISBLANK('9. METAS'!#REF!),"",'9. METAS'!#REF!)</f>
        <v>#REF!</v>
      </c>
      <c r="L220" s="135" t="e">
        <f>IF(ISBLANK('9. METAS'!#REF!),"",'9. METAS'!#REF!)</f>
        <v>#REF!</v>
      </c>
      <c r="M220" s="136" t="e">
        <f>IF(ISBLANK('9. METAS'!#REF!),"",'9. METAS'!#REF!)</f>
        <v>#REF!</v>
      </c>
      <c r="N220" s="146"/>
      <c r="O220" s="138"/>
      <c r="P220" s="138"/>
      <c r="Q220" s="139"/>
      <c r="R220" s="133" t="str">
        <f t="shared" si="16"/>
        <v>100%</v>
      </c>
      <c r="S220" s="134" t="str">
        <f t="shared" si="16"/>
        <v>100%</v>
      </c>
      <c r="T220" s="134" t="str">
        <f t="shared" si="15"/>
        <v>100%</v>
      </c>
      <c r="U220" s="157" t="str">
        <f t="shared" si="15"/>
        <v>100%</v>
      </c>
      <c r="V220" s="137" t="str">
        <f t="shared" si="17"/>
        <v>No Programado</v>
      </c>
      <c r="W220" s="134" t="str">
        <f t="shared" si="18"/>
        <v>No Programado</v>
      </c>
      <c r="X220" s="134" t="str">
        <f t="shared" si="19"/>
        <v>No Programado</v>
      </c>
      <c r="Y220" s="163" t="str">
        <f t="shared" si="20"/>
        <v>No Programado</v>
      </c>
      <c r="Z220" s="179"/>
      <c r="AA220" s="180"/>
      <c r="AB220" s="180"/>
      <c r="AC220" s="181"/>
    </row>
    <row r="221" spans="3:29" ht="17.25">
      <c r="C221" s="210" t="e">
        <f>IF(ISBLANK('5. Pp (3 años)'!#REF!),"",'5. Pp (3 años)'!#REF!)</f>
        <v>#REF!</v>
      </c>
      <c r="D221" s="83" t="e">
        <f>IF(ISBLANK('5. Pp (3 años)'!#REF!),"",'5. Pp (3 años)'!#REF!)</f>
        <v>#REF!</v>
      </c>
      <c r="E221" s="206" t="e">
        <f>IF(ISBLANK('5. Pp (3 años)'!#REF!),"",'5. Pp (3 años)'!#REF!)</f>
        <v>#REF!</v>
      </c>
      <c r="F221" s="206" t="e">
        <f>IF(ISBLANK('5. Pp (3 años)'!#REF!),"",'5. Pp (3 años)'!#REF!)</f>
        <v>#REF!</v>
      </c>
      <c r="G221" s="215" t="e">
        <f>IF(ISBLANK('5. Pp (3 años)'!#REF!),"",'5. Pp (3 años)'!#REF!)</f>
        <v>#REF!</v>
      </c>
      <c r="H221" s="67" t="e">
        <f>IF(ISBLANK('5. Pp (3 años)'!#REF!),"",'5. Pp (3 años)'!#REF!)</f>
        <v>#REF!</v>
      </c>
      <c r="I221" s="144" t="e">
        <f>IF(ISBLANK('9. METAS'!#REF!),"",'9. METAS'!#REF!)</f>
        <v>#REF!</v>
      </c>
      <c r="J221" s="145" t="e">
        <f>IF(ISBLANK('9. METAS'!#REF!),"",'9. METAS'!#REF!)</f>
        <v>#REF!</v>
      </c>
      <c r="K221" s="135" t="e">
        <f>IF(ISBLANK('9. METAS'!#REF!),"",'9. METAS'!#REF!)</f>
        <v>#REF!</v>
      </c>
      <c r="L221" s="135" t="e">
        <f>IF(ISBLANK('9. METAS'!#REF!),"",'9. METAS'!#REF!)</f>
        <v>#REF!</v>
      </c>
      <c r="M221" s="136" t="e">
        <f>IF(ISBLANK('9. METAS'!#REF!),"",'9. METAS'!#REF!)</f>
        <v>#REF!</v>
      </c>
      <c r="N221" s="146"/>
      <c r="O221" s="138"/>
      <c r="P221" s="138"/>
      <c r="Q221" s="139"/>
      <c r="R221" s="133" t="str">
        <f t="shared" si="16"/>
        <v>100%</v>
      </c>
      <c r="S221" s="134" t="str">
        <f t="shared" si="16"/>
        <v>100%</v>
      </c>
      <c r="T221" s="134" t="str">
        <f t="shared" si="15"/>
        <v>100%</v>
      </c>
      <c r="U221" s="157" t="str">
        <f t="shared" si="15"/>
        <v>100%</v>
      </c>
      <c r="V221" s="137" t="str">
        <f t="shared" si="17"/>
        <v>No Programado</v>
      </c>
      <c r="W221" s="134" t="str">
        <f t="shared" si="18"/>
        <v>No Programado</v>
      </c>
      <c r="X221" s="134" t="str">
        <f t="shared" si="19"/>
        <v>No Programado</v>
      </c>
      <c r="Y221" s="163" t="str">
        <f t="shared" si="20"/>
        <v>No Programado</v>
      </c>
      <c r="Z221" s="179"/>
      <c r="AA221" s="180"/>
      <c r="AB221" s="180"/>
      <c r="AC221" s="181"/>
    </row>
    <row r="222" spans="3:29" ht="17.25">
      <c r="C222" s="212" t="e">
        <f>IF(ISBLANK('5. Pp (3 años)'!#REF!),"",'5. Pp (3 años)'!#REF!)</f>
        <v>#REF!</v>
      </c>
      <c r="D222" s="60" t="e">
        <f>IF(ISBLANK('5. Pp (3 años)'!#REF!),"",'5. Pp (3 años)'!#REF!)</f>
        <v>#REF!</v>
      </c>
      <c r="E222" s="209" t="e">
        <f>IF(ISBLANK('5. Pp (3 años)'!#REF!),"",'5. Pp (3 años)'!#REF!)</f>
        <v>#REF!</v>
      </c>
      <c r="F222" s="209" t="e">
        <f>IF(ISBLANK('5. Pp (3 años)'!#REF!),"",'5. Pp (3 años)'!#REF!)</f>
        <v>#REF!</v>
      </c>
      <c r="G222" s="220" t="e">
        <f>IF(ISBLANK('5. Pp (3 años)'!#REF!),"",'5. Pp (3 años)'!#REF!)</f>
        <v>#REF!</v>
      </c>
      <c r="H222" s="66" t="e">
        <f>IF(ISBLANK('5. Pp (3 años)'!#REF!),"",'5. Pp (3 años)'!#REF!)</f>
        <v>#REF!</v>
      </c>
      <c r="I222" s="144" t="e">
        <f>IF(ISBLANK('9. METAS'!#REF!),"",'9. METAS'!#REF!)</f>
        <v>#REF!</v>
      </c>
      <c r="J222" s="145" t="e">
        <f>IF(ISBLANK('9. METAS'!#REF!),"",'9. METAS'!#REF!)</f>
        <v>#REF!</v>
      </c>
      <c r="K222" s="135" t="e">
        <f>IF(ISBLANK('9. METAS'!#REF!),"",'9. METAS'!#REF!)</f>
        <v>#REF!</v>
      </c>
      <c r="L222" s="135" t="e">
        <f>IF(ISBLANK('9. METAS'!#REF!),"",'9. METAS'!#REF!)</f>
        <v>#REF!</v>
      </c>
      <c r="M222" s="136" t="e">
        <f>IF(ISBLANK('9. METAS'!#REF!),"",'9. METAS'!#REF!)</f>
        <v>#REF!</v>
      </c>
      <c r="N222" s="146"/>
      <c r="O222" s="138"/>
      <c r="P222" s="138"/>
      <c r="Q222" s="139"/>
      <c r="R222" s="133" t="str">
        <f t="shared" si="16"/>
        <v>100%</v>
      </c>
      <c r="S222" s="134" t="str">
        <f t="shared" si="16"/>
        <v>100%</v>
      </c>
      <c r="T222" s="134" t="str">
        <f t="shared" si="16"/>
        <v>100%</v>
      </c>
      <c r="U222" s="157" t="str">
        <f t="shared" si="16"/>
        <v>100%</v>
      </c>
      <c r="V222" s="137" t="str">
        <f t="shared" si="17"/>
        <v>No Programado</v>
      </c>
      <c r="W222" s="134" t="str">
        <f t="shared" si="18"/>
        <v>No Programado</v>
      </c>
      <c r="X222" s="134" t="str">
        <f t="shared" si="19"/>
        <v>No Programado</v>
      </c>
      <c r="Y222" s="163" t="str">
        <f t="shared" si="20"/>
        <v>No Programado</v>
      </c>
      <c r="Z222" s="176"/>
      <c r="AA222" s="177"/>
      <c r="AB222" s="177"/>
      <c r="AC222" s="178"/>
    </row>
    <row r="223" spans="3:29" ht="17.25">
      <c r="C223" s="210" t="e">
        <f>IF(ISBLANK('5. Pp (3 años)'!#REF!),"",'5. Pp (3 años)'!#REF!)</f>
        <v>#REF!</v>
      </c>
      <c r="D223" s="83" t="e">
        <f>IF(ISBLANK('5. Pp (3 años)'!#REF!),"",'5. Pp (3 años)'!#REF!)</f>
        <v>#REF!</v>
      </c>
      <c r="E223" s="206" t="e">
        <f>IF(ISBLANK('5. Pp (3 años)'!#REF!),"",'5. Pp (3 años)'!#REF!)</f>
        <v>#REF!</v>
      </c>
      <c r="F223" s="206" t="e">
        <f>IF(ISBLANK('5. Pp (3 años)'!#REF!),"",'5. Pp (3 años)'!#REF!)</f>
        <v>#REF!</v>
      </c>
      <c r="G223" s="215" t="e">
        <f>IF(ISBLANK('5. Pp (3 años)'!#REF!),"",'5. Pp (3 años)'!#REF!)</f>
        <v>#REF!</v>
      </c>
      <c r="H223" s="67" t="e">
        <f>IF(ISBLANK('5. Pp (3 años)'!#REF!),"",'5. Pp (3 años)'!#REF!)</f>
        <v>#REF!</v>
      </c>
      <c r="I223" s="144" t="e">
        <f>IF(ISBLANK('9. METAS'!#REF!),"",'9. METAS'!#REF!)</f>
        <v>#REF!</v>
      </c>
      <c r="J223" s="145" t="e">
        <f>IF(ISBLANK('9. METAS'!#REF!),"",'9. METAS'!#REF!)</f>
        <v>#REF!</v>
      </c>
      <c r="K223" s="135" t="e">
        <f>IF(ISBLANK('9. METAS'!#REF!),"",'9. METAS'!#REF!)</f>
        <v>#REF!</v>
      </c>
      <c r="L223" s="135" t="e">
        <f>IF(ISBLANK('9. METAS'!#REF!),"",'9. METAS'!#REF!)</f>
        <v>#REF!</v>
      </c>
      <c r="M223" s="136" t="e">
        <f>IF(ISBLANK('9. METAS'!#REF!),"",'9. METAS'!#REF!)</f>
        <v>#REF!</v>
      </c>
      <c r="N223" s="146"/>
      <c r="O223" s="138"/>
      <c r="P223" s="138"/>
      <c r="Q223" s="139"/>
      <c r="R223" s="133" t="str">
        <f t="shared" ref="R223:U244" si="21">IFERROR((N223/J223),"100%")</f>
        <v>100%</v>
      </c>
      <c r="S223" s="134" t="str">
        <f t="shared" si="21"/>
        <v>100%</v>
      </c>
      <c r="T223" s="134" t="str">
        <f t="shared" si="21"/>
        <v>100%</v>
      </c>
      <c r="U223" s="157" t="str">
        <f t="shared" si="21"/>
        <v>100%</v>
      </c>
      <c r="V223" s="137" t="str">
        <f t="shared" si="17"/>
        <v>No Programado</v>
      </c>
      <c r="W223" s="134" t="str">
        <f t="shared" si="18"/>
        <v>No Programado</v>
      </c>
      <c r="X223" s="134" t="str">
        <f t="shared" si="19"/>
        <v>No Programado</v>
      </c>
      <c r="Y223" s="163" t="str">
        <f t="shared" si="20"/>
        <v>No Programado</v>
      </c>
      <c r="Z223" s="179"/>
      <c r="AA223" s="180"/>
      <c r="AB223" s="180"/>
      <c r="AC223" s="181"/>
    </row>
    <row r="224" spans="3:29" ht="17.25">
      <c r="C224" s="211" t="e">
        <f>IF(ISBLANK('5. Pp (3 años)'!#REF!),"",'5. Pp (3 años)'!#REF!)</f>
        <v>#REF!</v>
      </c>
      <c r="D224" s="83" t="e">
        <f>IF(ISBLANK('5. Pp (3 años)'!#REF!),"",'5. Pp (3 años)'!#REF!)</f>
        <v>#REF!</v>
      </c>
      <c r="E224" s="206" t="e">
        <f>IF(ISBLANK('5. Pp (3 años)'!#REF!),"",'5. Pp (3 años)'!#REF!)</f>
        <v>#REF!</v>
      </c>
      <c r="F224" s="206" t="e">
        <f>IF(ISBLANK('5. Pp (3 años)'!#REF!),"",'5. Pp (3 años)'!#REF!)</f>
        <v>#REF!</v>
      </c>
      <c r="G224" s="215" t="e">
        <f>IF(ISBLANK('5. Pp (3 años)'!#REF!),"",'5. Pp (3 años)'!#REF!)</f>
        <v>#REF!</v>
      </c>
      <c r="H224" s="67" t="e">
        <f>IF(ISBLANK('5. Pp (3 años)'!#REF!),"",'5. Pp (3 años)'!#REF!)</f>
        <v>#REF!</v>
      </c>
      <c r="I224" s="144" t="e">
        <f>IF(ISBLANK('9. METAS'!#REF!),"",'9. METAS'!#REF!)</f>
        <v>#REF!</v>
      </c>
      <c r="J224" s="145" t="e">
        <f>IF(ISBLANK('9. METAS'!#REF!),"",'9. METAS'!#REF!)</f>
        <v>#REF!</v>
      </c>
      <c r="K224" s="135" t="e">
        <f>IF(ISBLANK('9. METAS'!#REF!),"",'9. METAS'!#REF!)</f>
        <v>#REF!</v>
      </c>
      <c r="L224" s="135" t="e">
        <f>IF(ISBLANK('9. METAS'!#REF!),"",'9. METAS'!#REF!)</f>
        <v>#REF!</v>
      </c>
      <c r="M224" s="136" t="e">
        <f>IF(ISBLANK('9. METAS'!#REF!),"",'9. METAS'!#REF!)</f>
        <v>#REF!</v>
      </c>
      <c r="N224" s="146"/>
      <c r="O224" s="138"/>
      <c r="P224" s="138"/>
      <c r="Q224" s="139"/>
      <c r="R224" s="133" t="str">
        <f t="shared" si="21"/>
        <v>100%</v>
      </c>
      <c r="S224" s="134" t="str">
        <f t="shared" si="21"/>
        <v>100%</v>
      </c>
      <c r="T224" s="134" t="str">
        <f t="shared" si="21"/>
        <v>100%</v>
      </c>
      <c r="U224" s="157" t="str">
        <f t="shared" si="21"/>
        <v>100%</v>
      </c>
      <c r="V224" s="137" t="str">
        <f t="shared" si="17"/>
        <v>No Programado</v>
      </c>
      <c r="W224" s="134" t="str">
        <f t="shared" si="18"/>
        <v>No Programado</v>
      </c>
      <c r="X224" s="134" t="str">
        <f t="shared" si="19"/>
        <v>No Programado</v>
      </c>
      <c r="Y224" s="163" t="str">
        <f t="shared" si="20"/>
        <v>No Programado</v>
      </c>
      <c r="Z224" s="179"/>
      <c r="AA224" s="180"/>
      <c r="AB224" s="180"/>
      <c r="AC224" s="181"/>
    </row>
    <row r="225" spans="3:29" ht="17.25">
      <c r="C225" s="210" t="e">
        <f>IF(ISBLANK('5. Pp (3 años)'!#REF!),"",'5. Pp (3 años)'!#REF!)</f>
        <v>#REF!</v>
      </c>
      <c r="D225" s="83" t="e">
        <f>IF(ISBLANK('5. Pp (3 años)'!#REF!),"",'5. Pp (3 años)'!#REF!)</f>
        <v>#REF!</v>
      </c>
      <c r="E225" s="206" t="e">
        <f>IF(ISBLANK('5. Pp (3 años)'!#REF!),"",'5. Pp (3 años)'!#REF!)</f>
        <v>#REF!</v>
      </c>
      <c r="F225" s="206" t="e">
        <f>IF(ISBLANK('5. Pp (3 años)'!#REF!),"",'5. Pp (3 años)'!#REF!)</f>
        <v>#REF!</v>
      </c>
      <c r="G225" s="215" t="e">
        <f>IF(ISBLANK('5. Pp (3 años)'!#REF!),"",'5. Pp (3 años)'!#REF!)</f>
        <v>#REF!</v>
      </c>
      <c r="H225" s="67" t="e">
        <f>IF(ISBLANK('5. Pp (3 años)'!#REF!),"",'5. Pp (3 años)'!#REF!)</f>
        <v>#REF!</v>
      </c>
      <c r="I225" s="144" t="e">
        <f>IF(ISBLANK('9. METAS'!#REF!),"",'9. METAS'!#REF!)</f>
        <v>#REF!</v>
      </c>
      <c r="J225" s="145" t="e">
        <f>IF(ISBLANK('9. METAS'!#REF!),"",'9. METAS'!#REF!)</f>
        <v>#REF!</v>
      </c>
      <c r="K225" s="135" t="e">
        <f>IF(ISBLANK('9. METAS'!#REF!),"",'9. METAS'!#REF!)</f>
        <v>#REF!</v>
      </c>
      <c r="L225" s="135" t="e">
        <f>IF(ISBLANK('9. METAS'!#REF!),"",'9. METAS'!#REF!)</f>
        <v>#REF!</v>
      </c>
      <c r="M225" s="136" t="e">
        <f>IF(ISBLANK('9. METAS'!#REF!),"",'9. METAS'!#REF!)</f>
        <v>#REF!</v>
      </c>
      <c r="N225" s="146"/>
      <c r="O225" s="138"/>
      <c r="P225" s="138"/>
      <c r="Q225" s="139"/>
      <c r="R225" s="133" t="str">
        <f t="shared" si="21"/>
        <v>100%</v>
      </c>
      <c r="S225" s="134" t="str">
        <f t="shared" si="21"/>
        <v>100%</v>
      </c>
      <c r="T225" s="134" t="str">
        <f t="shared" si="21"/>
        <v>100%</v>
      </c>
      <c r="U225" s="157" t="str">
        <f t="shared" si="21"/>
        <v>100%</v>
      </c>
      <c r="V225" s="137" t="str">
        <f t="shared" si="17"/>
        <v>No Programado</v>
      </c>
      <c r="W225" s="134" t="str">
        <f t="shared" si="18"/>
        <v>No Programado</v>
      </c>
      <c r="X225" s="134" t="str">
        <f t="shared" si="19"/>
        <v>No Programado</v>
      </c>
      <c r="Y225" s="163" t="str">
        <f t="shared" si="20"/>
        <v>No Programado</v>
      </c>
      <c r="Z225" s="179"/>
      <c r="AA225" s="180"/>
      <c r="AB225" s="180"/>
      <c r="AC225" s="181"/>
    </row>
    <row r="226" spans="3:29" ht="17.25">
      <c r="C226" s="211" t="e">
        <f>IF(ISBLANK('5. Pp (3 años)'!#REF!),"",'5. Pp (3 años)'!#REF!)</f>
        <v>#REF!</v>
      </c>
      <c r="D226" s="83" t="e">
        <f>IF(ISBLANK('5. Pp (3 años)'!#REF!),"",'5. Pp (3 años)'!#REF!)</f>
        <v>#REF!</v>
      </c>
      <c r="E226" s="206" t="e">
        <f>IF(ISBLANK('5. Pp (3 años)'!#REF!),"",'5. Pp (3 años)'!#REF!)</f>
        <v>#REF!</v>
      </c>
      <c r="F226" s="206" t="e">
        <f>IF(ISBLANK('5. Pp (3 años)'!#REF!),"",'5. Pp (3 años)'!#REF!)</f>
        <v>#REF!</v>
      </c>
      <c r="G226" s="215" t="e">
        <f>IF(ISBLANK('5. Pp (3 años)'!#REF!),"",'5. Pp (3 años)'!#REF!)</f>
        <v>#REF!</v>
      </c>
      <c r="H226" s="67" t="e">
        <f>IF(ISBLANK('5. Pp (3 años)'!#REF!),"",'5. Pp (3 años)'!#REF!)</f>
        <v>#REF!</v>
      </c>
      <c r="I226" s="144" t="e">
        <f>IF(ISBLANK('9. METAS'!#REF!),"",'9. METAS'!#REF!)</f>
        <v>#REF!</v>
      </c>
      <c r="J226" s="145" t="e">
        <f>IF(ISBLANK('9. METAS'!#REF!),"",'9. METAS'!#REF!)</f>
        <v>#REF!</v>
      </c>
      <c r="K226" s="135" t="e">
        <f>IF(ISBLANK('9. METAS'!#REF!),"",'9. METAS'!#REF!)</f>
        <v>#REF!</v>
      </c>
      <c r="L226" s="135" t="e">
        <f>IF(ISBLANK('9. METAS'!#REF!),"",'9. METAS'!#REF!)</f>
        <v>#REF!</v>
      </c>
      <c r="M226" s="136" t="e">
        <f>IF(ISBLANK('9. METAS'!#REF!),"",'9. METAS'!#REF!)</f>
        <v>#REF!</v>
      </c>
      <c r="N226" s="146"/>
      <c r="O226" s="138"/>
      <c r="P226" s="138"/>
      <c r="Q226" s="139"/>
      <c r="R226" s="133" t="str">
        <f t="shared" si="21"/>
        <v>100%</v>
      </c>
      <c r="S226" s="134" t="str">
        <f t="shared" si="21"/>
        <v>100%</v>
      </c>
      <c r="T226" s="134" t="str">
        <f t="shared" si="21"/>
        <v>100%</v>
      </c>
      <c r="U226" s="157" t="str">
        <f t="shared" si="21"/>
        <v>100%</v>
      </c>
      <c r="V226" s="137" t="str">
        <f t="shared" si="17"/>
        <v>No Programado</v>
      </c>
      <c r="W226" s="134" t="str">
        <f t="shared" si="18"/>
        <v>No Programado</v>
      </c>
      <c r="X226" s="134" t="str">
        <f t="shared" si="19"/>
        <v>No Programado</v>
      </c>
      <c r="Y226" s="163" t="str">
        <f t="shared" si="20"/>
        <v>No Programado</v>
      </c>
      <c r="Z226" s="179"/>
      <c r="AA226" s="180"/>
      <c r="AB226" s="180"/>
      <c r="AC226" s="181"/>
    </row>
    <row r="227" spans="3:29" ht="17.25">
      <c r="C227" s="210" t="e">
        <f>IF(ISBLANK('5. Pp (3 años)'!#REF!),"",'5. Pp (3 años)'!#REF!)</f>
        <v>#REF!</v>
      </c>
      <c r="D227" s="83" t="e">
        <f>IF(ISBLANK('5. Pp (3 años)'!#REF!),"",'5. Pp (3 años)'!#REF!)</f>
        <v>#REF!</v>
      </c>
      <c r="E227" s="206" t="e">
        <f>IF(ISBLANK('5. Pp (3 años)'!#REF!),"",'5. Pp (3 años)'!#REF!)</f>
        <v>#REF!</v>
      </c>
      <c r="F227" s="206" t="e">
        <f>IF(ISBLANK('5. Pp (3 años)'!#REF!),"",'5. Pp (3 años)'!#REF!)</f>
        <v>#REF!</v>
      </c>
      <c r="G227" s="215" t="e">
        <f>IF(ISBLANK('5. Pp (3 años)'!#REF!),"",'5. Pp (3 años)'!#REF!)</f>
        <v>#REF!</v>
      </c>
      <c r="H227" s="67" t="e">
        <f>IF(ISBLANK('5. Pp (3 años)'!#REF!),"",'5. Pp (3 años)'!#REF!)</f>
        <v>#REF!</v>
      </c>
      <c r="I227" s="144" t="e">
        <f>IF(ISBLANK('9. METAS'!#REF!),"",'9. METAS'!#REF!)</f>
        <v>#REF!</v>
      </c>
      <c r="J227" s="145" t="e">
        <f>IF(ISBLANK('9. METAS'!#REF!),"",'9. METAS'!#REF!)</f>
        <v>#REF!</v>
      </c>
      <c r="K227" s="135" t="e">
        <f>IF(ISBLANK('9. METAS'!#REF!),"",'9. METAS'!#REF!)</f>
        <v>#REF!</v>
      </c>
      <c r="L227" s="135" t="e">
        <f>IF(ISBLANK('9. METAS'!#REF!),"",'9. METAS'!#REF!)</f>
        <v>#REF!</v>
      </c>
      <c r="M227" s="136" t="e">
        <f>IF(ISBLANK('9. METAS'!#REF!),"",'9. METAS'!#REF!)</f>
        <v>#REF!</v>
      </c>
      <c r="N227" s="146"/>
      <c r="O227" s="138"/>
      <c r="P227" s="138"/>
      <c r="Q227" s="139"/>
      <c r="R227" s="133" t="str">
        <f t="shared" si="21"/>
        <v>100%</v>
      </c>
      <c r="S227" s="134" t="str">
        <f t="shared" si="21"/>
        <v>100%</v>
      </c>
      <c r="T227" s="134" t="str">
        <f t="shared" si="21"/>
        <v>100%</v>
      </c>
      <c r="U227" s="157" t="str">
        <f t="shared" si="21"/>
        <v>100%</v>
      </c>
      <c r="V227" s="137" t="str">
        <f t="shared" si="17"/>
        <v>No Programado</v>
      </c>
      <c r="W227" s="134" t="str">
        <f t="shared" si="18"/>
        <v>No Programado</v>
      </c>
      <c r="X227" s="134" t="str">
        <f t="shared" si="19"/>
        <v>No Programado</v>
      </c>
      <c r="Y227" s="163" t="str">
        <f t="shared" si="20"/>
        <v>No Programado</v>
      </c>
      <c r="Z227" s="179"/>
      <c r="AA227" s="180"/>
      <c r="AB227" s="180"/>
      <c r="AC227" s="181"/>
    </row>
    <row r="228" spans="3:29" ht="17.25">
      <c r="C228" s="212" t="e">
        <f>IF(ISBLANK('5. Pp (3 años)'!#REF!),"",'5. Pp (3 años)'!#REF!)</f>
        <v>#REF!</v>
      </c>
      <c r="D228" s="60" t="e">
        <f>IF(ISBLANK('5. Pp (3 años)'!#REF!),"",'5. Pp (3 años)'!#REF!)</f>
        <v>#REF!</v>
      </c>
      <c r="E228" s="209" t="e">
        <f>IF(ISBLANK('5. Pp (3 años)'!#REF!),"",'5. Pp (3 años)'!#REF!)</f>
        <v>#REF!</v>
      </c>
      <c r="F228" s="209" t="e">
        <f>IF(ISBLANK('5. Pp (3 años)'!#REF!),"",'5. Pp (3 años)'!#REF!)</f>
        <v>#REF!</v>
      </c>
      <c r="G228" s="220" t="e">
        <f>IF(ISBLANK('5. Pp (3 años)'!#REF!),"",'5. Pp (3 años)'!#REF!)</f>
        <v>#REF!</v>
      </c>
      <c r="H228" s="66" t="e">
        <f>IF(ISBLANK('5. Pp (3 años)'!#REF!),"",'5. Pp (3 años)'!#REF!)</f>
        <v>#REF!</v>
      </c>
      <c r="I228" s="144" t="e">
        <f>IF(ISBLANK('9. METAS'!#REF!),"",'9. METAS'!#REF!)</f>
        <v>#REF!</v>
      </c>
      <c r="J228" s="145" t="e">
        <f>IF(ISBLANK('9. METAS'!#REF!),"",'9. METAS'!#REF!)</f>
        <v>#REF!</v>
      </c>
      <c r="K228" s="135" t="e">
        <f>IF(ISBLANK('9. METAS'!#REF!),"",'9. METAS'!#REF!)</f>
        <v>#REF!</v>
      </c>
      <c r="L228" s="135" t="e">
        <f>IF(ISBLANK('9. METAS'!#REF!),"",'9. METAS'!#REF!)</f>
        <v>#REF!</v>
      </c>
      <c r="M228" s="136" t="e">
        <f>IF(ISBLANK('9. METAS'!#REF!),"",'9. METAS'!#REF!)</f>
        <v>#REF!</v>
      </c>
      <c r="N228" s="146"/>
      <c r="O228" s="138"/>
      <c r="P228" s="138"/>
      <c r="Q228" s="139"/>
      <c r="R228" s="133" t="str">
        <f t="shared" si="21"/>
        <v>100%</v>
      </c>
      <c r="S228" s="134" t="str">
        <f t="shared" si="21"/>
        <v>100%</v>
      </c>
      <c r="T228" s="134" t="str">
        <f t="shared" si="21"/>
        <v>100%</v>
      </c>
      <c r="U228" s="157" t="str">
        <f t="shared" si="21"/>
        <v>100%</v>
      </c>
      <c r="V228" s="137" t="str">
        <f t="shared" si="17"/>
        <v>No Programado</v>
      </c>
      <c r="W228" s="134" t="str">
        <f t="shared" si="18"/>
        <v>No Programado</v>
      </c>
      <c r="X228" s="134" t="str">
        <f t="shared" si="19"/>
        <v>No Programado</v>
      </c>
      <c r="Y228" s="163" t="str">
        <f t="shared" si="20"/>
        <v>No Programado</v>
      </c>
      <c r="Z228" s="176"/>
      <c r="AA228" s="177"/>
      <c r="AB228" s="177"/>
      <c r="AC228" s="178"/>
    </row>
    <row r="229" spans="3:29" ht="17.25">
      <c r="C229" s="210" t="e">
        <f>IF(ISBLANK('5. Pp (3 años)'!#REF!),"",'5. Pp (3 años)'!#REF!)</f>
        <v>#REF!</v>
      </c>
      <c r="D229" s="83" t="e">
        <f>IF(ISBLANK('5. Pp (3 años)'!#REF!),"",'5. Pp (3 años)'!#REF!)</f>
        <v>#REF!</v>
      </c>
      <c r="E229" s="206" t="e">
        <f>IF(ISBLANK('5. Pp (3 años)'!#REF!),"",'5. Pp (3 años)'!#REF!)</f>
        <v>#REF!</v>
      </c>
      <c r="F229" s="206" t="e">
        <f>IF(ISBLANK('5. Pp (3 años)'!#REF!),"",'5. Pp (3 años)'!#REF!)</f>
        <v>#REF!</v>
      </c>
      <c r="G229" s="215" t="e">
        <f>IF(ISBLANK('5. Pp (3 años)'!#REF!),"",'5. Pp (3 años)'!#REF!)</f>
        <v>#REF!</v>
      </c>
      <c r="H229" s="67" t="e">
        <f>IF(ISBLANK('5. Pp (3 años)'!#REF!),"",'5. Pp (3 años)'!#REF!)</f>
        <v>#REF!</v>
      </c>
      <c r="I229" s="144" t="e">
        <f>IF(ISBLANK('9. METAS'!#REF!),"",'9. METAS'!#REF!)</f>
        <v>#REF!</v>
      </c>
      <c r="J229" s="145" t="e">
        <f>IF(ISBLANK('9. METAS'!#REF!),"",'9. METAS'!#REF!)</f>
        <v>#REF!</v>
      </c>
      <c r="K229" s="135" t="e">
        <f>IF(ISBLANK('9. METAS'!#REF!),"",'9. METAS'!#REF!)</f>
        <v>#REF!</v>
      </c>
      <c r="L229" s="135" t="e">
        <f>IF(ISBLANK('9. METAS'!#REF!),"",'9. METAS'!#REF!)</f>
        <v>#REF!</v>
      </c>
      <c r="M229" s="136" t="e">
        <f>IF(ISBLANK('9. METAS'!#REF!),"",'9. METAS'!#REF!)</f>
        <v>#REF!</v>
      </c>
      <c r="N229" s="146"/>
      <c r="O229" s="138"/>
      <c r="P229" s="138"/>
      <c r="Q229" s="139"/>
      <c r="R229" s="133" t="str">
        <f t="shared" si="21"/>
        <v>100%</v>
      </c>
      <c r="S229" s="134" t="str">
        <f t="shared" si="21"/>
        <v>100%</v>
      </c>
      <c r="T229" s="134" t="str">
        <f t="shared" si="21"/>
        <v>100%</v>
      </c>
      <c r="U229" s="157" t="str">
        <f t="shared" si="21"/>
        <v>100%</v>
      </c>
      <c r="V229" s="137" t="str">
        <f t="shared" si="17"/>
        <v>No Programado</v>
      </c>
      <c r="W229" s="134" t="str">
        <f t="shared" si="18"/>
        <v>No Programado</v>
      </c>
      <c r="X229" s="134" t="str">
        <f t="shared" si="19"/>
        <v>No Programado</v>
      </c>
      <c r="Y229" s="163" t="str">
        <f t="shared" si="20"/>
        <v>No Programado</v>
      </c>
      <c r="Z229" s="179"/>
      <c r="AA229" s="180"/>
      <c r="AB229" s="180"/>
      <c r="AC229" s="181"/>
    </row>
    <row r="230" spans="3:29" ht="17.25">
      <c r="C230" s="211" t="e">
        <f>IF(ISBLANK('5. Pp (3 años)'!#REF!),"",'5. Pp (3 años)'!#REF!)</f>
        <v>#REF!</v>
      </c>
      <c r="D230" s="83" t="e">
        <f>IF(ISBLANK('5. Pp (3 años)'!#REF!),"",'5. Pp (3 años)'!#REF!)</f>
        <v>#REF!</v>
      </c>
      <c r="E230" s="206" t="e">
        <f>IF(ISBLANK('5. Pp (3 años)'!#REF!),"",'5. Pp (3 años)'!#REF!)</f>
        <v>#REF!</v>
      </c>
      <c r="F230" s="206" t="e">
        <f>IF(ISBLANK('5. Pp (3 años)'!#REF!),"",'5. Pp (3 años)'!#REF!)</f>
        <v>#REF!</v>
      </c>
      <c r="G230" s="215" t="e">
        <f>IF(ISBLANK('5. Pp (3 años)'!#REF!),"",'5. Pp (3 años)'!#REF!)</f>
        <v>#REF!</v>
      </c>
      <c r="H230" s="67" t="e">
        <f>IF(ISBLANK('5. Pp (3 años)'!#REF!),"",'5. Pp (3 años)'!#REF!)</f>
        <v>#REF!</v>
      </c>
      <c r="I230" s="144" t="e">
        <f>IF(ISBLANK('9. METAS'!#REF!),"",'9. METAS'!#REF!)</f>
        <v>#REF!</v>
      </c>
      <c r="J230" s="145" t="e">
        <f>IF(ISBLANK('9. METAS'!#REF!),"",'9. METAS'!#REF!)</f>
        <v>#REF!</v>
      </c>
      <c r="K230" s="135" t="e">
        <f>IF(ISBLANK('9. METAS'!#REF!),"",'9. METAS'!#REF!)</f>
        <v>#REF!</v>
      </c>
      <c r="L230" s="135" t="e">
        <f>IF(ISBLANK('9. METAS'!#REF!),"",'9. METAS'!#REF!)</f>
        <v>#REF!</v>
      </c>
      <c r="M230" s="136" t="e">
        <f>IF(ISBLANK('9. METAS'!#REF!),"",'9. METAS'!#REF!)</f>
        <v>#REF!</v>
      </c>
      <c r="N230" s="146"/>
      <c r="O230" s="138"/>
      <c r="P230" s="138"/>
      <c r="Q230" s="139"/>
      <c r="R230" s="133" t="str">
        <f t="shared" si="21"/>
        <v>100%</v>
      </c>
      <c r="S230" s="134" t="str">
        <f t="shared" si="21"/>
        <v>100%</v>
      </c>
      <c r="T230" s="134" t="str">
        <f t="shared" si="21"/>
        <v>100%</v>
      </c>
      <c r="U230" s="157" t="str">
        <f t="shared" si="21"/>
        <v>100%</v>
      </c>
      <c r="V230" s="137" t="str">
        <f t="shared" si="17"/>
        <v>No Programado</v>
      </c>
      <c r="W230" s="134" t="str">
        <f t="shared" si="18"/>
        <v>No Programado</v>
      </c>
      <c r="X230" s="134" t="str">
        <f t="shared" si="19"/>
        <v>No Programado</v>
      </c>
      <c r="Y230" s="163" t="str">
        <f t="shared" si="20"/>
        <v>No Programado</v>
      </c>
      <c r="Z230" s="179"/>
      <c r="AA230" s="180"/>
      <c r="AB230" s="180"/>
      <c r="AC230" s="181"/>
    </row>
    <row r="231" spans="3:29" ht="17.25">
      <c r="C231" s="210" t="e">
        <f>IF(ISBLANK('5. Pp (3 años)'!#REF!),"",'5. Pp (3 años)'!#REF!)</f>
        <v>#REF!</v>
      </c>
      <c r="D231" s="83" t="e">
        <f>IF(ISBLANK('5. Pp (3 años)'!#REF!),"",'5. Pp (3 años)'!#REF!)</f>
        <v>#REF!</v>
      </c>
      <c r="E231" s="206" t="e">
        <f>IF(ISBLANK('5. Pp (3 años)'!#REF!),"",'5. Pp (3 años)'!#REF!)</f>
        <v>#REF!</v>
      </c>
      <c r="F231" s="206" t="e">
        <f>IF(ISBLANK('5. Pp (3 años)'!#REF!),"",'5. Pp (3 años)'!#REF!)</f>
        <v>#REF!</v>
      </c>
      <c r="G231" s="215" t="e">
        <f>IF(ISBLANK('5. Pp (3 años)'!#REF!),"",'5. Pp (3 años)'!#REF!)</f>
        <v>#REF!</v>
      </c>
      <c r="H231" s="67" t="e">
        <f>IF(ISBLANK('5. Pp (3 años)'!#REF!),"",'5. Pp (3 años)'!#REF!)</f>
        <v>#REF!</v>
      </c>
      <c r="I231" s="144" t="e">
        <f>IF(ISBLANK('9. METAS'!#REF!),"",'9. METAS'!#REF!)</f>
        <v>#REF!</v>
      </c>
      <c r="J231" s="145" t="e">
        <f>IF(ISBLANK('9. METAS'!#REF!),"",'9. METAS'!#REF!)</f>
        <v>#REF!</v>
      </c>
      <c r="K231" s="135" t="e">
        <f>IF(ISBLANK('9. METAS'!#REF!),"",'9. METAS'!#REF!)</f>
        <v>#REF!</v>
      </c>
      <c r="L231" s="135" t="e">
        <f>IF(ISBLANK('9. METAS'!#REF!),"",'9. METAS'!#REF!)</f>
        <v>#REF!</v>
      </c>
      <c r="M231" s="136" t="e">
        <f>IF(ISBLANK('9. METAS'!#REF!),"",'9. METAS'!#REF!)</f>
        <v>#REF!</v>
      </c>
      <c r="N231" s="146"/>
      <c r="O231" s="138"/>
      <c r="P231" s="138"/>
      <c r="Q231" s="139"/>
      <c r="R231" s="133" t="str">
        <f t="shared" si="21"/>
        <v>100%</v>
      </c>
      <c r="S231" s="134" t="str">
        <f t="shared" si="21"/>
        <v>100%</v>
      </c>
      <c r="T231" s="134" t="str">
        <f t="shared" si="21"/>
        <v>100%</v>
      </c>
      <c r="U231" s="157" t="str">
        <f t="shared" si="21"/>
        <v>100%</v>
      </c>
      <c r="V231" s="137" t="str">
        <f t="shared" si="17"/>
        <v>No Programado</v>
      </c>
      <c r="W231" s="134" t="str">
        <f t="shared" si="18"/>
        <v>No Programado</v>
      </c>
      <c r="X231" s="134" t="str">
        <f t="shared" si="19"/>
        <v>No Programado</v>
      </c>
      <c r="Y231" s="163" t="str">
        <f t="shared" si="20"/>
        <v>No Programado</v>
      </c>
      <c r="Z231" s="179"/>
      <c r="AA231" s="180"/>
      <c r="AB231" s="180"/>
      <c r="AC231" s="181"/>
    </row>
    <row r="232" spans="3:29" ht="17.25">
      <c r="C232" s="211" t="e">
        <f>IF(ISBLANK('5. Pp (3 años)'!#REF!),"",'5. Pp (3 años)'!#REF!)</f>
        <v>#REF!</v>
      </c>
      <c r="D232" s="83" t="e">
        <f>IF(ISBLANK('5. Pp (3 años)'!#REF!),"",'5. Pp (3 años)'!#REF!)</f>
        <v>#REF!</v>
      </c>
      <c r="E232" s="206" t="e">
        <f>IF(ISBLANK('5. Pp (3 años)'!#REF!),"",'5. Pp (3 años)'!#REF!)</f>
        <v>#REF!</v>
      </c>
      <c r="F232" s="206" t="e">
        <f>IF(ISBLANK('5. Pp (3 años)'!#REF!),"",'5. Pp (3 años)'!#REF!)</f>
        <v>#REF!</v>
      </c>
      <c r="G232" s="215" t="e">
        <f>IF(ISBLANK('5. Pp (3 años)'!#REF!),"",'5. Pp (3 años)'!#REF!)</f>
        <v>#REF!</v>
      </c>
      <c r="H232" s="67" t="e">
        <f>IF(ISBLANK('5. Pp (3 años)'!#REF!),"",'5. Pp (3 años)'!#REF!)</f>
        <v>#REF!</v>
      </c>
      <c r="I232" s="144" t="e">
        <f>IF(ISBLANK('9. METAS'!#REF!),"",'9. METAS'!#REF!)</f>
        <v>#REF!</v>
      </c>
      <c r="J232" s="145" t="e">
        <f>IF(ISBLANK('9. METAS'!#REF!),"",'9. METAS'!#REF!)</f>
        <v>#REF!</v>
      </c>
      <c r="K232" s="135" t="e">
        <f>IF(ISBLANK('9. METAS'!#REF!),"",'9. METAS'!#REF!)</f>
        <v>#REF!</v>
      </c>
      <c r="L232" s="135" t="e">
        <f>IF(ISBLANK('9. METAS'!#REF!),"",'9. METAS'!#REF!)</f>
        <v>#REF!</v>
      </c>
      <c r="M232" s="136" t="e">
        <f>IF(ISBLANK('9. METAS'!#REF!),"",'9. METAS'!#REF!)</f>
        <v>#REF!</v>
      </c>
      <c r="N232" s="146"/>
      <c r="O232" s="138"/>
      <c r="P232" s="138"/>
      <c r="Q232" s="139"/>
      <c r="R232" s="133" t="str">
        <f t="shared" si="21"/>
        <v>100%</v>
      </c>
      <c r="S232" s="134" t="str">
        <f t="shared" si="21"/>
        <v>100%</v>
      </c>
      <c r="T232" s="134" t="str">
        <f t="shared" si="21"/>
        <v>100%</v>
      </c>
      <c r="U232" s="157" t="str">
        <f t="shared" si="21"/>
        <v>100%</v>
      </c>
      <c r="V232" s="137" t="str">
        <f t="shared" si="17"/>
        <v>No Programado</v>
      </c>
      <c r="W232" s="134" t="str">
        <f t="shared" si="18"/>
        <v>No Programado</v>
      </c>
      <c r="X232" s="134" t="str">
        <f t="shared" si="19"/>
        <v>No Programado</v>
      </c>
      <c r="Y232" s="163" t="str">
        <f t="shared" si="20"/>
        <v>No Programado</v>
      </c>
      <c r="Z232" s="179"/>
      <c r="AA232" s="180"/>
      <c r="AB232" s="180"/>
      <c r="AC232" s="181"/>
    </row>
    <row r="233" spans="3:29" ht="17.25">
      <c r="C233" s="210" t="e">
        <f>IF(ISBLANK('5. Pp (3 años)'!#REF!),"",'5. Pp (3 años)'!#REF!)</f>
        <v>#REF!</v>
      </c>
      <c r="D233" s="83" t="e">
        <f>IF(ISBLANK('5. Pp (3 años)'!#REF!),"",'5. Pp (3 años)'!#REF!)</f>
        <v>#REF!</v>
      </c>
      <c r="E233" s="206" t="e">
        <f>IF(ISBLANK('5. Pp (3 años)'!#REF!),"",'5. Pp (3 años)'!#REF!)</f>
        <v>#REF!</v>
      </c>
      <c r="F233" s="206" t="e">
        <f>IF(ISBLANK('5. Pp (3 años)'!#REF!),"",'5. Pp (3 años)'!#REF!)</f>
        <v>#REF!</v>
      </c>
      <c r="G233" s="215" t="e">
        <f>IF(ISBLANK('5. Pp (3 años)'!#REF!),"",'5. Pp (3 años)'!#REF!)</f>
        <v>#REF!</v>
      </c>
      <c r="H233" s="67" t="e">
        <f>IF(ISBLANK('5. Pp (3 años)'!#REF!),"",'5. Pp (3 años)'!#REF!)</f>
        <v>#REF!</v>
      </c>
      <c r="I233" s="144" t="e">
        <f>IF(ISBLANK('9. METAS'!#REF!),"",'9. METAS'!#REF!)</f>
        <v>#REF!</v>
      </c>
      <c r="J233" s="145" t="e">
        <f>IF(ISBLANK('9. METAS'!#REF!),"",'9. METAS'!#REF!)</f>
        <v>#REF!</v>
      </c>
      <c r="K233" s="135" t="e">
        <f>IF(ISBLANK('9. METAS'!#REF!),"",'9. METAS'!#REF!)</f>
        <v>#REF!</v>
      </c>
      <c r="L233" s="135" t="e">
        <f>IF(ISBLANK('9. METAS'!#REF!),"",'9. METAS'!#REF!)</f>
        <v>#REF!</v>
      </c>
      <c r="M233" s="136" t="e">
        <f>IF(ISBLANK('9. METAS'!#REF!),"",'9. METAS'!#REF!)</f>
        <v>#REF!</v>
      </c>
      <c r="N233" s="146"/>
      <c r="O233" s="138"/>
      <c r="P233" s="138"/>
      <c r="Q233" s="139"/>
      <c r="R233" s="133" t="str">
        <f t="shared" si="21"/>
        <v>100%</v>
      </c>
      <c r="S233" s="134" t="str">
        <f t="shared" si="21"/>
        <v>100%</v>
      </c>
      <c r="T233" s="134" t="str">
        <f t="shared" si="21"/>
        <v>100%</v>
      </c>
      <c r="U233" s="157" t="str">
        <f t="shared" si="21"/>
        <v>100%</v>
      </c>
      <c r="V233" s="137" t="str">
        <f t="shared" si="17"/>
        <v>No Programado</v>
      </c>
      <c r="W233" s="134" t="str">
        <f t="shared" si="18"/>
        <v>No Programado</v>
      </c>
      <c r="X233" s="134" t="str">
        <f t="shared" si="19"/>
        <v>No Programado</v>
      </c>
      <c r="Y233" s="163" t="str">
        <f t="shared" si="20"/>
        <v>No Programado</v>
      </c>
      <c r="Z233" s="179"/>
      <c r="AA233" s="180"/>
      <c r="AB233" s="180"/>
      <c r="AC233" s="181"/>
    </row>
    <row r="234" spans="3:29" ht="17.25">
      <c r="C234" s="212" t="e">
        <f>IF(ISBLANK('5. Pp (3 años)'!#REF!),"",'5. Pp (3 años)'!#REF!)</f>
        <v>#REF!</v>
      </c>
      <c r="D234" s="60" t="e">
        <f>IF(ISBLANK('5. Pp (3 años)'!#REF!),"",'5. Pp (3 años)'!#REF!)</f>
        <v>#REF!</v>
      </c>
      <c r="E234" s="209" t="e">
        <f>IF(ISBLANK('5. Pp (3 años)'!#REF!),"",'5. Pp (3 años)'!#REF!)</f>
        <v>#REF!</v>
      </c>
      <c r="F234" s="209" t="e">
        <f>IF(ISBLANK('5. Pp (3 años)'!#REF!),"",'5. Pp (3 años)'!#REF!)</f>
        <v>#REF!</v>
      </c>
      <c r="G234" s="220" t="e">
        <f>IF(ISBLANK('5. Pp (3 años)'!#REF!),"",'5. Pp (3 años)'!#REF!)</f>
        <v>#REF!</v>
      </c>
      <c r="H234" s="66" t="e">
        <f>IF(ISBLANK('5. Pp (3 años)'!#REF!),"",'5. Pp (3 años)'!#REF!)</f>
        <v>#REF!</v>
      </c>
      <c r="I234" s="144" t="e">
        <f>IF(ISBLANK('9. METAS'!#REF!),"",'9. METAS'!#REF!)</f>
        <v>#REF!</v>
      </c>
      <c r="J234" s="145" t="e">
        <f>IF(ISBLANK('9. METAS'!#REF!),"",'9. METAS'!#REF!)</f>
        <v>#REF!</v>
      </c>
      <c r="K234" s="135" t="e">
        <f>IF(ISBLANK('9. METAS'!#REF!),"",'9. METAS'!#REF!)</f>
        <v>#REF!</v>
      </c>
      <c r="L234" s="135" t="e">
        <f>IF(ISBLANK('9. METAS'!#REF!),"",'9. METAS'!#REF!)</f>
        <v>#REF!</v>
      </c>
      <c r="M234" s="136" t="e">
        <f>IF(ISBLANK('9. METAS'!#REF!),"",'9. METAS'!#REF!)</f>
        <v>#REF!</v>
      </c>
      <c r="N234" s="146"/>
      <c r="O234" s="138"/>
      <c r="P234" s="138"/>
      <c r="Q234" s="139"/>
      <c r="R234" s="133" t="str">
        <f t="shared" si="21"/>
        <v>100%</v>
      </c>
      <c r="S234" s="134" t="str">
        <f t="shared" si="21"/>
        <v>100%</v>
      </c>
      <c r="T234" s="134" t="str">
        <f t="shared" si="21"/>
        <v>100%</v>
      </c>
      <c r="U234" s="157" t="str">
        <f t="shared" si="21"/>
        <v>100%</v>
      </c>
      <c r="V234" s="137" t="str">
        <f t="shared" si="17"/>
        <v>No Programado</v>
      </c>
      <c r="W234" s="134" t="str">
        <f t="shared" si="18"/>
        <v>No Programado</v>
      </c>
      <c r="X234" s="134" t="str">
        <f t="shared" si="19"/>
        <v>No Programado</v>
      </c>
      <c r="Y234" s="163" t="str">
        <f t="shared" si="20"/>
        <v>No Programado</v>
      </c>
      <c r="Z234" s="176"/>
      <c r="AA234" s="177"/>
      <c r="AB234" s="177"/>
      <c r="AC234" s="178"/>
    </row>
    <row r="235" spans="3:29" ht="17.25">
      <c r="C235" s="210" t="e">
        <f>IF(ISBLANK('5. Pp (3 años)'!#REF!),"",'5. Pp (3 años)'!#REF!)</f>
        <v>#REF!</v>
      </c>
      <c r="D235" s="83" t="e">
        <f>IF(ISBLANK('5. Pp (3 años)'!#REF!),"",'5. Pp (3 años)'!#REF!)</f>
        <v>#REF!</v>
      </c>
      <c r="E235" s="206" t="e">
        <f>IF(ISBLANK('5. Pp (3 años)'!#REF!),"",'5. Pp (3 años)'!#REF!)</f>
        <v>#REF!</v>
      </c>
      <c r="F235" s="206" t="e">
        <f>IF(ISBLANK('5. Pp (3 años)'!#REF!),"",'5. Pp (3 años)'!#REF!)</f>
        <v>#REF!</v>
      </c>
      <c r="G235" s="215" t="e">
        <f>IF(ISBLANK('5. Pp (3 años)'!#REF!),"",'5. Pp (3 años)'!#REF!)</f>
        <v>#REF!</v>
      </c>
      <c r="H235" s="67" t="e">
        <f>IF(ISBLANK('5. Pp (3 años)'!#REF!),"",'5. Pp (3 años)'!#REF!)</f>
        <v>#REF!</v>
      </c>
      <c r="I235" s="144" t="e">
        <f>IF(ISBLANK('9. METAS'!#REF!),"",'9. METAS'!#REF!)</f>
        <v>#REF!</v>
      </c>
      <c r="J235" s="145" t="e">
        <f>IF(ISBLANK('9. METAS'!#REF!),"",'9. METAS'!#REF!)</f>
        <v>#REF!</v>
      </c>
      <c r="K235" s="135" t="e">
        <f>IF(ISBLANK('9. METAS'!#REF!),"",'9. METAS'!#REF!)</f>
        <v>#REF!</v>
      </c>
      <c r="L235" s="135" t="e">
        <f>IF(ISBLANK('9. METAS'!#REF!),"",'9. METAS'!#REF!)</f>
        <v>#REF!</v>
      </c>
      <c r="M235" s="136" t="e">
        <f>IF(ISBLANK('9. METAS'!#REF!),"",'9. METAS'!#REF!)</f>
        <v>#REF!</v>
      </c>
      <c r="N235" s="146"/>
      <c r="O235" s="138"/>
      <c r="P235" s="138"/>
      <c r="Q235" s="139"/>
      <c r="R235" s="133" t="str">
        <f t="shared" si="21"/>
        <v>100%</v>
      </c>
      <c r="S235" s="134" t="str">
        <f t="shared" si="21"/>
        <v>100%</v>
      </c>
      <c r="T235" s="134" t="str">
        <f t="shared" si="21"/>
        <v>100%</v>
      </c>
      <c r="U235" s="157" t="str">
        <f t="shared" si="21"/>
        <v>100%</v>
      </c>
      <c r="V235" s="137" t="str">
        <f t="shared" si="17"/>
        <v>No Programado</v>
      </c>
      <c r="W235" s="134" t="str">
        <f t="shared" si="18"/>
        <v>No Programado</v>
      </c>
      <c r="X235" s="134" t="str">
        <f t="shared" si="19"/>
        <v>No Programado</v>
      </c>
      <c r="Y235" s="163" t="str">
        <f t="shared" si="20"/>
        <v>No Programado</v>
      </c>
      <c r="Z235" s="179"/>
      <c r="AA235" s="180"/>
      <c r="AB235" s="180"/>
      <c r="AC235" s="181"/>
    </row>
    <row r="236" spans="3:29" ht="17.25">
      <c r="C236" s="211" t="e">
        <f>IF(ISBLANK('5. Pp (3 años)'!#REF!),"",'5. Pp (3 años)'!#REF!)</f>
        <v>#REF!</v>
      </c>
      <c r="D236" s="83" t="e">
        <f>IF(ISBLANK('5. Pp (3 años)'!#REF!),"",'5. Pp (3 años)'!#REF!)</f>
        <v>#REF!</v>
      </c>
      <c r="E236" s="206" t="e">
        <f>IF(ISBLANK('5. Pp (3 años)'!#REF!),"",'5. Pp (3 años)'!#REF!)</f>
        <v>#REF!</v>
      </c>
      <c r="F236" s="206" t="e">
        <f>IF(ISBLANK('5. Pp (3 años)'!#REF!),"",'5. Pp (3 años)'!#REF!)</f>
        <v>#REF!</v>
      </c>
      <c r="G236" s="215" t="e">
        <f>IF(ISBLANK('5. Pp (3 años)'!#REF!),"",'5. Pp (3 años)'!#REF!)</f>
        <v>#REF!</v>
      </c>
      <c r="H236" s="67" t="e">
        <f>IF(ISBLANK('5. Pp (3 años)'!#REF!),"",'5. Pp (3 años)'!#REF!)</f>
        <v>#REF!</v>
      </c>
      <c r="I236" s="144" t="e">
        <f>IF(ISBLANK('9. METAS'!#REF!),"",'9. METAS'!#REF!)</f>
        <v>#REF!</v>
      </c>
      <c r="J236" s="145" t="e">
        <f>IF(ISBLANK('9. METAS'!#REF!),"",'9. METAS'!#REF!)</f>
        <v>#REF!</v>
      </c>
      <c r="K236" s="135" t="e">
        <f>IF(ISBLANK('9. METAS'!#REF!),"",'9. METAS'!#REF!)</f>
        <v>#REF!</v>
      </c>
      <c r="L236" s="135" t="e">
        <f>IF(ISBLANK('9. METAS'!#REF!),"",'9. METAS'!#REF!)</f>
        <v>#REF!</v>
      </c>
      <c r="M236" s="136" t="e">
        <f>IF(ISBLANK('9. METAS'!#REF!),"",'9. METAS'!#REF!)</f>
        <v>#REF!</v>
      </c>
      <c r="N236" s="146"/>
      <c r="O236" s="138"/>
      <c r="P236" s="138"/>
      <c r="Q236" s="139"/>
      <c r="R236" s="133" t="str">
        <f t="shared" si="21"/>
        <v>100%</v>
      </c>
      <c r="S236" s="134" t="str">
        <f t="shared" si="21"/>
        <v>100%</v>
      </c>
      <c r="T236" s="134" t="str">
        <f t="shared" si="21"/>
        <v>100%</v>
      </c>
      <c r="U236" s="157" t="str">
        <f t="shared" si="21"/>
        <v>100%</v>
      </c>
      <c r="V236" s="137" t="str">
        <f t="shared" si="17"/>
        <v>No Programado</v>
      </c>
      <c r="W236" s="134" t="str">
        <f t="shared" si="18"/>
        <v>No Programado</v>
      </c>
      <c r="X236" s="134" t="str">
        <f t="shared" si="19"/>
        <v>No Programado</v>
      </c>
      <c r="Y236" s="163" t="str">
        <f t="shared" si="20"/>
        <v>No Programado</v>
      </c>
      <c r="Z236" s="179"/>
      <c r="AA236" s="180"/>
      <c r="AB236" s="180"/>
      <c r="AC236" s="181"/>
    </row>
    <row r="237" spans="3:29" ht="17.25">
      <c r="C237" s="210" t="e">
        <f>IF(ISBLANK('5. Pp (3 años)'!#REF!),"",'5. Pp (3 años)'!#REF!)</f>
        <v>#REF!</v>
      </c>
      <c r="D237" s="83" t="e">
        <f>IF(ISBLANK('5. Pp (3 años)'!#REF!),"",'5. Pp (3 años)'!#REF!)</f>
        <v>#REF!</v>
      </c>
      <c r="E237" s="206" t="e">
        <f>IF(ISBLANK('5. Pp (3 años)'!#REF!),"",'5. Pp (3 años)'!#REF!)</f>
        <v>#REF!</v>
      </c>
      <c r="F237" s="206" t="e">
        <f>IF(ISBLANK('5. Pp (3 años)'!#REF!),"",'5. Pp (3 años)'!#REF!)</f>
        <v>#REF!</v>
      </c>
      <c r="G237" s="215" t="e">
        <f>IF(ISBLANK('5. Pp (3 años)'!#REF!),"",'5. Pp (3 años)'!#REF!)</f>
        <v>#REF!</v>
      </c>
      <c r="H237" s="67" t="e">
        <f>IF(ISBLANK('5. Pp (3 años)'!#REF!),"",'5. Pp (3 años)'!#REF!)</f>
        <v>#REF!</v>
      </c>
      <c r="I237" s="144" t="e">
        <f>IF(ISBLANK('9. METAS'!#REF!),"",'9. METAS'!#REF!)</f>
        <v>#REF!</v>
      </c>
      <c r="J237" s="145" t="e">
        <f>IF(ISBLANK('9. METAS'!#REF!),"",'9. METAS'!#REF!)</f>
        <v>#REF!</v>
      </c>
      <c r="K237" s="135" t="e">
        <f>IF(ISBLANK('9. METAS'!#REF!),"",'9. METAS'!#REF!)</f>
        <v>#REF!</v>
      </c>
      <c r="L237" s="135" t="e">
        <f>IF(ISBLANK('9. METAS'!#REF!),"",'9. METAS'!#REF!)</f>
        <v>#REF!</v>
      </c>
      <c r="M237" s="136" t="e">
        <f>IF(ISBLANK('9. METAS'!#REF!),"",'9. METAS'!#REF!)</f>
        <v>#REF!</v>
      </c>
      <c r="N237" s="146"/>
      <c r="O237" s="138"/>
      <c r="P237" s="138"/>
      <c r="Q237" s="139"/>
      <c r="R237" s="133" t="str">
        <f t="shared" si="21"/>
        <v>100%</v>
      </c>
      <c r="S237" s="134" t="str">
        <f t="shared" si="21"/>
        <v>100%</v>
      </c>
      <c r="T237" s="134" t="str">
        <f t="shared" si="21"/>
        <v>100%</v>
      </c>
      <c r="U237" s="157" t="str">
        <f t="shared" si="21"/>
        <v>100%</v>
      </c>
      <c r="V237" s="137" t="str">
        <f t="shared" si="17"/>
        <v>No Programado</v>
      </c>
      <c r="W237" s="134" t="str">
        <f t="shared" si="18"/>
        <v>No Programado</v>
      </c>
      <c r="X237" s="134" t="str">
        <f t="shared" si="19"/>
        <v>No Programado</v>
      </c>
      <c r="Y237" s="163" t="str">
        <f t="shared" si="20"/>
        <v>No Programado</v>
      </c>
      <c r="Z237" s="179"/>
      <c r="AA237" s="180"/>
      <c r="AB237" s="180"/>
      <c r="AC237" s="181"/>
    </row>
    <row r="238" spans="3:29" ht="17.25">
      <c r="C238" s="211" t="e">
        <f>IF(ISBLANK('5. Pp (3 años)'!#REF!),"",'5. Pp (3 años)'!#REF!)</f>
        <v>#REF!</v>
      </c>
      <c r="D238" s="83" t="e">
        <f>IF(ISBLANK('5. Pp (3 años)'!#REF!),"",'5. Pp (3 años)'!#REF!)</f>
        <v>#REF!</v>
      </c>
      <c r="E238" s="206" t="e">
        <f>IF(ISBLANK('5. Pp (3 años)'!#REF!),"",'5. Pp (3 años)'!#REF!)</f>
        <v>#REF!</v>
      </c>
      <c r="F238" s="206" t="e">
        <f>IF(ISBLANK('5. Pp (3 años)'!#REF!),"",'5. Pp (3 años)'!#REF!)</f>
        <v>#REF!</v>
      </c>
      <c r="G238" s="215" t="e">
        <f>IF(ISBLANK('5. Pp (3 años)'!#REF!),"",'5. Pp (3 años)'!#REF!)</f>
        <v>#REF!</v>
      </c>
      <c r="H238" s="67" t="e">
        <f>IF(ISBLANK('5. Pp (3 años)'!#REF!),"",'5. Pp (3 años)'!#REF!)</f>
        <v>#REF!</v>
      </c>
      <c r="I238" s="144" t="e">
        <f>IF(ISBLANK('9. METAS'!#REF!),"",'9. METAS'!#REF!)</f>
        <v>#REF!</v>
      </c>
      <c r="J238" s="145" t="e">
        <f>IF(ISBLANK('9. METAS'!#REF!),"",'9. METAS'!#REF!)</f>
        <v>#REF!</v>
      </c>
      <c r="K238" s="135" t="e">
        <f>IF(ISBLANK('9. METAS'!#REF!),"",'9. METAS'!#REF!)</f>
        <v>#REF!</v>
      </c>
      <c r="L238" s="135" t="e">
        <f>IF(ISBLANK('9. METAS'!#REF!),"",'9. METAS'!#REF!)</f>
        <v>#REF!</v>
      </c>
      <c r="M238" s="136" t="e">
        <f>IF(ISBLANK('9. METAS'!#REF!),"",'9. METAS'!#REF!)</f>
        <v>#REF!</v>
      </c>
      <c r="N238" s="146"/>
      <c r="O238" s="138"/>
      <c r="P238" s="138"/>
      <c r="Q238" s="139"/>
      <c r="R238" s="133" t="str">
        <f t="shared" si="21"/>
        <v>100%</v>
      </c>
      <c r="S238" s="134" t="str">
        <f t="shared" si="21"/>
        <v>100%</v>
      </c>
      <c r="T238" s="134" t="str">
        <f t="shared" si="21"/>
        <v>100%</v>
      </c>
      <c r="U238" s="157" t="str">
        <f t="shared" si="21"/>
        <v>100%</v>
      </c>
      <c r="V238" s="137" t="str">
        <f t="shared" si="17"/>
        <v>No Programado</v>
      </c>
      <c r="W238" s="134" t="str">
        <f t="shared" si="18"/>
        <v>No Programado</v>
      </c>
      <c r="X238" s="134" t="str">
        <f t="shared" si="19"/>
        <v>No Programado</v>
      </c>
      <c r="Y238" s="163" t="str">
        <f t="shared" si="20"/>
        <v>No Programado</v>
      </c>
      <c r="Z238" s="179"/>
      <c r="AA238" s="180"/>
      <c r="AB238" s="180"/>
      <c r="AC238" s="181"/>
    </row>
    <row r="239" spans="3:29" ht="17.25">
      <c r="C239" s="210" t="e">
        <f>IF(ISBLANK('5. Pp (3 años)'!#REF!),"",'5. Pp (3 años)'!#REF!)</f>
        <v>#REF!</v>
      </c>
      <c r="D239" s="83" t="e">
        <f>IF(ISBLANK('5. Pp (3 años)'!#REF!),"",'5. Pp (3 años)'!#REF!)</f>
        <v>#REF!</v>
      </c>
      <c r="E239" s="206" t="e">
        <f>IF(ISBLANK('5. Pp (3 años)'!#REF!),"",'5. Pp (3 años)'!#REF!)</f>
        <v>#REF!</v>
      </c>
      <c r="F239" s="206" t="e">
        <f>IF(ISBLANK('5. Pp (3 años)'!#REF!),"",'5. Pp (3 años)'!#REF!)</f>
        <v>#REF!</v>
      </c>
      <c r="G239" s="215" t="e">
        <f>IF(ISBLANK('5. Pp (3 años)'!#REF!),"",'5. Pp (3 años)'!#REF!)</f>
        <v>#REF!</v>
      </c>
      <c r="H239" s="67" t="e">
        <f>IF(ISBLANK('5. Pp (3 años)'!#REF!),"",'5. Pp (3 años)'!#REF!)</f>
        <v>#REF!</v>
      </c>
      <c r="I239" s="144" t="e">
        <f>IF(ISBLANK('9. METAS'!#REF!),"",'9. METAS'!#REF!)</f>
        <v>#REF!</v>
      </c>
      <c r="J239" s="145" t="e">
        <f>IF(ISBLANK('9. METAS'!#REF!),"",'9. METAS'!#REF!)</f>
        <v>#REF!</v>
      </c>
      <c r="K239" s="135" t="e">
        <f>IF(ISBLANK('9. METAS'!#REF!),"",'9. METAS'!#REF!)</f>
        <v>#REF!</v>
      </c>
      <c r="L239" s="135" t="e">
        <f>IF(ISBLANK('9. METAS'!#REF!),"",'9. METAS'!#REF!)</f>
        <v>#REF!</v>
      </c>
      <c r="M239" s="136" t="e">
        <f>IF(ISBLANK('9. METAS'!#REF!),"",'9. METAS'!#REF!)</f>
        <v>#REF!</v>
      </c>
      <c r="N239" s="146"/>
      <c r="O239" s="138"/>
      <c r="P239" s="138"/>
      <c r="Q239" s="139"/>
      <c r="R239" s="133" t="str">
        <f t="shared" si="21"/>
        <v>100%</v>
      </c>
      <c r="S239" s="134" t="str">
        <f t="shared" si="21"/>
        <v>100%</v>
      </c>
      <c r="T239" s="134" t="str">
        <f t="shared" si="21"/>
        <v>100%</v>
      </c>
      <c r="U239" s="157" t="str">
        <f t="shared" si="21"/>
        <v>100%</v>
      </c>
      <c r="V239" s="137" t="str">
        <f t="shared" si="17"/>
        <v>No Programado</v>
      </c>
      <c r="W239" s="134" t="str">
        <f t="shared" si="18"/>
        <v>No Programado</v>
      </c>
      <c r="X239" s="134" t="str">
        <f t="shared" si="19"/>
        <v>No Programado</v>
      </c>
      <c r="Y239" s="163" t="str">
        <f t="shared" si="20"/>
        <v>No Programado</v>
      </c>
      <c r="Z239" s="179"/>
      <c r="AA239" s="180"/>
      <c r="AB239" s="180"/>
      <c r="AC239" s="181"/>
    </row>
    <row r="240" spans="3:29" ht="17.25">
      <c r="C240" s="211" t="e">
        <f>IF(ISBLANK('5. Pp (3 años)'!#REF!),"",'5. Pp (3 años)'!#REF!)</f>
        <v>#REF!</v>
      </c>
      <c r="D240" s="83" t="e">
        <f>IF(ISBLANK('5. Pp (3 años)'!#REF!),"",'5. Pp (3 años)'!#REF!)</f>
        <v>#REF!</v>
      </c>
      <c r="E240" s="206" t="e">
        <f>IF(ISBLANK('5. Pp (3 años)'!#REF!),"",'5. Pp (3 años)'!#REF!)</f>
        <v>#REF!</v>
      </c>
      <c r="F240" s="206" t="e">
        <f>IF(ISBLANK('5. Pp (3 años)'!#REF!),"",'5. Pp (3 años)'!#REF!)</f>
        <v>#REF!</v>
      </c>
      <c r="G240" s="215" t="e">
        <f>IF(ISBLANK('5. Pp (3 años)'!#REF!),"",'5. Pp (3 años)'!#REF!)</f>
        <v>#REF!</v>
      </c>
      <c r="H240" s="67" t="e">
        <f>IF(ISBLANK('5. Pp (3 años)'!#REF!),"",'5. Pp (3 años)'!#REF!)</f>
        <v>#REF!</v>
      </c>
      <c r="I240" s="144" t="e">
        <f>IF(ISBLANK('9. METAS'!#REF!),"",'9. METAS'!#REF!)</f>
        <v>#REF!</v>
      </c>
      <c r="J240" s="145" t="e">
        <f>IF(ISBLANK('9. METAS'!#REF!),"",'9. METAS'!#REF!)</f>
        <v>#REF!</v>
      </c>
      <c r="K240" s="135" t="e">
        <f>IF(ISBLANK('9. METAS'!#REF!),"",'9. METAS'!#REF!)</f>
        <v>#REF!</v>
      </c>
      <c r="L240" s="135" t="e">
        <f>IF(ISBLANK('9. METAS'!#REF!),"",'9. METAS'!#REF!)</f>
        <v>#REF!</v>
      </c>
      <c r="M240" s="136" t="e">
        <f>IF(ISBLANK('9. METAS'!#REF!),"",'9. METAS'!#REF!)</f>
        <v>#REF!</v>
      </c>
      <c r="N240" s="146"/>
      <c r="O240" s="138"/>
      <c r="P240" s="138"/>
      <c r="Q240" s="139"/>
      <c r="R240" s="133" t="str">
        <f t="shared" si="21"/>
        <v>100%</v>
      </c>
      <c r="S240" s="134" t="str">
        <f t="shared" si="21"/>
        <v>100%</v>
      </c>
      <c r="T240" s="134" t="str">
        <f t="shared" si="21"/>
        <v>100%</v>
      </c>
      <c r="U240" s="157" t="str">
        <f t="shared" si="21"/>
        <v>100%</v>
      </c>
      <c r="V240" s="137" t="str">
        <f t="shared" si="17"/>
        <v>No Programado</v>
      </c>
      <c r="W240" s="134" t="str">
        <f t="shared" si="18"/>
        <v>No Programado</v>
      </c>
      <c r="X240" s="134" t="str">
        <f t="shared" si="19"/>
        <v>No Programado</v>
      </c>
      <c r="Y240" s="163" t="str">
        <f t="shared" si="20"/>
        <v>No Programado</v>
      </c>
      <c r="Z240" s="179"/>
      <c r="AA240" s="180"/>
      <c r="AB240" s="180"/>
      <c r="AC240" s="181"/>
    </row>
    <row r="241" spans="3:29" ht="17.25">
      <c r="C241" s="210" t="e">
        <f>IF(ISBLANK('5. Pp (3 años)'!#REF!),"",'5. Pp (3 años)'!#REF!)</f>
        <v>#REF!</v>
      </c>
      <c r="D241" s="83" t="e">
        <f>IF(ISBLANK('5. Pp (3 años)'!#REF!),"",'5. Pp (3 años)'!#REF!)</f>
        <v>#REF!</v>
      </c>
      <c r="E241" s="206" t="e">
        <f>IF(ISBLANK('5. Pp (3 años)'!#REF!),"",'5. Pp (3 años)'!#REF!)</f>
        <v>#REF!</v>
      </c>
      <c r="F241" s="206" t="e">
        <f>IF(ISBLANK('5. Pp (3 años)'!#REF!),"",'5. Pp (3 años)'!#REF!)</f>
        <v>#REF!</v>
      </c>
      <c r="G241" s="215" t="e">
        <f>IF(ISBLANK('5. Pp (3 años)'!#REF!),"",'5. Pp (3 años)'!#REF!)</f>
        <v>#REF!</v>
      </c>
      <c r="H241" s="67" t="e">
        <f>IF(ISBLANK('5. Pp (3 años)'!#REF!),"",'5. Pp (3 años)'!#REF!)</f>
        <v>#REF!</v>
      </c>
      <c r="I241" s="144" t="e">
        <f>IF(ISBLANK('9. METAS'!#REF!),"",'9. METAS'!#REF!)</f>
        <v>#REF!</v>
      </c>
      <c r="J241" s="145" t="e">
        <f>IF(ISBLANK('9. METAS'!#REF!),"",'9. METAS'!#REF!)</f>
        <v>#REF!</v>
      </c>
      <c r="K241" s="135" t="e">
        <f>IF(ISBLANK('9. METAS'!#REF!),"",'9. METAS'!#REF!)</f>
        <v>#REF!</v>
      </c>
      <c r="L241" s="135" t="e">
        <f>IF(ISBLANK('9. METAS'!#REF!),"",'9. METAS'!#REF!)</f>
        <v>#REF!</v>
      </c>
      <c r="M241" s="136" t="e">
        <f>IF(ISBLANK('9. METAS'!#REF!),"",'9. METAS'!#REF!)</f>
        <v>#REF!</v>
      </c>
      <c r="N241" s="146"/>
      <c r="O241" s="138"/>
      <c r="P241" s="138"/>
      <c r="Q241" s="139"/>
      <c r="R241" s="133" t="str">
        <f t="shared" si="21"/>
        <v>100%</v>
      </c>
      <c r="S241" s="134" t="str">
        <f t="shared" si="21"/>
        <v>100%</v>
      </c>
      <c r="T241" s="134" t="str">
        <f t="shared" si="21"/>
        <v>100%</v>
      </c>
      <c r="U241" s="157" t="str">
        <f t="shared" si="21"/>
        <v>100%</v>
      </c>
      <c r="V241" s="137" t="str">
        <f t="shared" si="17"/>
        <v>No Programado</v>
      </c>
      <c r="W241" s="134" t="str">
        <f t="shared" si="18"/>
        <v>No Programado</v>
      </c>
      <c r="X241" s="134" t="str">
        <f t="shared" si="19"/>
        <v>No Programado</v>
      </c>
      <c r="Y241" s="163" t="str">
        <f t="shared" si="20"/>
        <v>No Programado</v>
      </c>
      <c r="Z241" s="179"/>
      <c r="AA241" s="180"/>
      <c r="AB241" s="180"/>
      <c r="AC241" s="181"/>
    </row>
    <row r="242" spans="3:29" ht="17.25">
      <c r="C242" s="211" t="e">
        <f>IF(ISBLANK('5. Pp (3 años)'!#REF!),"",'5. Pp (3 años)'!#REF!)</f>
        <v>#REF!</v>
      </c>
      <c r="D242" s="83" t="e">
        <f>IF(ISBLANK('5. Pp (3 años)'!#REF!),"",'5. Pp (3 años)'!#REF!)</f>
        <v>#REF!</v>
      </c>
      <c r="E242" s="206" t="e">
        <f>IF(ISBLANK('5. Pp (3 años)'!#REF!),"",'5. Pp (3 años)'!#REF!)</f>
        <v>#REF!</v>
      </c>
      <c r="F242" s="206" t="e">
        <f>IF(ISBLANK('5. Pp (3 años)'!#REF!),"",'5. Pp (3 años)'!#REF!)</f>
        <v>#REF!</v>
      </c>
      <c r="G242" s="215" t="e">
        <f>IF(ISBLANK('5. Pp (3 años)'!#REF!),"",'5. Pp (3 años)'!#REF!)</f>
        <v>#REF!</v>
      </c>
      <c r="H242" s="67" t="e">
        <f>IF(ISBLANK('5. Pp (3 años)'!#REF!),"",'5. Pp (3 años)'!#REF!)</f>
        <v>#REF!</v>
      </c>
      <c r="I242" s="144" t="e">
        <f>IF(ISBLANK('9. METAS'!#REF!),"",'9. METAS'!#REF!)</f>
        <v>#REF!</v>
      </c>
      <c r="J242" s="145" t="e">
        <f>IF(ISBLANK('9. METAS'!#REF!),"",'9. METAS'!#REF!)</f>
        <v>#REF!</v>
      </c>
      <c r="K242" s="135" t="e">
        <f>IF(ISBLANK('9. METAS'!#REF!),"",'9. METAS'!#REF!)</f>
        <v>#REF!</v>
      </c>
      <c r="L242" s="135" t="e">
        <f>IF(ISBLANK('9. METAS'!#REF!),"",'9. METAS'!#REF!)</f>
        <v>#REF!</v>
      </c>
      <c r="M242" s="136" t="e">
        <f>IF(ISBLANK('9. METAS'!#REF!),"",'9. METAS'!#REF!)</f>
        <v>#REF!</v>
      </c>
      <c r="N242" s="146"/>
      <c r="O242" s="138"/>
      <c r="P242" s="138"/>
      <c r="Q242" s="139"/>
      <c r="R242" s="133" t="str">
        <f t="shared" si="21"/>
        <v>100%</v>
      </c>
      <c r="S242" s="134" t="str">
        <f t="shared" si="21"/>
        <v>100%</v>
      </c>
      <c r="T242" s="134" t="str">
        <f t="shared" si="21"/>
        <v>100%</v>
      </c>
      <c r="U242" s="157" t="str">
        <f t="shared" si="21"/>
        <v>100%</v>
      </c>
      <c r="V242" s="137" t="str">
        <f t="shared" si="17"/>
        <v>No Programado</v>
      </c>
      <c r="W242" s="134" t="str">
        <f t="shared" si="18"/>
        <v>No Programado</v>
      </c>
      <c r="X242" s="134" t="str">
        <f t="shared" si="19"/>
        <v>No Programado</v>
      </c>
      <c r="Y242" s="163" t="str">
        <f t="shared" si="20"/>
        <v>No Programado</v>
      </c>
      <c r="Z242" s="179"/>
      <c r="AA242" s="180"/>
      <c r="AB242" s="180"/>
      <c r="AC242" s="181"/>
    </row>
    <row r="243" spans="3:29" ht="17.25">
      <c r="C243" s="210" t="e">
        <f>IF(ISBLANK('5. Pp (3 años)'!#REF!),"",'5. Pp (3 años)'!#REF!)</f>
        <v>#REF!</v>
      </c>
      <c r="D243" s="83" t="e">
        <f>IF(ISBLANK('5. Pp (3 años)'!#REF!),"",'5. Pp (3 años)'!#REF!)</f>
        <v>#REF!</v>
      </c>
      <c r="E243" s="206" t="e">
        <f>IF(ISBLANK('5. Pp (3 años)'!#REF!),"",'5. Pp (3 años)'!#REF!)</f>
        <v>#REF!</v>
      </c>
      <c r="F243" s="206" t="e">
        <f>IF(ISBLANK('5. Pp (3 años)'!#REF!),"",'5. Pp (3 años)'!#REF!)</f>
        <v>#REF!</v>
      </c>
      <c r="G243" s="215" t="e">
        <f>IF(ISBLANK('5. Pp (3 años)'!#REF!),"",'5. Pp (3 años)'!#REF!)</f>
        <v>#REF!</v>
      </c>
      <c r="H243" s="67" t="e">
        <f>IF(ISBLANK('5. Pp (3 años)'!#REF!),"",'5. Pp (3 años)'!#REF!)</f>
        <v>#REF!</v>
      </c>
      <c r="I243" s="144" t="e">
        <f>IF(ISBLANK('9. METAS'!#REF!),"",'9. METAS'!#REF!)</f>
        <v>#REF!</v>
      </c>
      <c r="J243" s="145" t="e">
        <f>IF(ISBLANK('9. METAS'!#REF!),"",'9. METAS'!#REF!)</f>
        <v>#REF!</v>
      </c>
      <c r="K243" s="135" t="e">
        <f>IF(ISBLANK('9. METAS'!#REF!),"",'9. METAS'!#REF!)</f>
        <v>#REF!</v>
      </c>
      <c r="L243" s="135" t="e">
        <f>IF(ISBLANK('9. METAS'!#REF!),"",'9. METAS'!#REF!)</f>
        <v>#REF!</v>
      </c>
      <c r="M243" s="136" t="e">
        <f>IF(ISBLANK('9. METAS'!#REF!),"",'9. METAS'!#REF!)</f>
        <v>#REF!</v>
      </c>
      <c r="N243" s="146"/>
      <c r="O243" s="138"/>
      <c r="P243" s="138"/>
      <c r="Q243" s="139"/>
      <c r="R243" s="133" t="str">
        <f t="shared" si="21"/>
        <v>100%</v>
      </c>
      <c r="S243" s="134" t="str">
        <f t="shared" si="21"/>
        <v>100%</v>
      </c>
      <c r="T243" s="134" t="str">
        <f t="shared" si="21"/>
        <v>100%</v>
      </c>
      <c r="U243" s="157" t="str">
        <f t="shared" si="21"/>
        <v>100%</v>
      </c>
      <c r="V243" s="137" t="str">
        <f t="shared" si="17"/>
        <v>No Programado</v>
      </c>
      <c r="W243" s="134" t="str">
        <f t="shared" si="18"/>
        <v>No Programado</v>
      </c>
      <c r="X243" s="134" t="str">
        <f t="shared" si="19"/>
        <v>No Programado</v>
      </c>
      <c r="Y243" s="163" t="str">
        <f t="shared" si="20"/>
        <v>No Programado</v>
      </c>
      <c r="Z243" s="179"/>
      <c r="AA243" s="180"/>
      <c r="AB243" s="180"/>
      <c r="AC243" s="181"/>
    </row>
    <row r="244" spans="3:29" ht="18" thickBot="1">
      <c r="C244" s="234" t="e">
        <f>IF(ISBLANK('5. Pp (3 años)'!#REF!),"",'5. Pp (3 años)'!#REF!)</f>
        <v>#REF!</v>
      </c>
      <c r="D244" s="235" t="e">
        <f>IF(ISBLANK('5. Pp (3 años)'!#REF!),"",'5. Pp (3 años)'!#REF!)</f>
        <v>#REF!</v>
      </c>
      <c r="E244" s="208" t="e">
        <f>IF(ISBLANK('5. Pp (3 años)'!#REF!),"",'5. Pp (3 años)'!#REF!)</f>
        <v>#REF!</v>
      </c>
      <c r="F244" s="208" t="e">
        <f>IF(ISBLANK('5. Pp (3 años)'!#REF!),"",'5. Pp (3 años)'!#REF!)</f>
        <v>#REF!</v>
      </c>
      <c r="G244" s="236" t="e">
        <f>IF(ISBLANK('5. Pp (3 años)'!#REF!),"",'5. Pp (3 años)'!#REF!)</f>
        <v>#REF!</v>
      </c>
      <c r="H244" s="71" t="e">
        <f>IF(ISBLANK('5. Pp (3 años)'!#REF!),"",'5. Pp (3 años)'!#REF!)</f>
        <v>#REF!</v>
      </c>
      <c r="I244" s="237" t="e">
        <f>IF(ISBLANK('9. METAS'!#REF!),"",'9. METAS'!#REF!)</f>
        <v>#REF!</v>
      </c>
      <c r="J244" s="147" t="e">
        <f>IF(ISBLANK('9. METAS'!#REF!),"",'9. METAS'!#REF!)</f>
        <v>#REF!</v>
      </c>
      <c r="K244" s="148" t="e">
        <f>IF(ISBLANK('9. METAS'!#REF!),"",'9. METAS'!#REF!)</f>
        <v>#REF!</v>
      </c>
      <c r="L244" s="148" t="e">
        <f>IF(ISBLANK('9. METAS'!#REF!),"",'9. METAS'!#REF!)</f>
        <v>#REF!</v>
      </c>
      <c r="M244" s="149" t="e">
        <f>IF(ISBLANK('9. METAS'!#REF!),"",'9. METAS'!#REF!)</f>
        <v>#REF!</v>
      </c>
      <c r="N244" s="150">
        <v>58</v>
      </c>
      <c r="O244" s="140">
        <v>59</v>
      </c>
      <c r="P244" s="140">
        <v>60</v>
      </c>
      <c r="Q244" s="141">
        <v>61</v>
      </c>
      <c r="R244" s="158" t="str">
        <f t="shared" si="21"/>
        <v>100%</v>
      </c>
      <c r="S244" s="159" t="str">
        <f t="shared" si="21"/>
        <v>100%</v>
      </c>
      <c r="T244" s="159" t="str">
        <f t="shared" si="21"/>
        <v>100%</v>
      </c>
      <c r="U244" s="160" t="str">
        <f t="shared" si="21"/>
        <v>100%</v>
      </c>
      <c r="V244" s="161" t="str">
        <f t="shared" si="17"/>
        <v>No Programado</v>
      </c>
      <c r="W244" s="159" t="str">
        <f t="shared" si="18"/>
        <v>No Programado</v>
      </c>
      <c r="X244" s="159" t="str">
        <f t="shared" si="19"/>
        <v>No Programado</v>
      </c>
      <c r="Y244" s="164" t="str">
        <f t="shared" si="20"/>
        <v>No Programado</v>
      </c>
      <c r="Z244" s="182"/>
      <c r="AA244" s="183"/>
      <c r="AB244" s="183"/>
      <c r="AC244" s="18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8" style="1" customWidth="1"/>
    <col min="11" max="11" width="12.125" style="1" hidden="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154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836" t="s">
        <v>100</v>
      </c>
      <c r="G9" s="837"/>
      <c r="H9" s="837"/>
      <c r="I9" s="837"/>
      <c r="J9" s="837"/>
      <c r="K9" s="837"/>
      <c r="L9" s="837"/>
      <c r="M9" s="837"/>
      <c r="N9" s="837"/>
      <c r="O9" s="837"/>
      <c r="P9" s="838"/>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830" t="s">
        <v>159</v>
      </c>
    </row>
    <row r="11" spans="3:16" ht="42" customHeight="1" thickBot="1">
      <c r="C11" s="865"/>
      <c r="D11" s="862"/>
      <c r="E11" s="862"/>
      <c r="F11" s="862"/>
      <c r="G11" s="862"/>
      <c r="H11" s="862" t="s">
        <v>160</v>
      </c>
      <c r="I11" s="862" t="s">
        <v>161</v>
      </c>
      <c r="J11" s="862" t="s">
        <v>169</v>
      </c>
      <c r="K11" s="862"/>
      <c r="L11" s="862"/>
      <c r="M11" s="862"/>
      <c r="N11" s="862" t="s">
        <v>166</v>
      </c>
      <c r="O11" s="862"/>
      <c r="P11" s="831"/>
    </row>
    <row r="12" spans="3:16" ht="42" customHeight="1" thickBot="1">
      <c r="C12" s="865"/>
      <c r="D12" s="862"/>
      <c r="E12" s="862"/>
      <c r="F12" s="862"/>
      <c r="G12" s="862"/>
      <c r="H12" s="862"/>
      <c r="I12" s="862"/>
      <c r="J12" s="238" t="s">
        <v>165</v>
      </c>
      <c r="K12" s="238" t="s">
        <v>162</v>
      </c>
      <c r="L12" s="238" t="s">
        <v>163</v>
      </c>
      <c r="M12" s="238" t="s">
        <v>164</v>
      </c>
      <c r="N12" s="238" t="s">
        <v>168</v>
      </c>
      <c r="O12" s="238" t="s">
        <v>123</v>
      </c>
      <c r="P12" s="832"/>
    </row>
    <row r="13" spans="3:16">
      <c r="C13" s="867" t="str">
        <f ca="1">IF(ISBLANK(OFFSET('5. Pp (3 años)'!$C$45,INT((ROW()-13)/2),0)),"",OFFSET('5. Pp (3 años)'!$C$45,INT((ROW()-13)/2),0))</f>
        <v>Fin</v>
      </c>
      <c r="D13" s="868"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854">
        <f ca="1">IF(ISBLANK(OFFSET('9. METAS'!$J$20,INT((ROW()-13)/2),0)),"",OFFSET('9. METAS'!$J$20,INT((ROW()-13)/2),0))</f>
        <v>26.69</v>
      </c>
      <c r="I13" s="850"/>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43">
        <f ca="1">IFERROR(J13/J14,"ND")</f>
        <v>1.0494752623688155</v>
      </c>
      <c r="O13" s="839">
        <f ca="1">IFERROR(((J13)/H13),"ND")</f>
        <v>0.26227051330086171</v>
      </c>
      <c r="P13" s="841"/>
    </row>
    <row r="14" spans="3:16">
      <c r="C14" s="861"/>
      <c r="D14" s="857"/>
      <c r="E14" s="857"/>
      <c r="F14" s="855"/>
      <c r="G14" s="852"/>
      <c r="H14" s="848"/>
      <c r="I14" s="851"/>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44"/>
      <c r="O14" s="840"/>
      <c r="P14" s="842"/>
    </row>
    <row r="15" spans="3:16">
      <c r="C15" s="859" t="str">
        <f ca="1">IF(ISBLANK(OFFSET('5. Pp (3 años)'!$C$45,INT((ROW()-13)/2),0)),"",OFFSET('5. Pp (3 años)'!$C$45,INT((ROW()-13)/2),0))</f>
        <v>Propósito</v>
      </c>
      <c r="D15" s="857"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848">
        <f ca="1">IF(ISBLANK(OFFSET('9. METAS'!$J$20,INT((ROW()-13)/2),0)),"",OFFSET('9. METAS'!$J$20,INT((ROW()-13)/2),0))</f>
        <v>56500</v>
      </c>
      <c r="I15" s="845"/>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43">
        <f ca="1">IFERROR(J15/J16,"ND")</f>
        <v>6.8333333333333336E-3</v>
      </c>
      <c r="O15" s="839">
        <f ca="1">IFERROR(((J15)/H15),"ND")</f>
        <v>2.176991150442478E-3</v>
      </c>
      <c r="P15" s="827"/>
    </row>
    <row r="16" spans="3:16">
      <c r="C16" s="861"/>
      <c r="D16" s="857"/>
      <c r="E16" s="857"/>
      <c r="F16" s="855"/>
      <c r="G16" s="852"/>
      <c r="H16" s="848"/>
      <c r="I16" s="846"/>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44"/>
      <c r="O16" s="840"/>
      <c r="P16" s="828"/>
    </row>
    <row r="17" spans="3:16">
      <c r="C17" s="859" t="str">
        <f ca="1">IF(ISBLANK(OFFSET('5. Pp (3 años)'!$C$45,INT((ROW()-13)/2),0)),"",OFFSET('5. Pp (3 años)'!$C$45,INT((ROW()-13)/2),0))</f>
        <v/>
      </c>
      <c r="D17" s="857" t="str">
        <f ca="1">IF(ISBLANK(OFFSET('5. Pp (3 años)'!$D$45,INT((ROW()-13)/2),0)),"",OFFSET('5. Pp (3 años)'!$D$45,INT((ROW()-13)/2),0))</f>
        <v/>
      </c>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848">
        <f ca="1">IF(ISBLANK(OFFSET('9. METAS'!$J$20,INT((ROW()-13)/2),0)),"",OFFSET('9. METAS'!$J$20,INT((ROW()-13)/2),0))</f>
        <v>24</v>
      </c>
      <c r="I17" s="845"/>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43">
        <f t="shared" ref="N17" ca="1" si="0">IFERROR(J17/J18,"ND")</f>
        <v>76</v>
      </c>
      <c r="O17" s="839">
        <f ca="1">IFERROR(((J17)/H17),"ND")</f>
        <v>19</v>
      </c>
      <c r="P17" s="827"/>
    </row>
    <row r="18" spans="3:16">
      <c r="C18" s="861"/>
      <c r="D18" s="857"/>
      <c r="E18" s="857"/>
      <c r="F18" s="855"/>
      <c r="G18" s="852"/>
      <c r="H18" s="848"/>
      <c r="I18" s="846"/>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44"/>
      <c r="O18" s="840"/>
      <c r="P18" s="828"/>
    </row>
    <row r="19" spans="3:16">
      <c r="C19" s="859" t="str">
        <f ca="1">IF(ISBLANK(OFFSET('5. Pp (3 años)'!$C$45,INT((ROW()-13)/2),0)),"",OFFSET('5. Pp (3 años)'!$C$45,INT((ROW()-13)/2),0))</f>
        <v>Componente</v>
      </c>
      <c r="D19" s="857"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848">
        <f ca="1">IF(ISBLANK(OFFSET('9. METAS'!$J$20,INT((ROW()-13)/2),0)),"",OFFSET('9. METAS'!$J$20,INT((ROW()-13)/2),0))</f>
        <v>87000</v>
      </c>
      <c r="I19" s="845"/>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43">
        <f t="shared" ref="N19" ca="1" si="1">IFERROR(J19/J20,"ND")</f>
        <v>1.9404255319148935E-2</v>
      </c>
      <c r="O19" s="839">
        <f t="shared" ref="O19" ca="1" si="2">IFERROR(((J19)/H19),"ND")</f>
        <v>5.241379310344828E-3</v>
      </c>
      <c r="P19" s="827"/>
    </row>
    <row r="20" spans="3:16">
      <c r="C20" s="861"/>
      <c r="D20" s="857"/>
      <c r="E20" s="857"/>
      <c r="F20" s="855"/>
      <c r="G20" s="852"/>
      <c r="H20" s="848"/>
      <c r="I20" s="846"/>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44"/>
      <c r="O20" s="840"/>
      <c r="P20" s="828"/>
    </row>
    <row r="21" spans="3:16">
      <c r="C21" s="859" t="str">
        <f ca="1">IF(ISBLANK(OFFSET('5. Pp (3 años)'!$C$45,INT((ROW()-13)/2),0)),"",OFFSET('5. Pp (3 años)'!$C$45,INT((ROW()-13)/2),0))</f>
        <v>Actividad</v>
      </c>
      <c r="D21" s="857"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848">
        <f ca="1">IF(ISBLANK(OFFSET('9. METAS'!$J$20,INT((ROW()-13)/2),0)),"",OFFSET('9. METAS'!$J$20,INT((ROW()-13)/2),0))</f>
        <v>20000</v>
      </c>
      <c r="I21" s="845"/>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43">
        <f t="shared" ref="N21" ca="1" si="3">IFERROR(J21/J22,"ND")</f>
        <v>8.2909090909090905E-2</v>
      </c>
      <c r="O21" s="839">
        <f t="shared" ref="O21" ca="1" si="4">IFERROR(((J21)/H21),"ND")</f>
        <v>2.2800000000000001E-2</v>
      </c>
      <c r="P21" s="827"/>
    </row>
    <row r="22" spans="3:16">
      <c r="C22" s="861"/>
      <c r="D22" s="857"/>
      <c r="E22" s="857"/>
      <c r="F22" s="855"/>
      <c r="G22" s="852"/>
      <c r="H22" s="848"/>
      <c r="I22" s="846"/>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44"/>
      <c r="O22" s="840"/>
      <c r="P22" s="828"/>
    </row>
    <row r="23" spans="3:16">
      <c r="C23" s="859" t="str">
        <f ca="1">IF(ISBLANK(OFFSET('5. Pp (3 años)'!$C$45,INT((ROW()-13)/2),0)),"",OFFSET('5. Pp (3 años)'!$C$45,INT((ROW()-13)/2),0))</f>
        <v>Actividad</v>
      </c>
      <c r="D23" s="857"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848">
        <f ca="1">IF(ISBLANK(OFFSET('9. METAS'!$J$20,INT((ROW()-13)/2),0)),"",OFFSET('9. METAS'!$J$20,INT((ROW()-13)/2),0))</f>
        <v>9000</v>
      </c>
      <c r="I23" s="845"/>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43">
        <f t="shared" ref="N23" ca="1" si="5">IFERROR(J23/J24,"ND")</f>
        <v>0.18240000000000001</v>
      </c>
      <c r="O23" s="839">
        <f t="shared" ref="O23" ca="1" si="6">IFERROR(((J23)/H23),"ND")</f>
        <v>5.0666666666666665E-2</v>
      </c>
      <c r="P23" s="827"/>
    </row>
    <row r="24" spans="3:16">
      <c r="C24" s="861"/>
      <c r="D24" s="857"/>
      <c r="E24" s="857"/>
      <c r="F24" s="855"/>
      <c r="G24" s="852"/>
      <c r="H24" s="848"/>
      <c r="I24" s="846"/>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44"/>
      <c r="O24" s="840"/>
      <c r="P24" s="828"/>
    </row>
    <row r="25" spans="3:16">
      <c r="C25" s="859" t="str">
        <f ca="1">IF(ISBLANK(OFFSET('5. Pp (3 años)'!$C$45,INT((ROW()-13)/2),0)),"",OFFSET('5. Pp (3 años)'!$C$45,INT((ROW()-13)/2),0))</f>
        <v>Actividad</v>
      </c>
      <c r="D25" s="857"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848" t="str">
        <f ca="1">IF(ISBLANK(OFFSET('9. METAS'!$J$20,INT((ROW()-13)/2),0)),"",OFFSET('9. METAS'!$J$20,INT((ROW()-13)/2),0))</f>
        <v>No Aplica</v>
      </c>
      <c r="I25" s="845"/>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43" t="str">
        <f t="shared" ref="N25" ca="1" si="7">IFERROR(J25/J26,"ND")</f>
        <v>ND</v>
      </c>
      <c r="O25" s="839" t="str">
        <f t="shared" ref="O25" ca="1" si="8">IFERROR(((J25)/H25),"ND")</f>
        <v>ND</v>
      </c>
      <c r="P25" s="827"/>
    </row>
    <row r="26" spans="3:16">
      <c r="C26" s="861"/>
      <c r="D26" s="857"/>
      <c r="E26" s="857"/>
      <c r="F26" s="855"/>
      <c r="G26" s="852"/>
      <c r="H26" s="848"/>
      <c r="I26" s="846"/>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44"/>
      <c r="O26" s="840"/>
      <c r="P26" s="828"/>
    </row>
    <row r="27" spans="3:16">
      <c r="C27" s="859" t="str">
        <f ca="1">IF(ISBLANK(OFFSET('5. Pp (3 años)'!$C$45,INT((ROW()-13)/2),0)),"",OFFSET('5. Pp (3 años)'!$C$45,INT((ROW()-13)/2),0))</f>
        <v>Componente</v>
      </c>
      <c r="D27" s="857"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848">
        <f ca="1">IF(ISBLANK(OFFSET('9. METAS'!$J$20,INT((ROW()-13)/2),0)),"",OFFSET('9. METAS'!$J$20,INT((ROW()-13)/2),0))</f>
        <v>16</v>
      </c>
      <c r="I27" s="845"/>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43">
        <f t="shared" ref="N27" ca="1" si="9">IFERROR(J27/J28,"ND")</f>
        <v>114</v>
      </c>
      <c r="O27" s="839">
        <f t="shared" ref="O27" ca="1" si="10">IFERROR(((J27)/H27),"ND")</f>
        <v>28.5</v>
      </c>
      <c r="P27" s="827"/>
    </row>
    <row r="28" spans="3:16">
      <c r="C28" s="861"/>
      <c r="D28" s="857"/>
      <c r="E28" s="857"/>
      <c r="F28" s="855"/>
      <c r="G28" s="852"/>
      <c r="H28" s="848"/>
      <c r="I28" s="846"/>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44"/>
      <c r="O28" s="840"/>
      <c r="P28" s="828"/>
    </row>
    <row r="29" spans="3:16">
      <c r="C29" s="859" t="str">
        <f ca="1">IF(ISBLANK(OFFSET('5. Pp (3 años)'!$C$45,INT((ROW()-13)/2),0)),"",OFFSET('5. Pp (3 años)'!$C$45,INT((ROW()-13)/2),0))</f>
        <v>Actividad</v>
      </c>
      <c r="D29" s="857"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848">
        <f ca="1">IF(ISBLANK(OFFSET('9. METAS'!$J$20,INT((ROW()-13)/2),0)),"",OFFSET('9. METAS'!$J$20,INT((ROW()-13)/2),0))</f>
        <v>130</v>
      </c>
      <c r="I29" s="845"/>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43">
        <f t="shared" ref="N29" ca="1" si="11">IFERROR(J29/J30,"ND")</f>
        <v>1.1714285714285715</v>
      </c>
      <c r="O29" s="839">
        <f t="shared" ref="O29" ca="1" si="12">IFERROR(((J29)/H29),"ND")</f>
        <v>0.31538461538461537</v>
      </c>
      <c r="P29" s="827"/>
    </row>
    <row r="30" spans="3:16">
      <c r="C30" s="861"/>
      <c r="D30" s="857"/>
      <c r="E30" s="857"/>
      <c r="F30" s="855"/>
      <c r="G30" s="852"/>
      <c r="H30" s="848"/>
      <c r="I30" s="846"/>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44"/>
      <c r="O30" s="840"/>
      <c r="P30" s="828"/>
    </row>
    <row r="31" spans="3:16">
      <c r="C31" s="859" t="str">
        <f ca="1">IF(ISBLANK(OFFSET('5. Pp (3 años)'!$C$45,INT((ROW()-13)/2),0)),"",OFFSET('5. Pp (3 años)'!$C$45,INT((ROW()-13)/2),0))</f>
        <v>Actividad</v>
      </c>
      <c r="D31" s="857"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848">
        <f ca="1">IF(ISBLANK(OFFSET('9. METAS'!$J$20,INT((ROW()-13)/2),0)),"",OFFSET('9. METAS'!$J$20,INT((ROW()-13)/2),0))</f>
        <v>29</v>
      </c>
      <c r="I31" s="845"/>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43">
        <f t="shared" ref="N31" ca="1" si="13">IFERROR(J31/J32,"ND")</f>
        <v>2.5625</v>
      </c>
      <c r="O31" s="839">
        <f t="shared" ref="O31" ca="1" si="14">IFERROR(((J31)/H31),"ND")</f>
        <v>1.4137931034482758</v>
      </c>
      <c r="P31" s="827"/>
    </row>
    <row r="32" spans="3:16">
      <c r="C32" s="861"/>
      <c r="D32" s="857"/>
      <c r="E32" s="857"/>
      <c r="F32" s="855"/>
      <c r="G32" s="852"/>
      <c r="H32" s="848"/>
      <c r="I32" s="846"/>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44"/>
      <c r="O32" s="840"/>
      <c r="P32" s="828"/>
    </row>
    <row r="33" spans="3:16">
      <c r="C33" s="859" t="str">
        <f ca="1">IF(ISBLANK(OFFSET('5. Pp (3 años)'!$C$45,INT((ROW()-13)/2),0)),"",OFFSET('5. Pp (3 años)'!$C$45,INT((ROW()-13)/2),0))</f>
        <v>Actividad</v>
      </c>
      <c r="D33" s="857"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848">
        <f ca="1">IF(ISBLANK(OFFSET('9. METAS'!$J$20,INT((ROW()-13)/2),0)),"",OFFSET('9. METAS'!$J$20,INT((ROW()-13)/2),0))</f>
        <v>36</v>
      </c>
      <c r="I33" s="845"/>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43">
        <f t="shared" ref="N33" ca="1" si="15">IFERROR(J33/J34,"ND")</f>
        <v>6.833333333333333</v>
      </c>
      <c r="O33" s="839">
        <f t="shared" ref="O33" ca="1" si="16">IFERROR(((J33)/H33),"ND")</f>
        <v>1.1388888888888888</v>
      </c>
      <c r="P33" s="827"/>
    </row>
    <row r="34" spans="3:16">
      <c r="C34" s="861"/>
      <c r="D34" s="857"/>
      <c r="E34" s="857"/>
      <c r="F34" s="855"/>
      <c r="G34" s="852"/>
      <c r="H34" s="848"/>
      <c r="I34" s="846"/>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44"/>
      <c r="O34" s="840"/>
      <c r="P34" s="828"/>
    </row>
    <row r="35" spans="3:16">
      <c r="C35" s="859" t="str">
        <f ca="1">IF(ISBLANK(OFFSET('5. Pp (3 años)'!$C$45,INT((ROW()-13)/2),0)),"",OFFSET('5. Pp (3 años)'!$C$45,INT((ROW()-13)/2),0))</f>
        <v xml:space="preserve">Componente  </v>
      </c>
      <c r="D35" s="857"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848">
        <f ca="1">IF(ISBLANK(OFFSET('9. METAS'!$J$20,INT((ROW()-13)/2),0)),"",OFFSET('9. METAS'!$J$20,INT((ROW()-13)/2),0))</f>
        <v>16</v>
      </c>
      <c r="I35" s="845"/>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43">
        <f t="shared" ref="N35" ca="1" si="17">IFERROR(J35/J36,"ND")</f>
        <v>10.25</v>
      </c>
      <c r="O35" s="839">
        <f t="shared" ref="O35" ca="1" si="18">IFERROR(((J35)/H35),"ND")</f>
        <v>2.5625</v>
      </c>
      <c r="P35" s="827"/>
    </row>
    <row r="36" spans="3:16">
      <c r="C36" s="861"/>
      <c r="D36" s="857"/>
      <c r="E36" s="857"/>
      <c r="F36" s="855"/>
      <c r="G36" s="852"/>
      <c r="H36" s="848"/>
      <c r="I36" s="846"/>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44"/>
      <c r="O36" s="840"/>
      <c r="P36" s="828"/>
    </row>
    <row r="37" spans="3:16">
      <c r="C37" s="859" t="str">
        <f ca="1">IF(ISBLANK(OFFSET('5. Pp (3 años)'!$C$45,INT((ROW()-13)/2),0)),"",OFFSET('5. Pp (3 años)'!$C$45,INT((ROW()-13)/2),0))</f>
        <v>Actividad</v>
      </c>
      <c r="D37" s="857"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848">
        <f ca="1">IF(ISBLANK(OFFSET('9. METAS'!$J$20,INT((ROW()-13)/2),0)),"",OFFSET('9. METAS'!$J$20,INT((ROW()-13)/2),0))</f>
        <v>50</v>
      </c>
      <c r="I37" s="845"/>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43">
        <f t="shared" ref="N37" ca="1" si="19">IFERROR(J37/J38,"ND")</f>
        <v>2.7333333333333334</v>
      </c>
      <c r="O37" s="839">
        <f t="shared" ref="O37" ca="1" si="20">IFERROR(((J37)/H37),"ND")</f>
        <v>0.82</v>
      </c>
      <c r="P37" s="827"/>
    </row>
    <row r="38" spans="3:16">
      <c r="C38" s="861"/>
      <c r="D38" s="857"/>
      <c r="E38" s="857"/>
      <c r="F38" s="855"/>
      <c r="G38" s="852"/>
      <c r="H38" s="848"/>
      <c r="I38" s="846"/>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44"/>
      <c r="O38" s="840"/>
      <c r="P38" s="828"/>
    </row>
    <row r="39" spans="3:16">
      <c r="C39" s="859" t="str">
        <f ca="1">IF(ISBLANK(OFFSET('5. Pp (3 años)'!$C$45,INT((ROW()-13)/2),0)),"",OFFSET('5. Pp (3 años)'!$C$45,INT((ROW()-13)/2),0))</f>
        <v>Actividad</v>
      </c>
      <c r="D39" s="857"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848">
        <f ca="1">IF(ISBLANK(OFFSET('9. METAS'!$J$20,INT((ROW()-13)/2),0)),"",OFFSET('9. METAS'!$J$20,INT((ROW()-13)/2),0))</f>
        <v>30</v>
      </c>
      <c r="I39" s="845"/>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43">
        <f t="shared" ref="N39" ca="1" si="21">IFERROR(J39/J40,"ND")</f>
        <v>4.0999999999999996</v>
      </c>
      <c r="O39" s="839">
        <f t="shared" ref="O39" ca="1" si="22">IFERROR(((J39)/H39),"ND")</f>
        <v>1.3666666666666667</v>
      </c>
      <c r="P39" s="827"/>
    </row>
    <row r="40" spans="3:16">
      <c r="C40" s="861"/>
      <c r="D40" s="857"/>
      <c r="E40" s="857"/>
      <c r="F40" s="855"/>
      <c r="G40" s="852"/>
      <c r="H40" s="848"/>
      <c r="I40" s="846"/>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44"/>
      <c r="O40" s="840"/>
      <c r="P40" s="828"/>
    </row>
    <row r="41" spans="3:16">
      <c r="C41" s="859" t="str">
        <f ca="1">IF(ISBLANK(OFFSET('5. Pp (3 años)'!$C$45,INT((ROW()-13)/2),0)),"",OFFSET('5. Pp (3 años)'!$C$45,INT((ROW()-13)/2),0))</f>
        <v>Actividad</v>
      </c>
      <c r="D41" s="857"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848">
        <f ca="1">IF(ISBLANK(OFFSET('9. METAS'!$J$20,INT((ROW()-13)/2),0)),"",OFFSET('9. METAS'!$J$20,INT((ROW()-13)/2),0))</f>
        <v>5500</v>
      </c>
      <c r="I41" s="845"/>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43">
        <f t="shared" ref="N41" ca="1" si="23">IFERROR(J41/J42,"ND")</f>
        <v>2.7333333333333334E-2</v>
      </c>
      <c r="O41" s="839">
        <f t="shared" ref="O41" ca="1" si="24">IFERROR(((J41)/H41),"ND")</f>
        <v>7.4545454545454541E-3</v>
      </c>
      <c r="P41" s="827"/>
    </row>
    <row r="42" spans="3:16">
      <c r="C42" s="861"/>
      <c r="D42" s="857"/>
      <c r="E42" s="857"/>
      <c r="F42" s="855"/>
      <c r="G42" s="852"/>
      <c r="H42" s="848"/>
      <c r="I42" s="846"/>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44"/>
      <c r="O42" s="840"/>
      <c r="P42" s="828"/>
    </row>
    <row r="43" spans="3:16">
      <c r="C43" s="859" t="str">
        <f ca="1">IF(ISBLANK(OFFSET('5. Pp (3 años)'!$C$45,INT((ROW()-13)/2),0)),"",OFFSET('5. Pp (3 años)'!$C$45,INT((ROW()-13)/2),0))</f>
        <v>Actividad</v>
      </c>
      <c r="D43" s="857"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848">
        <f ca="1">IF(ISBLANK(OFFSET('9. METAS'!$J$20,INT((ROW()-13)/2),0)),"",OFFSET('9. METAS'!$J$20,INT((ROW()-13)/2),0))</f>
        <v>144</v>
      </c>
      <c r="I43" s="845"/>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43">
        <f t="shared" ref="N43" ca="1" si="25">IFERROR(J43/J44,"ND")</f>
        <v>0.85416666666666663</v>
      </c>
      <c r="O43" s="839">
        <f t="shared" ref="O43" ca="1" si="26">IFERROR(((J43)/H43),"ND")</f>
        <v>0.28472222222222221</v>
      </c>
      <c r="P43" s="827"/>
    </row>
    <row r="44" spans="3:16">
      <c r="C44" s="861"/>
      <c r="D44" s="857"/>
      <c r="E44" s="857"/>
      <c r="F44" s="855"/>
      <c r="G44" s="852"/>
      <c r="H44" s="848"/>
      <c r="I44" s="846"/>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44"/>
      <c r="O44" s="840"/>
      <c r="P44" s="828"/>
    </row>
    <row r="45" spans="3:16">
      <c r="C45" s="859" t="str">
        <f ca="1">IF(ISBLANK(OFFSET('5. Pp (3 años)'!$C$45,INT((ROW()-13)/2),0)),"",OFFSET('5. Pp (3 años)'!$C$45,INT((ROW()-13)/2),0))</f>
        <v>Componente</v>
      </c>
      <c r="D45" s="857"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848">
        <f ca="1">IF(ISBLANK(OFFSET('9. METAS'!$J$20,INT((ROW()-13)/2),0)),"",OFFSET('9. METAS'!$J$20,INT((ROW()-13)/2),0))</f>
        <v>6</v>
      </c>
      <c r="I45" s="845"/>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43">
        <f t="shared" ref="N45" ca="1" si="27">IFERROR(J45/J46,"ND")</f>
        <v>41</v>
      </c>
      <c r="O45" s="839">
        <f t="shared" ref="O45" ca="1" si="28">IFERROR(((J45)/H45),"ND")</f>
        <v>6.833333333333333</v>
      </c>
      <c r="P45" s="827"/>
    </row>
    <row r="46" spans="3:16">
      <c r="C46" s="861"/>
      <c r="D46" s="857"/>
      <c r="E46" s="857"/>
      <c r="F46" s="855"/>
      <c r="G46" s="852"/>
      <c r="H46" s="848"/>
      <c r="I46" s="846"/>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44"/>
      <c r="O46" s="840"/>
      <c r="P46" s="828"/>
    </row>
    <row r="47" spans="3:16">
      <c r="C47" s="859" t="str">
        <f ca="1">IF(ISBLANK(OFFSET('5. Pp (3 años)'!$C$45,INT((ROW()-13)/2),0)),"",OFFSET('5. Pp (3 años)'!$C$45,INT((ROW()-13)/2),0))</f>
        <v>Actividad</v>
      </c>
      <c r="D47" s="857"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848">
        <f ca="1">IF(ISBLANK(OFFSET('9. METAS'!$J$20,INT((ROW()-13)/2),0)),"",OFFSET('9. METAS'!$J$20,INT((ROW()-13)/2),0))</f>
        <v>6</v>
      </c>
      <c r="I47" s="845"/>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43" t="str">
        <f t="shared" ref="N47" ca="1" si="29">IFERROR(J47/J48,"ND")</f>
        <v>ND</v>
      </c>
      <c r="O47" s="839">
        <f t="shared" ref="O47" ca="1" si="30">IFERROR(((J47)/H47),"ND")</f>
        <v>6.833333333333333</v>
      </c>
      <c r="P47" s="827"/>
    </row>
    <row r="48" spans="3:16">
      <c r="C48" s="861"/>
      <c r="D48" s="857"/>
      <c r="E48" s="857"/>
      <c r="F48" s="855"/>
      <c r="G48" s="852"/>
      <c r="H48" s="848"/>
      <c r="I48" s="846"/>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44"/>
      <c r="O48" s="840"/>
      <c r="P48" s="828"/>
    </row>
    <row r="49" spans="3:16">
      <c r="C49" s="859" t="str">
        <f ca="1">IF(ISBLANK(OFFSET('5. Pp (3 años)'!$C$45,INT((ROW()-13)/2),0)),"",OFFSET('5. Pp (3 años)'!$C$45,INT((ROW()-13)/2),0))</f>
        <v>Actividad</v>
      </c>
      <c r="D49" s="857"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848">
        <f ca="1">IF(ISBLANK(OFFSET('9. METAS'!$J$20,INT((ROW()-13)/2),0)),"",OFFSET('9. METAS'!$J$20,INT((ROW()-13)/2),0))</f>
        <v>28</v>
      </c>
      <c r="I49" s="845"/>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43">
        <f t="shared" ref="N49" ca="1" si="31">IFERROR(J49/J50,"ND")</f>
        <v>5.8571428571428568</v>
      </c>
      <c r="O49" s="839">
        <f t="shared" ref="O49" ca="1" si="32">IFERROR(((J49)/H49),"ND")</f>
        <v>1.4642857142857142</v>
      </c>
      <c r="P49" s="827"/>
    </row>
    <row r="50" spans="3:16">
      <c r="C50" s="861"/>
      <c r="D50" s="857"/>
      <c r="E50" s="857"/>
      <c r="F50" s="855"/>
      <c r="G50" s="852"/>
      <c r="H50" s="848"/>
      <c r="I50" s="846"/>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44"/>
      <c r="O50" s="840"/>
      <c r="P50" s="828"/>
    </row>
    <row r="51" spans="3:16">
      <c r="C51" s="859" t="str">
        <f ca="1">IF(ISBLANK(OFFSET('5. Pp (3 años)'!$C$45,INT((ROW()-13)/2),0)),"",OFFSET('5. Pp (3 años)'!$C$45,INT((ROW()-13)/2),0))</f>
        <v>Actividad</v>
      </c>
      <c r="D51" s="857"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848">
        <f ca="1">IF(ISBLANK(OFFSET('9. METAS'!$J$20,INT((ROW()-13)/2),0)),"",OFFSET('9. METAS'!$J$20,INT((ROW()-13)/2),0))</f>
        <v>12</v>
      </c>
      <c r="I51" s="845"/>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43">
        <f t="shared" ref="N51" ca="1" si="33">IFERROR(J51/J52,"ND")</f>
        <v>13.666666666666666</v>
      </c>
      <c r="O51" s="839">
        <f t="shared" ref="O51" ca="1" si="34">IFERROR(((J51)/H51),"ND")</f>
        <v>3.4166666666666665</v>
      </c>
      <c r="P51" s="827"/>
    </row>
    <row r="52" spans="3:16">
      <c r="C52" s="861"/>
      <c r="D52" s="857"/>
      <c r="E52" s="857"/>
      <c r="F52" s="855"/>
      <c r="G52" s="852"/>
      <c r="H52" s="848"/>
      <c r="I52" s="846"/>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44"/>
      <c r="O52" s="840"/>
      <c r="P52" s="828"/>
    </row>
    <row r="53" spans="3:16">
      <c r="C53" s="859" t="str">
        <f ca="1">IF(ISBLANK(OFFSET('5. Pp (3 años)'!$C$45,INT((ROW()-13)/2),0)),"",OFFSET('5. Pp (3 años)'!$C$45,INT((ROW()-13)/2),0))</f>
        <v>Actividad</v>
      </c>
      <c r="D53" s="857"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848">
        <f ca="1">IF(ISBLANK(OFFSET('9. METAS'!$J$20,INT((ROW()-13)/2),0)),"",OFFSET('9. METAS'!$J$20,INT((ROW()-13)/2),0))</f>
        <v>12</v>
      </c>
      <c r="I53" s="845"/>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43">
        <f t="shared" ref="N53" ca="1" si="35">IFERROR(J53/J54,"ND")</f>
        <v>13.666666666666666</v>
      </c>
      <c r="O53" s="839">
        <f t="shared" ref="O53" ca="1" si="36">IFERROR(((J53)/H53),"ND")</f>
        <v>3.4166666666666665</v>
      </c>
      <c r="P53" s="827"/>
    </row>
    <row r="54" spans="3:16">
      <c r="C54" s="861"/>
      <c r="D54" s="857"/>
      <c r="E54" s="857"/>
      <c r="F54" s="855"/>
      <c r="G54" s="852"/>
      <c r="H54" s="848"/>
      <c r="I54" s="846"/>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44"/>
      <c r="O54" s="840"/>
      <c r="P54" s="828"/>
    </row>
    <row r="55" spans="3:16">
      <c r="C55" s="859" t="str">
        <f ca="1">IF(ISBLANK(OFFSET('5. Pp (3 años)'!$C$45,INT((ROW()-13)/2),0)),"",OFFSET('5. Pp (3 años)'!$C$45,INT((ROW()-13)/2),0))</f>
        <v/>
      </c>
      <c r="D55" s="857"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848" t="str">
        <f ca="1">IF(ISBLANK(OFFSET('9. METAS'!$J$20,INT((ROW()-13)/2),0)),"",OFFSET('9. METAS'!$J$20,INT((ROW()-13)/2),0))</f>
        <v/>
      </c>
      <c r="I55" s="845"/>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43" t="str">
        <f t="shared" ref="N55" ca="1" si="37">IFERROR(J55/J56,"ND")</f>
        <v>ND</v>
      </c>
      <c r="O55" s="839" t="str">
        <f t="shared" ref="O55" ca="1" si="38">IFERROR(((J55)/H55),"ND")</f>
        <v>ND</v>
      </c>
      <c r="P55" s="827"/>
    </row>
    <row r="56" spans="3:16">
      <c r="C56" s="861"/>
      <c r="D56" s="857"/>
      <c r="E56" s="857"/>
      <c r="F56" s="855"/>
      <c r="G56" s="852"/>
      <c r="H56" s="848"/>
      <c r="I56" s="846"/>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44"/>
      <c r="O56" s="840"/>
      <c r="P56" s="828"/>
    </row>
    <row r="57" spans="3:16">
      <c r="C57" s="859" t="str">
        <f ca="1">IF(ISBLANK(OFFSET('5. Pp (3 años)'!$C$45,INT((ROW()-13)/2),0)),"",OFFSET('5. Pp (3 años)'!$C$45,INT((ROW()-13)/2),0))</f>
        <v/>
      </c>
      <c r="D57" s="857"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848" t="str">
        <f ca="1">IF(ISBLANK(OFFSET('9. METAS'!$J$20,INT((ROW()-13)/2),0)),"",OFFSET('9. METAS'!$J$20,INT((ROW()-13)/2),0))</f>
        <v/>
      </c>
      <c r="I57" s="845"/>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43" t="str">
        <f t="shared" ref="N57" ca="1" si="39">IFERROR(J57/J58,"ND")</f>
        <v>ND</v>
      </c>
      <c r="O57" s="839" t="str">
        <f t="shared" ref="O57" ca="1" si="40">IFERROR(((J57)/H57),"ND")</f>
        <v>ND</v>
      </c>
      <c r="P57" s="827"/>
    </row>
    <row r="58" spans="3:16">
      <c r="C58" s="861"/>
      <c r="D58" s="857"/>
      <c r="E58" s="857"/>
      <c r="F58" s="855"/>
      <c r="G58" s="852"/>
      <c r="H58" s="848"/>
      <c r="I58" s="846"/>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44"/>
      <c r="O58" s="840"/>
      <c r="P58" s="828"/>
    </row>
    <row r="59" spans="3:16">
      <c r="C59" s="859" t="str">
        <f ca="1">IF(ISBLANK(OFFSET('5. Pp (3 años)'!$C$45,INT((ROW()-13)/2),0)),"",OFFSET('5. Pp (3 años)'!$C$45,INT((ROW()-13)/2),0))</f>
        <v/>
      </c>
      <c r="D59" s="857"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848" t="str">
        <f ca="1">IF(ISBLANK(OFFSET('9. METAS'!$J$20,INT((ROW()-13)/2),0)),"",OFFSET('9. METAS'!$J$20,INT((ROW()-13)/2),0))</f>
        <v/>
      </c>
      <c r="I59" s="845"/>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43" t="str">
        <f t="shared" ref="N59" ca="1" si="41">IFERROR(J59/J60,"ND")</f>
        <v>ND</v>
      </c>
      <c r="O59" s="839" t="str">
        <f t="shared" ref="O59" ca="1" si="42">IFERROR(((J59)/H59),"ND")</f>
        <v>ND</v>
      </c>
      <c r="P59" s="827"/>
    </row>
    <row r="60" spans="3:16">
      <c r="C60" s="861"/>
      <c r="D60" s="857"/>
      <c r="E60" s="857"/>
      <c r="F60" s="855"/>
      <c r="G60" s="852"/>
      <c r="H60" s="848"/>
      <c r="I60" s="846"/>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44"/>
      <c r="O60" s="840"/>
      <c r="P60" s="828"/>
    </row>
    <row r="61" spans="3:16">
      <c r="C61" s="859" t="str">
        <f ca="1">IF(ISBLANK(OFFSET('5. Pp (3 años)'!$C$45,INT((ROW()-13)/2),0)),"",OFFSET('5. Pp (3 años)'!$C$45,INT((ROW()-13)/2),0))</f>
        <v/>
      </c>
      <c r="D61" s="857"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848" t="str">
        <f ca="1">IF(ISBLANK(OFFSET('9. METAS'!$J$20,INT((ROW()-13)/2),0)),"",OFFSET('9. METAS'!$J$20,INT((ROW()-13)/2),0))</f>
        <v/>
      </c>
      <c r="I61" s="845"/>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43" t="str">
        <f t="shared" ref="N61" ca="1" si="43">IFERROR(J61/J62,"ND")</f>
        <v>ND</v>
      </c>
      <c r="O61" s="839" t="str">
        <f t="shared" ref="O61" ca="1" si="44">IFERROR(((J61)/H61),"ND")</f>
        <v>ND</v>
      </c>
      <c r="P61" s="827"/>
    </row>
    <row r="62" spans="3:16">
      <c r="C62" s="861"/>
      <c r="D62" s="857"/>
      <c r="E62" s="857"/>
      <c r="F62" s="855"/>
      <c r="G62" s="852"/>
      <c r="H62" s="848"/>
      <c r="I62" s="846"/>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44"/>
      <c r="O62" s="840"/>
      <c r="P62" s="828"/>
    </row>
    <row r="63" spans="3:16">
      <c r="C63" s="859" t="str">
        <f ca="1">IF(ISBLANK(OFFSET('5. Pp (3 años)'!$C$45,INT((ROW()-13)/2),0)),"",OFFSET('5. Pp (3 años)'!$C$45,INT((ROW()-13)/2),0))</f>
        <v/>
      </c>
      <c r="D63" s="857"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848" t="str">
        <f ca="1">IF(ISBLANK(OFFSET('9. METAS'!$J$20,INT((ROW()-13)/2),0)),"",OFFSET('9. METAS'!$J$20,INT((ROW()-13)/2),0))</f>
        <v/>
      </c>
      <c r="I63" s="845"/>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43" t="str">
        <f t="shared" ref="N63" ca="1" si="45">IFERROR(J63/J64,"ND")</f>
        <v>ND</v>
      </c>
      <c r="O63" s="839" t="str">
        <f t="shared" ref="O63" ca="1" si="46">IFERROR(((J63)/H63),"ND")</f>
        <v>ND</v>
      </c>
      <c r="P63" s="827"/>
    </row>
    <row r="64" spans="3:16">
      <c r="C64" s="861"/>
      <c r="D64" s="857"/>
      <c r="E64" s="857"/>
      <c r="F64" s="855"/>
      <c r="G64" s="852"/>
      <c r="H64" s="848"/>
      <c r="I64" s="846"/>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44"/>
      <c r="O64" s="840"/>
      <c r="P64" s="828"/>
    </row>
    <row r="65" spans="3:16">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848" t="str">
        <f ca="1">IF(ISBLANK(OFFSET('9. METAS'!$J$20,INT((ROW()-13)/2),0)),"",OFFSET('9. METAS'!$J$20,INT((ROW()-13)/2),0))</f>
        <v/>
      </c>
      <c r="I65" s="845"/>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43" t="str">
        <f t="shared" ref="N65" ca="1" si="47">IFERROR(J65/J66,"ND")</f>
        <v>ND</v>
      </c>
      <c r="O65" s="839" t="str">
        <f t="shared" ref="O65" ca="1" si="48">IFERROR(((J65)/H65),"ND")</f>
        <v>ND</v>
      </c>
      <c r="P65" s="827"/>
    </row>
    <row r="66" spans="3:16">
      <c r="C66" s="861"/>
      <c r="D66" s="857"/>
      <c r="E66" s="857"/>
      <c r="F66" s="855"/>
      <c r="G66" s="852"/>
      <c r="H66" s="848"/>
      <c r="I66" s="846"/>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44"/>
      <c r="O66" s="840"/>
      <c r="P66" s="828"/>
    </row>
    <row r="67" spans="3:16">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848" t="str">
        <f ca="1">IF(ISBLANK(OFFSET('9. METAS'!$J$20,INT((ROW()-13)/2),0)),"",OFFSET('9. METAS'!$J$20,INT((ROW()-13)/2),0))</f>
        <v/>
      </c>
      <c r="I67" s="845"/>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43" t="str">
        <f t="shared" ref="N67" ca="1" si="49">IFERROR(J67/J68,"ND")</f>
        <v>ND</v>
      </c>
      <c r="O67" s="839" t="str">
        <f t="shared" ref="O67" ca="1" si="50">IFERROR(((J67)/H67),"ND")</f>
        <v>ND</v>
      </c>
      <c r="P67" s="827"/>
    </row>
    <row r="68" spans="3:16">
      <c r="C68" s="861"/>
      <c r="D68" s="857"/>
      <c r="E68" s="857"/>
      <c r="F68" s="855"/>
      <c r="G68" s="852"/>
      <c r="H68" s="848"/>
      <c r="I68" s="846"/>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44"/>
      <c r="O68" s="840"/>
      <c r="P68" s="828"/>
    </row>
    <row r="69" spans="3:16">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848" t="str">
        <f ca="1">IF(ISBLANK(OFFSET('9. METAS'!$J$20,INT((ROW()-13)/2),0)),"",OFFSET('9. METAS'!$J$20,INT((ROW()-13)/2),0))</f>
        <v/>
      </c>
      <c r="I69" s="845"/>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43" t="str">
        <f t="shared" ref="N69" ca="1" si="51">IFERROR(J69/J70,"ND")</f>
        <v>ND</v>
      </c>
      <c r="O69" s="839" t="str">
        <f t="shared" ref="O69" ca="1" si="52">IFERROR(((J69)/H69),"ND")</f>
        <v>ND</v>
      </c>
      <c r="P69" s="827"/>
    </row>
    <row r="70" spans="3:16">
      <c r="C70" s="861"/>
      <c r="D70" s="857"/>
      <c r="E70" s="857"/>
      <c r="F70" s="855"/>
      <c r="G70" s="852"/>
      <c r="H70" s="848"/>
      <c r="I70" s="846"/>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44"/>
      <c r="O70" s="840"/>
      <c r="P70" s="828"/>
    </row>
    <row r="71" spans="3:16">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848" t="str">
        <f ca="1">IF(ISBLANK(OFFSET('9. METAS'!$J$20,INT((ROW()-13)/2),0)),"",OFFSET('9. METAS'!$J$20,INT((ROW()-13)/2),0))</f>
        <v/>
      </c>
      <c r="I71" s="845"/>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43" t="str">
        <f t="shared" ref="N71" ca="1" si="53">IFERROR(J71/J72,"ND")</f>
        <v>ND</v>
      </c>
      <c r="O71" s="839" t="str">
        <f t="shared" ref="O71" ca="1" si="54">IFERROR(((J71)/H71),"ND")</f>
        <v>ND</v>
      </c>
      <c r="P71" s="827"/>
    </row>
    <row r="72" spans="3:16">
      <c r="C72" s="861"/>
      <c r="D72" s="857"/>
      <c r="E72" s="857"/>
      <c r="F72" s="855"/>
      <c r="G72" s="852"/>
      <c r="H72" s="848"/>
      <c r="I72" s="846"/>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44"/>
      <c r="O72" s="840"/>
      <c r="P72" s="828"/>
    </row>
    <row r="73" spans="3:16">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848" t="str">
        <f ca="1">IF(ISBLANK(OFFSET('9. METAS'!$J$20,INT((ROW()-13)/2),0)),"",OFFSET('9. METAS'!$J$20,INT((ROW()-13)/2),0))</f>
        <v/>
      </c>
      <c r="I73" s="845"/>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43" t="str">
        <f t="shared" ref="N73" ca="1" si="55">IFERROR(J73/J74,"ND")</f>
        <v>ND</v>
      </c>
      <c r="O73" s="839" t="str">
        <f t="shared" ref="O73" ca="1" si="56">IFERROR(((J73)/H73),"ND")</f>
        <v>ND</v>
      </c>
      <c r="P73" s="827"/>
    </row>
    <row r="74" spans="3:16">
      <c r="C74" s="861"/>
      <c r="D74" s="857"/>
      <c r="E74" s="857"/>
      <c r="F74" s="855"/>
      <c r="G74" s="852"/>
      <c r="H74" s="848"/>
      <c r="I74" s="846"/>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44"/>
      <c r="O74" s="840"/>
      <c r="P74" s="828"/>
    </row>
    <row r="75" spans="3:16">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848" t="str">
        <f ca="1">IF(ISBLANK(OFFSET('9. METAS'!$J$20,INT((ROW()-13)/2),0)),"",OFFSET('9. METAS'!$J$20,INT((ROW()-13)/2),0))</f>
        <v/>
      </c>
      <c r="I75" s="845"/>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43" t="str">
        <f t="shared" ref="N75" ca="1" si="57">IFERROR(J75/J76,"ND")</f>
        <v>ND</v>
      </c>
      <c r="O75" s="839" t="str">
        <f t="shared" ref="O75" ca="1" si="58">IFERROR(((J75)/H75),"ND")</f>
        <v>ND</v>
      </c>
      <c r="P75" s="827"/>
    </row>
    <row r="76" spans="3:16">
      <c r="C76" s="861"/>
      <c r="D76" s="857"/>
      <c r="E76" s="857"/>
      <c r="F76" s="855"/>
      <c r="G76" s="852"/>
      <c r="H76" s="848"/>
      <c r="I76" s="846"/>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44"/>
      <c r="O76" s="840"/>
      <c r="P76" s="828"/>
    </row>
    <row r="77" spans="3:16">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848" t="str">
        <f ca="1">IF(ISBLANK(OFFSET('9. METAS'!$J$20,INT((ROW()-13)/2),0)),"",OFFSET('9. METAS'!$J$20,INT((ROW()-13)/2),0))</f>
        <v/>
      </c>
      <c r="I77" s="845"/>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43" t="str">
        <f t="shared" ref="N77" ca="1" si="59">IFERROR(J77/J78,"ND")</f>
        <v>ND</v>
      </c>
      <c r="O77" s="839" t="str">
        <f t="shared" ref="O77" ca="1" si="60">IFERROR(((J77)/H77),"ND")</f>
        <v>ND</v>
      </c>
      <c r="P77" s="827"/>
    </row>
    <row r="78" spans="3:16">
      <c r="C78" s="861"/>
      <c r="D78" s="857"/>
      <c r="E78" s="857"/>
      <c r="F78" s="855"/>
      <c r="G78" s="852"/>
      <c r="H78" s="848"/>
      <c r="I78" s="846"/>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44"/>
      <c r="O78" s="840"/>
      <c r="P78" s="828"/>
    </row>
    <row r="79" spans="3:16">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848" t="str">
        <f ca="1">IF(ISBLANK(OFFSET('9. METAS'!$J$20,INT((ROW()-13)/2),0)),"",OFFSET('9. METAS'!$J$20,INT((ROW()-13)/2),0))</f>
        <v/>
      </c>
      <c r="I79" s="845"/>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43" t="str">
        <f t="shared" ref="N79" ca="1" si="61">IFERROR(J79/J80,"ND")</f>
        <v>ND</v>
      </c>
      <c r="O79" s="839" t="str">
        <f t="shared" ref="O79" ca="1" si="62">IFERROR(((J79)/H79),"ND")</f>
        <v>ND</v>
      </c>
      <c r="P79" s="827"/>
    </row>
    <row r="80" spans="3:16">
      <c r="C80" s="861"/>
      <c r="D80" s="857"/>
      <c r="E80" s="857"/>
      <c r="F80" s="855"/>
      <c r="G80" s="852"/>
      <c r="H80" s="848"/>
      <c r="I80" s="846"/>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44"/>
      <c r="O80" s="840"/>
      <c r="P80" s="828"/>
    </row>
    <row r="81" spans="3:16">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848" t="str">
        <f ca="1">IF(ISBLANK(OFFSET('9. METAS'!$J$20,INT((ROW()-13)/2),0)),"",OFFSET('9. METAS'!$J$20,INT((ROW()-13)/2),0))</f>
        <v/>
      </c>
      <c r="I81" s="845"/>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43" t="str">
        <f t="shared" ref="N81" ca="1" si="63">IFERROR(J81/J82,"ND")</f>
        <v>ND</v>
      </c>
      <c r="O81" s="839" t="str">
        <f t="shared" ref="O81" ca="1" si="64">IFERROR(((J81)/H81),"ND")</f>
        <v>ND</v>
      </c>
      <c r="P81" s="827"/>
    </row>
    <row r="82" spans="3:16">
      <c r="C82" s="861"/>
      <c r="D82" s="857"/>
      <c r="E82" s="857"/>
      <c r="F82" s="855"/>
      <c r="G82" s="852"/>
      <c r="H82" s="848"/>
      <c r="I82" s="846"/>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44"/>
      <c r="O82" s="840"/>
      <c r="P82" s="828"/>
    </row>
    <row r="83" spans="3:16">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848" t="str">
        <f ca="1">IF(ISBLANK(OFFSET('9. METAS'!$J$20,INT((ROW()-13)/2),0)),"",OFFSET('9. METAS'!$J$20,INT((ROW()-13)/2),0))</f>
        <v/>
      </c>
      <c r="I83" s="845"/>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43" t="str">
        <f t="shared" ref="N83" ca="1" si="65">IFERROR(J83/J84,"ND")</f>
        <v>ND</v>
      </c>
      <c r="O83" s="839" t="str">
        <f t="shared" ref="O83" ca="1" si="66">IFERROR(((J83)/H83),"ND")</f>
        <v>ND</v>
      </c>
      <c r="P83" s="827"/>
    </row>
    <row r="84" spans="3:16">
      <c r="C84" s="861"/>
      <c r="D84" s="857"/>
      <c r="E84" s="857"/>
      <c r="F84" s="855"/>
      <c r="G84" s="852"/>
      <c r="H84" s="848"/>
      <c r="I84" s="846"/>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44"/>
      <c r="O84" s="840"/>
      <c r="P84" s="828"/>
    </row>
    <row r="85" spans="3:16">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848" t="str">
        <f ca="1">IF(ISBLANK(OFFSET('9. METAS'!$J$20,INT((ROW()-13)/2),0)),"",OFFSET('9. METAS'!$J$20,INT((ROW()-13)/2),0))</f>
        <v/>
      </c>
      <c r="I85" s="845"/>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43" t="str">
        <f t="shared" ref="N85" ca="1" si="67">IFERROR(J85/J86,"ND")</f>
        <v>ND</v>
      </c>
      <c r="O85" s="839" t="str">
        <f t="shared" ref="O85" ca="1" si="68">IFERROR(((J85)/H85),"ND")</f>
        <v>ND</v>
      </c>
      <c r="P85" s="827"/>
    </row>
    <row r="86" spans="3:16">
      <c r="C86" s="861"/>
      <c r="D86" s="857"/>
      <c r="E86" s="857"/>
      <c r="F86" s="855"/>
      <c r="G86" s="852"/>
      <c r="H86" s="848"/>
      <c r="I86" s="846"/>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44"/>
      <c r="O86" s="840"/>
      <c r="P86" s="828"/>
    </row>
    <row r="87" spans="3:16">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848" t="str">
        <f ca="1">IF(ISBLANK(OFFSET('9. METAS'!$J$20,INT((ROW()-13)/2),0)),"",OFFSET('9. METAS'!$J$20,INT((ROW()-13)/2),0))</f>
        <v/>
      </c>
      <c r="I87" s="845"/>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43" t="str">
        <f t="shared" ref="N87" ca="1" si="69">IFERROR(J87/J88,"ND")</f>
        <v>ND</v>
      </c>
      <c r="O87" s="839" t="str">
        <f t="shared" ref="O87" ca="1" si="70">IFERROR(((J87)/H87),"ND")</f>
        <v>ND</v>
      </c>
      <c r="P87" s="827"/>
    </row>
    <row r="88" spans="3:16">
      <c r="C88" s="861"/>
      <c r="D88" s="857"/>
      <c r="E88" s="857"/>
      <c r="F88" s="855"/>
      <c r="G88" s="852"/>
      <c r="H88" s="848"/>
      <c r="I88" s="846"/>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44"/>
      <c r="O88" s="840"/>
      <c r="P88" s="828"/>
    </row>
    <row r="89" spans="3:16">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848" t="str">
        <f ca="1">IF(ISBLANK(OFFSET('9. METAS'!$J$20,INT((ROW()-13)/2),0)),"",OFFSET('9. METAS'!$J$20,INT((ROW()-13)/2),0))</f>
        <v/>
      </c>
      <c r="I89" s="845"/>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43" t="str">
        <f t="shared" ref="N89" ca="1" si="71">IFERROR(J89/J90,"ND")</f>
        <v>ND</v>
      </c>
      <c r="O89" s="839" t="str">
        <f t="shared" ref="O89" ca="1" si="72">IFERROR(((J89)/H89),"ND")</f>
        <v>ND</v>
      </c>
      <c r="P89" s="827"/>
    </row>
    <row r="90" spans="3:16">
      <c r="C90" s="861"/>
      <c r="D90" s="857"/>
      <c r="E90" s="857"/>
      <c r="F90" s="855"/>
      <c r="G90" s="852"/>
      <c r="H90" s="848"/>
      <c r="I90" s="846"/>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44"/>
      <c r="O90" s="840"/>
      <c r="P90" s="828"/>
    </row>
    <row r="91" spans="3:16">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848" t="str">
        <f ca="1">IF(ISBLANK(OFFSET('9. METAS'!$J$20,INT((ROW()-13)/2),0)),"",OFFSET('9. METAS'!$J$20,INT((ROW()-13)/2),0))</f>
        <v/>
      </c>
      <c r="I91" s="845"/>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43" t="str">
        <f t="shared" ref="N91" ca="1" si="73">IFERROR(J91/J92,"ND")</f>
        <v>ND</v>
      </c>
      <c r="O91" s="839" t="str">
        <f t="shared" ref="O91" ca="1" si="74">IFERROR(((J91)/H91),"ND")</f>
        <v>ND</v>
      </c>
      <c r="P91" s="827"/>
    </row>
    <row r="92" spans="3:16">
      <c r="C92" s="861"/>
      <c r="D92" s="857"/>
      <c r="E92" s="857"/>
      <c r="F92" s="855"/>
      <c r="G92" s="852"/>
      <c r="H92" s="848"/>
      <c r="I92" s="846"/>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44"/>
      <c r="O92" s="840"/>
      <c r="P92" s="828"/>
    </row>
    <row r="93" spans="3:16">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848" t="str">
        <f ca="1">IF(ISBLANK(OFFSET('9. METAS'!$J$20,INT((ROW()-13)/2),0)),"",OFFSET('9. METAS'!$J$20,INT((ROW()-13)/2),0))</f>
        <v/>
      </c>
      <c r="I93" s="845"/>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43" t="str">
        <f t="shared" ref="N93" ca="1" si="75">IFERROR(J93/J94,"ND")</f>
        <v>ND</v>
      </c>
      <c r="O93" s="839" t="str">
        <f t="shared" ref="O93" ca="1" si="76">IFERROR(((J93)/H93),"ND")</f>
        <v>ND</v>
      </c>
      <c r="P93" s="827"/>
    </row>
    <row r="94" spans="3:16">
      <c r="C94" s="861"/>
      <c r="D94" s="857"/>
      <c r="E94" s="857"/>
      <c r="F94" s="855"/>
      <c r="G94" s="852"/>
      <c r="H94" s="848"/>
      <c r="I94" s="846"/>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44"/>
      <c r="O94" s="840"/>
      <c r="P94" s="828"/>
    </row>
    <row r="95" spans="3:16">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848" t="str">
        <f ca="1">IF(ISBLANK(OFFSET('9. METAS'!$J$20,INT((ROW()-13)/2),0)),"",OFFSET('9. METAS'!$J$20,INT((ROW()-13)/2),0))</f>
        <v/>
      </c>
      <c r="I95" s="845"/>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43" t="str">
        <f t="shared" ref="N95" ca="1" si="77">IFERROR(J95/J96,"ND")</f>
        <v>ND</v>
      </c>
      <c r="O95" s="839" t="str">
        <f t="shared" ref="O95" ca="1" si="78">IFERROR(((J95)/H95),"ND")</f>
        <v>ND</v>
      </c>
      <c r="P95" s="827"/>
    </row>
    <row r="96" spans="3:16">
      <c r="C96" s="861"/>
      <c r="D96" s="857"/>
      <c r="E96" s="857"/>
      <c r="F96" s="855"/>
      <c r="G96" s="852"/>
      <c r="H96" s="848"/>
      <c r="I96" s="846"/>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44"/>
      <c r="O96" s="840"/>
      <c r="P96" s="828"/>
    </row>
    <row r="97" spans="3:16">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848" t="str">
        <f ca="1">IF(ISBLANK(OFFSET('9. METAS'!$J$20,INT((ROW()-13)/2),0)),"",OFFSET('9. METAS'!$J$20,INT((ROW()-13)/2),0))</f>
        <v/>
      </c>
      <c r="I97" s="845"/>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43" t="str">
        <f t="shared" ref="N97" ca="1" si="79">IFERROR(J97/J98,"ND")</f>
        <v>ND</v>
      </c>
      <c r="O97" s="839" t="str">
        <f t="shared" ref="O97" ca="1" si="80">IFERROR(((J97)/H97),"ND")</f>
        <v>ND</v>
      </c>
      <c r="P97" s="827"/>
    </row>
    <row r="98" spans="3:16">
      <c r="C98" s="861"/>
      <c r="D98" s="857"/>
      <c r="E98" s="857"/>
      <c r="F98" s="855"/>
      <c r="G98" s="852"/>
      <c r="H98" s="848"/>
      <c r="I98" s="846"/>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44"/>
      <c r="O98" s="840"/>
      <c r="P98" s="828"/>
    </row>
    <row r="99" spans="3:16">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848" t="str">
        <f ca="1">IF(ISBLANK(OFFSET('9. METAS'!$J$20,INT((ROW()-13)/2),0)),"",OFFSET('9. METAS'!$J$20,INT((ROW()-13)/2),0))</f>
        <v/>
      </c>
      <c r="I99" s="845"/>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43" t="str">
        <f t="shared" ref="N99" ca="1" si="81">IFERROR(J99/J100,"ND")</f>
        <v>ND</v>
      </c>
      <c r="O99" s="839" t="str">
        <f t="shared" ref="O99" ca="1" si="82">IFERROR(((J99)/H99),"ND")</f>
        <v>ND</v>
      </c>
      <c r="P99" s="827"/>
    </row>
    <row r="100" spans="3:16">
      <c r="C100" s="861"/>
      <c r="D100" s="857"/>
      <c r="E100" s="857"/>
      <c r="F100" s="855"/>
      <c r="G100" s="852"/>
      <c r="H100" s="848"/>
      <c r="I100" s="846"/>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44"/>
      <c r="O100" s="840"/>
      <c r="P100" s="828"/>
    </row>
    <row r="101" spans="3:16">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848" t="str">
        <f ca="1">IF(ISBLANK(OFFSET('9. METAS'!$J$20,INT((ROW()-13)/2),0)),"",OFFSET('9. METAS'!$J$20,INT((ROW()-13)/2),0))</f>
        <v/>
      </c>
      <c r="I101" s="845"/>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43" t="str">
        <f t="shared" ref="N101" ca="1" si="83">IFERROR(J101/J102,"ND")</f>
        <v>ND</v>
      </c>
      <c r="O101" s="839" t="str">
        <f t="shared" ref="O101" ca="1" si="84">IFERROR(((J101)/H101),"ND")</f>
        <v>ND</v>
      </c>
      <c r="P101" s="827"/>
    </row>
    <row r="102" spans="3:16">
      <c r="C102" s="861"/>
      <c r="D102" s="857"/>
      <c r="E102" s="857"/>
      <c r="F102" s="855"/>
      <c r="G102" s="852"/>
      <c r="H102" s="848"/>
      <c r="I102" s="846"/>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44"/>
      <c r="O102" s="840"/>
      <c r="P102" s="828"/>
    </row>
    <row r="103" spans="3:16">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848" t="str">
        <f ca="1">IF(ISBLANK(OFFSET('9. METAS'!$J$20,INT((ROW()-13)/2),0)),"",OFFSET('9. METAS'!$J$20,INT((ROW()-13)/2),0))</f>
        <v/>
      </c>
      <c r="I103" s="845"/>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43" t="str">
        <f t="shared" ref="N103" ca="1" si="85">IFERROR(J103/J104,"ND")</f>
        <v>ND</v>
      </c>
      <c r="O103" s="839" t="str">
        <f t="shared" ref="O103" ca="1" si="86">IFERROR(((J103)/H103),"ND")</f>
        <v>ND</v>
      </c>
      <c r="P103" s="827"/>
    </row>
    <row r="104" spans="3:16">
      <c r="C104" s="861"/>
      <c r="D104" s="857"/>
      <c r="E104" s="857"/>
      <c r="F104" s="855"/>
      <c r="G104" s="852"/>
      <c r="H104" s="848"/>
      <c r="I104" s="846"/>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44"/>
      <c r="O104" s="840"/>
      <c r="P104" s="828"/>
    </row>
    <row r="105" spans="3:16">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848" t="str">
        <f ca="1">IF(ISBLANK(OFFSET('9. METAS'!$J$20,INT((ROW()-13)/2),0)),"",OFFSET('9. METAS'!$J$20,INT((ROW()-13)/2),0))</f>
        <v/>
      </c>
      <c r="I105" s="845"/>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43" t="str">
        <f t="shared" ref="N105" ca="1" si="87">IFERROR(J105/J106,"ND")</f>
        <v>ND</v>
      </c>
      <c r="O105" s="839" t="str">
        <f t="shared" ref="O105" ca="1" si="88">IFERROR(((J105)/H105),"ND")</f>
        <v>ND</v>
      </c>
      <c r="P105" s="827"/>
    </row>
    <row r="106" spans="3:16">
      <c r="C106" s="861"/>
      <c r="D106" s="857"/>
      <c r="E106" s="857"/>
      <c r="F106" s="855"/>
      <c r="G106" s="852"/>
      <c r="H106" s="848"/>
      <c r="I106" s="846"/>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44"/>
      <c r="O106" s="840"/>
      <c r="P106" s="828"/>
    </row>
    <row r="107" spans="3:16">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848" t="str">
        <f ca="1">IF(ISBLANK(OFFSET('9. METAS'!$J$20,INT((ROW()-13)/2),0)),"",OFFSET('9. METAS'!$J$20,INT((ROW()-13)/2),0))</f>
        <v/>
      </c>
      <c r="I107" s="845"/>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43" t="str">
        <f t="shared" ref="N107" ca="1" si="89">IFERROR(J107/J108,"ND")</f>
        <v>ND</v>
      </c>
      <c r="O107" s="839" t="str">
        <f t="shared" ref="O107" ca="1" si="90">IFERROR(((J107)/H107),"ND")</f>
        <v>ND</v>
      </c>
      <c r="P107" s="827"/>
    </row>
    <row r="108" spans="3:16">
      <c r="C108" s="861"/>
      <c r="D108" s="857"/>
      <c r="E108" s="857"/>
      <c r="F108" s="855"/>
      <c r="G108" s="852"/>
      <c r="H108" s="848"/>
      <c r="I108" s="846"/>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44"/>
      <c r="O108" s="840"/>
      <c r="P108" s="828"/>
    </row>
    <row r="109" spans="3:16">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848" t="str">
        <f ca="1">IF(ISBLANK(OFFSET('9. METAS'!$J$20,INT((ROW()-13)/2),0)),"",OFFSET('9. METAS'!$J$20,INT((ROW()-13)/2),0))</f>
        <v/>
      </c>
      <c r="I109" s="845"/>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43" t="str">
        <f t="shared" ref="N109" ca="1" si="91">IFERROR(J109/J110,"ND")</f>
        <v>ND</v>
      </c>
      <c r="O109" s="839" t="str">
        <f t="shared" ref="O109" ca="1" si="92">IFERROR(((J109)/H109),"ND")</f>
        <v>ND</v>
      </c>
      <c r="P109" s="827"/>
    </row>
    <row r="110" spans="3:16">
      <c r="C110" s="861"/>
      <c r="D110" s="857"/>
      <c r="E110" s="857"/>
      <c r="F110" s="855"/>
      <c r="G110" s="852"/>
      <c r="H110" s="848"/>
      <c r="I110" s="846"/>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44"/>
      <c r="O110" s="840"/>
      <c r="P110" s="828"/>
    </row>
    <row r="111" spans="3:16">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848" t="str">
        <f ca="1">IF(ISBLANK(OFFSET('9. METAS'!$J$20,INT((ROW()-13)/2),0)),"",OFFSET('9. METAS'!$J$20,INT((ROW()-13)/2),0))</f>
        <v/>
      </c>
      <c r="I111" s="845"/>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43" t="str">
        <f t="shared" ref="N111" ca="1" si="93">IFERROR(J111/J112,"ND")</f>
        <v>ND</v>
      </c>
      <c r="O111" s="839" t="str">
        <f t="shared" ref="O111" ca="1" si="94">IFERROR(((J111)/H111),"ND")</f>
        <v>ND</v>
      </c>
      <c r="P111" s="827"/>
    </row>
    <row r="112" spans="3:16">
      <c r="C112" s="861"/>
      <c r="D112" s="857"/>
      <c r="E112" s="857"/>
      <c r="F112" s="855"/>
      <c r="G112" s="852"/>
      <c r="H112" s="848"/>
      <c r="I112" s="846"/>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44"/>
      <c r="O112" s="840"/>
      <c r="P112" s="828"/>
    </row>
    <row r="113" spans="3:16">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848" t="str">
        <f ca="1">IF(ISBLANK(OFFSET('9. METAS'!$J$20,INT((ROW()-13)/2),0)),"",OFFSET('9. METAS'!$J$20,INT((ROW()-13)/2),0))</f>
        <v/>
      </c>
      <c r="I113" s="845"/>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43" t="str">
        <f t="shared" ref="N113" ca="1" si="95">IFERROR(J113/J114,"ND")</f>
        <v>ND</v>
      </c>
      <c r="O113" s="839" t="str">
        <f t="shared" ref="O113" ca="1" si="96">IFERROR(((J113)/H113),"ND")</f>
        <v>ND</v>
      </c>
      <c r="P113" s="827"/>
    </row>
    <row r="114" spans="3:16">
      <c r="C114" s="861"/>
      <c r="D114" s="857"/>
      <c r="E114" s="857"/>
      <c r="F114" s="855"/>
      <c r="G114" s="852"/>
      <c r="H114" s="848"/>
      <c r="I114" s="846"/>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44"/>
      <c r="O114" s="840"/>
      <c r="P114" s="828"/>
    </row>
    <row r="115" spans="3:16">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848" t="str">
        <f ca="1">IF(ISBLANK(OFFSET('9. METAS'!$J$20,INT((ROW()-13)/2),0)),"",OFFSET('9. METAS'!$J$20,INT((ROW()-13)/2),0))</f>
        <v/>
      </c>
      <c r="I115" s="845"/>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43" t="str">
        <f t="shared" ref="N115" ca="1" si="97">IFERROR(J115/J116,"ND")</f>
        <v>ND</v>
      </c>
      <c r="O115" s="839" t="str">
        <f t="shared" ref="O115" ca="1" si="98">IFERROR(((J115)/H115),"ND")</f>
        <v>ND</v>
      </c>
      <c r="P115" s="827"/>
    </row>
    <row r="116" spans="3:16">
      <c r="C116" s="861"/>
      <c r="D116" s="857"/>
      <c r="E116" s="857"/>
      <c r="F116" s="855"/>
      <c r="G116" s="852"/>
      <c r="H116" s="848"/>
      <c r="I116" s="846"/>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44"/>
      <c r="O116" s="840"/>
      <c r="P116" s="828"/>
    </row>
    <row r="117" spans="3:16">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848" t="str">
        <f ca="1">IF(ISBLANK(OFFSET('9. METAS'!$J$20,INT((ROW()-13)/2),0)),"",OFFSET('9. METAS'!$J$20,INT((ROW()-13)/2),0))</f>
        <v/>
      </c>
      <c r="I117" s="845"/>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43" t="str">
        <f t="shared" ref="N117" ca="1" si="99">IFERROR(J117/J118,"ND")</f>
        <v>ND</v>
      </c>
      <c r="O117" s="839" t="str">
        <f t="shared" ref="O117" ca="1" si="100">IFERROR(((J117)/H117),"ND")</f>
        <v>ND</v>
      </c>
      <c r="P117" s="827"/>
    </row>
    <row r="118" spans="3:16">
      <c r="C118" s="861"/>
      <c r="D118" s="857"/>
      <c r="E118" s="857"/>
      <c r="F118" s="855"/>
      <c r="G118" s="852"/>
      <c r="H118" s="848"/>
      <c r="I118" s="846"/>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44"/>
      <c r="O118" s="840"/>
      <c r="P118" s="828"/>
    </row>
    <row r="119" spans="3:16">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848" t="str">
        <f ca="1">IF(ISBLANK(OFFSET('9. METAS'!$J$20,INT((ROW()-13)/2),0)),"",OFFSET('9. METAS'!$J$20,INT((ROW()-13)/2),0))</f>
        <v/>
      </c>
      <c r="I119" s="845"/>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43" t="str">
        <f t="shared" ref="N119" ca="1" si="101">IFERROR(J119/J120,"ND")</f>
        <v>ND</v>
      </c>
      <c r="O119" s="839" t="str">
        <f t="shared" ref="O119" ca="1" si="102">IFERROR(((J119)/H119),"ND")</f>
        <v>ND</v>
      </c>
      <c r="P119" s="827"/>
    </row>
    <row r="120" spans="3:16">
      <c r="C120" s="861"/>
      <c r="D120" s="857"/>
      <c r="E120" s="857"/>
      <c r="F120" s="855"/>
      <c r="G120" s="852"/>
      <c r="H120" s="848"/>
      <c r="I120" s="846"/>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44"/>
      <c r="O120" s="840"/>
      <c r="P120" s="828"/>
    </row>
    <row r="121" spans="3:16">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848" t="str">
        <f ca="1">IF(ISBLANK(OFFSET('9. METAS'!$J$20,INT((ROW()-13)/2),0)),"",OFFSET('9. METAS'!$J$20,INT((ROW()-13)/2),0))</f>
        <v/>
      </c>
      <c r="I121" s="845"/>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43" t="str">
        <f t="shared" ref="N121" ca="1" si="103">IFERROR(J121/J122,"ND")</f>
        <v>ND</v>
      </c>
      <c r="O121" s="839" t="str">
        <f t="shared" ref="O121" ca="1" si="104">IFERROR(((J121)/H121),"ND")</f>
        <v>ND</v>
      </c>
      <c r="P121" s="827"/>
    </row>
    <row r="122" spans="3:16">
      <c r="C122" s="861"/>
      <c r="D122" s="857"/>
      <c r="E122" s="857"/>
      <c r="F122" s="855"/>
      <c r="G122" s="852"/>
      <c r="H122" s="848"/>
      <c r="I122" s="846"/>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44"/>
      <c r="O122" s="840"/>
      <c r="P122" s="828"/>
    </row>
    <row r="123" spans="3:16">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848" t="str">
        <f ca="1">IF(ISBLANK(OFFSET('9. METAS'!$J$20,INT((ROW()-13)/2),0)),"",OFFSET('9. METAS'!$J$20,INT((ROW()-13)/2),0))</f>
        <v/>
      </c>
      <c r="I123" s="845"/>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43" t="str">
        <f t="shared" ref="N123" ca="1" si="105">IFERROR(J123/J124,"ND")</f>
        <v>ND</v>
      </c>
      <c r="O123" s="839" t="str">
        <f t="shared" ref="O123" ca="1" si="106">IFERROR(((J123)/H123),"ND")</f>
        <v>ND</v>
      </c>
      <c r="P123" s="827"/>
    </row>
    <row r="124" spans="3:16">
      <c r="C124" s="861"/>
      <c r="D124" s="857"/>
      <c r="E124" s="857"/>
      <c r="F124" s="855"/>
      <c r="G124" s="852"/>
      <c r="H124" s="848"/>
      <c r="I124" s="846"/>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44"/>
      <c r="O124" s="840"/>
      <c r="P124" s="828"/>
    </row>
    <row r="125" spans="3:16">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848" t="str">
        <f ca="1">IF(ISBLANK(OFFSET('9. METAS'!$J$20,INT((ROW()-13)/2),0)),"",OFFSET('9. METAS'!$J$20,INT((ROW()-13)/2),0))</f>
        <v/>
      </c>
      <c r="I125" s="845"/>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43" t="str">
        <f t="shared" ref="N125" ca="1" si="107">IFERROR(J125/J126,"ND")</f>
        <v>ND</v>
      </c>
      <c r="O125" s="839" t="str">
        <f t="shared" ref="O125" ca="1" si="108">IFERROR(((J125)/H125),"ND")</f>
        <v>ND</v>
      </c>
      <c r="P125" s="827"/>
    </row>
    <row r="126" spans="3:16">
      <c r="C126" s="861"/>
      <c r="D126" s="857"/>
      <c r="E126" s="857"/>
      <c r="F126" s="855"/>
      <c r="G126" s="852"/>
      <c r="H126" s="848"/>
      <c r="I126" s="846"/>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44"/>
      <c r="O126" s="840"/>
      <c r="P126" s="828"/>
    </row>
    <row r="127" spans="3:16">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848" t="str">
        <f ca="1">IF(ISBLANK(OFFSET('9. METAS'!$J$20,INT((ROW()-13)/2),0)),"",OFFSET('9. METAS'!$J$20,INT((ROW()-13)/2),0))</f>
        <v/>
      </c>
      <c r="I127" s="845"/>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43" t="str">
        <f t="shared" ref="N127" ca="1" si="109">IFERROR(J127/J128,"ND")</f>
        <v>ND</v>
      </c>
      <c r="O127" s="839" t="str">
        <f t="shared" ref="O127" ca="1" si="110">IFERROR(((J127)/H127),"ND")</f>
        <v>ND</v>
      </c>
      <c r="P127" s="827"/>
    </row>
    <row r="128" spans="3:16">
      <c r="C128" s="861"/>
      <c r="D128" s="857"/>
      <c r="E128" s="857"/>
      <c r="F128" s="855"/>
      <c r="G128" s="852"/>
      <c r="H128" s="848"/>
      <c r="I128" s="846"/>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44"/>
      <c r="O128" s="840"/>
      <c r="P128" s="828"/>
    </row>
    <row r="129" spans="3:16">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848" t="str">
        <f ca="1">IF(ISBLANK(OFFSET('9. METAS'!$J$20,INT((ROW()-13)/2),0)),"",OFFSET('9. METAS'!$J$20,INT((ROW()-13)/2),0))</f>
        <v/>
      </c>
      <c r="I129" s="845"/>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43" t="str">
        <f t="shared" ref="N129" ca="1" si="111">IFERROR(J129/J130,"ND")</f>
        <v>ND</v>
      </c>
      <c r="O129" s="839" t="str">
        <f t="shared" ref="O129" ca="1" si="112">IFERROR(((J129)/H129),"ND")</f>
        <v>ND</v>
      </c>
      <c r="P129" s="827"/>
    </row>
    <row r="130" spans="3:16">
      <c r="C130" s="861"/>
      <c r="D130" s="857"/>
      <c r="E130" s="857"/>
      <c r="F130" s="855"/>
      <c r="G130" s="852"/>
      <c r="H130" s="848"/>
      <c r="I130" s="846"/>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44"/>
      <c r="O130" s="840"/>
      <c r="P130" s="828"/>
    </row>
    <row r="131" spans="3:16">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848" t="str">
        <f ca="1">IF(ISBLANK(OFFSET('9. METAS'!$J$20,INT((ROW()-13)/2),0)),"",OFFSET('9. METAS'!$J$20,INT((ROW()-13)/2),0))</f>
        <v/>
      </c>
      <c r="I131" s="845"/>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43" t="str">
        <f t="shared" ref="N131" ca="1" si="113">IFERROR(J131/J132,"ND")</f>
        <v>ND</v>
      </c>
      <c r="O131" s="839" t="str">
        <f t="shared" ref="O131" ca="1" si="114">IFERROR(((J131)/H131),"ND")</f>
        <v>ND</v>
      </c>
      <c r="P131" s="827"/>
    </row>
    <row r="132" spans="3:16">
      <c r="C132" s="861"/>
      <c r="D132" s="857"/>
      <c r="E132" s="857"/>
      <c r="F132" s="855"/>
      <c r="G132" s="852"/>
      <c r="H132" s="848"/>
      <c r="I132" s="846"/>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44"/>
      <c r="O132" s="840"/>
      <c r="P132" s="828"/>
    </row>
    <row r="133" spans="3:16">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848" t="str">
        <f ca="1">IF(ISBLANK(OFFSET('9. METAS'!$J$20,INT((ROW()-13)/2),0)),"",OFFSET('9. METAS'!$J$20,INT((ROW()-13)/2),0))</f>
        <v/>
      </c>
      <c r="I133" s="845"/>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43" t="str">
        <f t="shared" ref="N133" ca="1" si="115">IFERROR(J133/J134,"ND")</f>
        <v>ND</v>
      </c>
      <c r="O133" s="839" t="str">
        <f t="shared" ref="O133" ca="1" si="116">IFERROR(((J133)/H133),"ND")</f>
        <v>ND</v>
      </c>
      <c r="P133" s="827"/>
    </row>
    <row r="134" spans="3:16">
      <c r="C134" s="861"/>
      <c r="D134" s="857"/>
      <c r="E134" s="857"/>
      <c r="F134" s="855"/>
      <c r="G134" s="852"/>
      <c r="H134" s="848"/>
      <c r="I134" s="846"/>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44"/>
      <c r="O134" s="840"/>
      <c r="P134" s="828"/>
    </row>
    <row r="135" spans="3:16">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848" t="str">
        <f ca="1">IF(ISBLANK(OFFSET('9. METAS'!$J$20,INT((ROW()-13)/2),0)),"",OFFSET('9. METAS'!$J$20,INT((ROW()-13)/2),0))</f>
        <v/>
      </c>
      <c r="I135" s="845"/>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43" t="str">
        <f t="shared" ref="N135" ca="1" si="117">IFERROR(J135/J136,"ND")</f>
        <v>ND</v>
      </c>
      <c r="O135" s="839" t="str">
        <f t="shared" ref="O135" ca="1" si="118">IFERROR(((J135)/H135),"ND")</f>
        <v>ND</v>
      </c>
      <c r="P135" s="827"/>
    </row>
    <row r="136" spans="3:16">
      <c r="C136" s="861"/>
      <c r="D136" s="857"/>
      <c r="E136" s="857"/>
      <c r="F136" s="855"/>
      <c r="G136" s="852"/>
      <c r="H136" s="848"/>
      <c r="I136" s="846"/>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44"/>
      <c r="O136" s="840"/>
      <c r="P136" s="828"/>
    </row>
    <row r="137" spans="3:16">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848" t="str">
        <f ca="1">IF(ISBLANK(OFFSET('9. METAS'!$J$20,INT((ROW()-13)/2),0)),"",OFFSET('9. METAS'!$J$20,INT((ROW()-13)/2),0))</f>
        <v/>
      </c>
      <c r="I137" s="845"/>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43" t="str">
        <f t="shared" ref="N137" ca="1" si="119">IFERROR(J137/J138,"ND")</f>
        <v>ND</v>
      </c>
      <c r="O137" s="839" t="str">
        <f t="shared" ref="O137" ca="1" si="120">IFERROR(((J137)/H137),"ND")</f>
        <v>ND</v>
      </c>
      <c r="P137" s="827"/>
    </row>
    <row r="138" spans="3:16">
      <c r="C138" s="861"/>
      <c r="D138" s="857"/>
      <c r="E138" s="857"/>
      <c r="F138" s="855"/>
      <c r="G138" s="852"/>
      <c r="H138" s="848"/>
      <c r="I138" s="846"/>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44"/>
      <c r="O138" s="840"/>
      <c r="P138" s="828"/>
    </row>
    <row r="139" spans="3:16">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848" t="str">
        <f ca="1">IF(ISBLANK(OFFSET('9. METAS'!$J$20,INT((ROW()-13)/2),0)),"",OFFSET('9. METAS'!$J$20,INT((ROW()-13)/2),0))</f>
        <v/>
      </c>
      <c r="I139" s="845"/>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43" t="str">
        <f t="shared" ref="N139" ca="1" si="121">IFERROR(J139/J140,"ND")</f>
        <v>ND</v>
      </c>
      <c r="O139" s="839" t="str">
        <f t="shared" ref="O139" ca="1" si="122">IFERROR(((J139)/H139),"ND")</f>
        <v>ND</v>
      </c>
      <c r="P139" s="827"/>
    </row>
    <row r="140" spans="3:16">
      <c r="C140" s="861"/>
      <c r="D140" s="857"/>
      <c r="E140" s="857"/>
      <c r="F140" s="855"/>
      <c r="G140" s="852"/>
      <c r="H140" s="848"/>
      <c r="I140" s="846"/>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44"/>
      <c r="O140" s="840"/>
      <c r="P140" s="828"/>
    </row>
    <row r="141" spans="3:16">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848" t="str">
        <f ca="1">IF(ISBLANK(OFFSET('9. METAS'!$J$20,INT((ROW()-13)/2),0)),"",OFFSET('9. METAS'!$J$20,INT((ROW()-13)/2),0))</f>
        <v/>
      </c>
      <c r="I141" s="845"/>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43" t="str">
        <f t="shared" ref="N141" ca="1" si="123">IFERROR(J141/J142,"ND")</f>
        <v>ND</v>
      </c>
      <c r="O141" s="839" t="str">
        <f t="shared" ref="O141" ca="1" si="124">IFERROR(((J141)/H141),"ND")</f>
        <v>ND</v>
      </c>
      <c r="P141" s="827"/>
    </row>
    <row r="142" spans="3:16">
      <c r="C142" s="861"/>
      <c r="D142" s="857"/>
      <c r="E142" s="857"/>
      <c r="F142" s="855"/>
      <c r="G142" s="852"/>
      <c r="H142" s="848"/>
      <c r="I142" s="846"/>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44"/>
      <c r="O142" s="840"/>
      <c r="P142" s="828"/>
    </row>
    <row r="143" spans="3:16">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848" t="str">
        <f ca="1">IF(ISBLANK(OFFSET('9. METAS'!$J$20,INT((ROW()-13)/2),0)),"",OFFSET('9. METAS'!$J$20,INT((ROW()-13)/2),0))</f>
        <v/>
      </c>
      <c r="I143" s="845"/>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43" t="str">
        <f t="shared" ref="N143" ca="1" si="125">IFERROR(J143/J144,"ND")</f>
        <v>ND</v>
      </c>
      <c r="O143" s="839" t="str">
        <f t="shared" ref="O143" ca="1" si="126">IFERROR(((J143)/H143),"ND")</f>
        <v>ND</v>
      </c>
      <c r="P143" s="827"/>
    </row>
    <row r="144" spans="3:16">
      <c r="C144" s="861"/>
      <c r="D144" s="857"/>
      <c r="E144" s="857"/>
      <c r="F144" s="855"/>
      <c r="G144" s="852"/>
      <c r="H144" s="848"/>
      <c r="I144" s="846"/>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44"/>
      <c r="O144" s="840"/>
      <c r="P144" s="828"/>
    </row>
    <row r="145" spans="3:16">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848" t="str">
        <f ca="1">IF(ISBLANK(OFFSET('9. METAS'!$J$20,INT((ROW()-13)/2),0)),"",OFFSET('9. METAS'!$J$20,INT((ROW()-13)/2),0))</f>
        <v/>
      </c>
      <c r="I145" s="845"/>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43" t="str">
        <f t="shared" ref="N145" ca="1" si="127">IFERROR(J145/J146,"ND")</f>
        <v>ND</v>
      </c>
      <c r="O145" s="839" t="str">
        <f t="shared" ref="O145" ca="1" si="128">IFERROR(((J145)/H145),"ND")</f>
        <v>ND</v>
      </c>
      <c r="P145" s="827"/>
    </row>
    <row r="146" spans="3:16">
      <c r="C146" s="861"/>
      <c r="D146" s="857"/>
      <c r="E146" s="857"/>
      <c r="F146" s="855"/>
      <c r="G146" s="852"/>
      <c r="H146" s="848"/>
      <c r="I146" s="846"/>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44"/>
      <c r="O146" s="840"/>
      <c r="P146" s="828"/>
    </row>
    <row r="147" spans="3:16">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848" t="str">
        <f ca="1">IF(ISBLANK(OFFSET('9. METAS'!$J$20,INT((ROW()-13)/2),0)),"",OFFSET('9. METAS'!$J$20,INT((ROW()-13)/2),0))</f>
        <v/>
      </c>
      <c r="I147" s="845"/>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43" t="str">
        <f t="shared" ref="N147" ca="1" si="129">IFERROR(J147/J148,"ND")</f>
        <v>ND</v>
      </c>
      <c r="O147" s="839" t="str">
        <f t="shared" ref="O147" ca="1" si="130">IFERROR(((J147)/H147),"ND")</f>
        <v>ND</v>
      </c>
      <c r="P147" s="827"/>
    </row>
    <row r="148" spans="3:16">
      <c r="C148" s="861"/>
      <c r="D148" s="857"/>
      <c r="E148" s="857"/>
      <c r="F148" s="855"/>
      <c r="G148" s="852"/>
      <c r="H148" s="848"/>
      <c r="I148" s="846"/>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44"/>
      <c r="O148" s="840"/>
      <c r="P148" s="828"/>
    </row>
    <row r="149" spans="3:16">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848" t="str">
        <f ca="1">IF(ISBLANK(OFFSET('9. METAS'!$J$20,INT((ROW()-13)/2),0)),"",OFFSET('9. METAS'!$J$20,INT((ROW()-13)/2),0))</f>
        <v/>
      </c>
      <c r="I149" s="845"/>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43" t="str">
        <f t="shared" ref="N149" ca="1" si="131">IFERROR(J149/J150,"ND")</f>
        <v>ND</v>
      </c>
      <c r="O149" s="839" t="str">
        <f t="shared" ref="O149" ca="1" si="132">IFERROR(((J149)/H149),"ND")</f>
        <v>ND</v>
      </c>
      <c r="P149" s="827"/>
    </row>
    <row r="150" spans="3:16">
      <c r="C150" s="861"/>
      <c r="D150" s="857"/>
      <c r="E150" s="857"/>
      <c r="F150" s="855"/>
      <c r="G150" s="852"/>
      <c r="H150" s="848"/>
      <c r="I150" s="846"/>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44"/>
      <c r="O150" s="840"/>
      <c r="P150" s="828"/>
    </row>
    <row r="151" spans="3:16">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848" t="str">
        <f ca="1">IF(ISBLANK(OFFSET('9. METAS'!$J$20,INT((ROW()-13)/2),0)),"",OFFSET('9. METAS'!$J$20,INT((ROW()-13)/2),0))</f>
        <v/>
      </c>
      <c r="I151" s="845"/>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43" t="str">
        <f t="shared" ref="N151" ca="1" si="133">IFERROR(J151/J152,"ND")</f>
        <v>ND</v>
      </c>
      <c r="O151" s="839" t="str">
        <f t="shared" ref="O151" ca="1" si="134">IFERROR(((J151)/H151),"ND")</f>
        <v>ND</v>
      </c>
      <c r="P151" s="827"/>
    </row>
    <row r="152" spans="3:16">
      <c r="C152" s="861"/>
      <c r="D152" s="857"/>
      <c r="E152" s="857"/>
      <c r="F152" s="855"/>
      <c r="G152" s="852"/>
      <c r="H152" s="848"/>
      <c r="I152" s="846"/>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44"/>
      <c r="O152" s="840"/>
      <c r="P152" s="828"/>
    </row>
    <row r="153" spans="3:16">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848" t="str">
        <f ca="1">IF(ISBLANK(OFFSET('9. METAS'!$J$20,INT((ROW()-13)/2),0)),"",OFFSET('9. METAS'!$J$20,INT((ROW()-13)/2),0))</f>
        <v/>
      </c>
      <c r="I153" s="845"/>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43" t="str">
        <f t="shared" ref="N153" ca="1" si="135">IFERROR(J153/J154,"ND")</f>
        <v>ND</v>
      </c>
      <c r="O153" s="839" t="str">
        <f t="shared" ref="O153" ca="1" si="136">IFERROR(((J153)/H153),"ND")</f>
        <v>ND</v>
      </c>
      <c r="P153" s="827"/>
    </row>
    <row r="154" spans="3:16">
      <c r="C154" s="861"/>
      <c r="D154" s="857"/>
      <c r="E154" s="857"/>
      <c r="F154" s="855"/>
      <c r="G154" s="852"/>
      <c r="H154" s="848"/>
      <c r="I154" s="846"/>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44"/>
      <c r="O154" s="840"/>
      <c r="P154" s="828"/>
    </row>
    <row r="155" spans="3:16">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848" t="str">
        <f ca="1">IF(ISBLANK(OFFSET('9. METAS'!$J$20,INT((ROW()-13)/2),0)),"",OFFSET('9. METAS'!$J$20,INT((ROW()-13)/2),0))</f>
        <v/>
      </c>
      <c r="I155" s="845"/>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43" t="str">
        <f t="shared" ref="N155" ca="1" si="137">IFERROR(J155/J156,"ND")</f>
        <v>ND</v>
      </c>
      <c r="O155" s="839" t="str">
        <f t="shared" ref="O155" ca="1" si="138">IFERROR(((J155)/H155),"ND")</f>
        <v>ND</v>
      </c>
      <c r="P155" s="827"/>
    </row>
    <row r="156" spans="3:16">
      <c r="C156" s="861"/>
      <c r="D156" s="857"/>
      <c r="E156" s="857"/>
      <c r="F156" s="855"/>
      <c r="G156" s="852"/>
      <c r="H156" s="848"/>
      <c r="I156" s="846"/>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44"/>
      <c r="O156" s="840"/>
      <c r="P156" s="828"/>
    </row>
    <row r="157" spans="3:16">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848" t="str">
        <f ca="1">IF(ISBLANK(OFFSET('9. METAS'!$J$20,INT((ROW()-13)/2),0)),"",OFFSET('9. METAS'!$J$20,INT((ROW()-13)/2),0))</f>
        <v/>
      </c>
      <c r="I157" s="845"/>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43" t="str">
        <f t="shared" ref="N157" ca="1" si="139">IFERROR(J157/J158,"ND")</f>
        <v>ND</v>
      </c>
      <c r="O157" s="839" t="str">
        <f t="shared" ref="O157" ca="1" si="140">IFERROR(((J157)/H157),"ND")</f>
        <v>ND</v>
      </c>
      <c r="P157" s="827"/>
    </row>
    <row r="158" spans="3:16">
      <c r="C158" s="861"/>
      <c r="D158" s="857"/>
      <c r="E158" s="857"/>
      <c r="F158" s="855"/>
      <c r="G158" s="852"/>
      <c r="H158" s="848"/>
      <c r="I158" s="846"/>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44"/>
      <c r="O158" s="840"/>
      <c r="P158" s="828"/>
    </row>
    <row r="159" spans="3:16">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848" t="str">
        <f ca="1">IF(ISBLANK(OFFSET('9. METAS'!$J$20,INT((ROW()-13)/2),0)),"",OFFSET('9. METAS'!$J$20,INT((ROW()-13)/2),0))</f>
        <v/>
      </c>
      <c r="I159" s="845"/>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43" t="str">
        <f t="shared" ref="N159" ca="1" si="141">IFERROR(J159/J160,"ND")</f>
        <v>ND</v>
      </c>
      <c r="O159" s="839" t="str">
        <f t="shared" ref="O159" ca="1" si="142">IFERROR(((J159)/H159),"ND")</f>
        <v>ND</v>
      </c>
      <c r="P159" s="827"/>
    </row>
    <row r="160" spans="3:16">
      <c r="C160" s="861"/>
      <c r="D160" s="857"/>
      <c r="E160" s="857"/>
      <c r="F160" s="855"/>
      <c r="G160" s="852"/>
      <c r="H160" s="848"/>
      <c r="I160" s="846"/>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44"/>
      <c r="O160" s="840"/>
      <c r="P160" s="828"/>
    </row>
    <row r="161" spans="3:16">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848" t="str">
        <f ca="1">IF(ISBLANK(OFFSET('9. METAS'!$J$20,INT((ROW()-13)/2),0)),"",OFFSET('9. METAS'!$J$20,INT((ROW()-13)/2),0))</f>
        <v/>
      </c>
      <c r="I161" s="845"/>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43" t="str">
        <f t="shared" ref="N161" ca="1" si="143">IFERROR(J161/J162,"ND")</f>
        <v>ND</v>
      </c>
      <c r="O161" s="839" t="str">
        <f t="shared" ref="O161" ca="1" si="144">IFERROR(((J161)/H161),"ND")</f>
        <v>ND</v>
      </c>
      <c r="P161" s="827"/>
    </row>
    <row r="162" spans="3:16">
      <c r="C162" s="861"/>
      <c r="D162" s="857"/>
      <c r="E162" s="857"/>
      <c r="F162" s="855"/>
      <c r="G162" s="852"/>
      <c r="H162" s="848"/>
      <c r="I162" s="846"/>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44"/>
      <c r="O162" s="840"/>
      <c r="P162" s="828"/>
    </row>
    <row r="163" spans="3:16">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848" t="str">
        <f ca="1">IF(ISBLANK(OFFSET('9. METAS'!$J$20,INT((ROW()-13)/2),0)),"",OFFSET('9. METAS'!$J$20,INT((ROW()-13)/2),0))</f>
        <v/>
      </c>
      <c r="I163" s="845"/>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43" t="str">
        <f t="shared" ref="N163" ca="1" si="145">IFERROR(J163/J164,"ND")</f>
        <v>ND</v>
      </c>
      <c r="O163" s="839" t="str">
        <f t="shared" ref="O163" ca="1" si="146">IFERROR(((J163)/H163),"ND")</f>
        <v>ND</v>
      </c>
      <c r="P163" s="827"/>
    </row>
    <row r="164" spans="3:16">
      <c r="C164" s="861"/>
      <c r="D164" s="857"/>
      <c r="E164" s="857"/>
      <c r="F164" s="855"/>
      <c r="G164" s="852"/>
      <c r="H164" s="848"/>
      <c r="I164" s="846"/>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44"/>
      <c r="O164" s="840"/>
      <c r="P164" s="828"/>
    </row>
    <row r="165" spans="3:16">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848" t="str">
        <f ca="1">IF(ISBLANK(OFFSET('9. METAS'!$J$20,INT((ROW()-13)/2),0)),"",OFFSET('9. METAS'!$J$20,INT((ROW()-13)/2),0))</f>
        <v/>
      </c>
      <c r="I165" s="845"/>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43" t="str">
        <f t="shared" ref="N165" ca="1" si="147">IFERROR(J165/J166,"ND")</f>
        <v>ND</v>
      </c>
      <c r="O165" s="839" t="str">
        <f t="shared" ref="O165" ca="1" si="148">IFERROR(((J165)/H165),"ND")</f>
        <v>ND</v>
      </c>
      <c r="P165" s="827"/>
    </row>
    <row r="166" spans="3:16">
      <c r="C166" s="861"/>
      <c r="D166" s="857"/>
      <c r="E166" s="857"/>
      <c r="F166" s="855"/>
      <c r="G166" s="852"/>
      <c r="H166" s="848"/>
      <c r="I166" s="846"/>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44"/>
      <c r="O166" s="840"/>
      <c r="P166" s="828"/>
    </row>
    <row r="167" spans="3:16">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848" t="str">
        <f ca="1">IF(ISBLANK(OFFSET('9. METAS'!$J$20,INT((ROW()-13)/2),0)),"",OFFSET('9. METAS'!$J$20,INT((ROW()-13)/2),0))</f>
        <v/>
      </c>
      <c r="I167" s="845"/>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43" t="str">
        <f t="shared" ref="N167" ca="1" si="149">IFERROR(J167/J168,"ND")</f>
        <v>ND</v>
      </c>
      <c r="O167" s="839" t="str">
        <f t="shared" ref="O167" ca="1" si="150">IFERROR(((J167)/H167),"ND")</f>
        <v>ND</v>
      </c>
      <c r="P167" s="827"/>
    </row>
    <row r="168" spans="3:16">
      <c r="C168" s="861"/>
      <c r="D168" s="857"/>
      <c r="E168" s="857"/>
      <c r="F168" s="855"/>
      <c r="G168" s="852"/>
      <c r="H168" s="848"/>
      <c r="I168" s="846"/>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44"/>
      <c r="O168" s="840"/>
      <c r="P168" s="828"/>
    </row>
    <row r="169" spans="3:16">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848" t="str">
        <f ca="1">IF(ISBLANK(OFFSET('9. METAS'!$J$20,INT((ROW()-13)/2),0)),"",OFFSET('9. METAS'!$J$20,INT((ROW()-13)/2),0))</f>
        <v/>
      </c>
      <c r="I169" s="845"/>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43" t="str">
        <f t="shared" ref="N169" ca="1" si="151">IFERROR(J169/J170,"ND")</f>
        <v>ND</v>
      </c>
      <c r="O169" s="839" t="str">
        <f t="shared" ref="O169" ca="1" si="152">IFERROR(((J169)/H169),"ND")</f>
        <v>ND</v>
      </c>
      <c r="P169" s="827"/>
    </row>
    <row r="170" spans="3:16">
      <c r="C170" s="861"/>
      <c r="D170" s="857"/>
      <c r="E170" s="857"/>
      <c r="F170" s="855"/>
      <c r="G170" s="852"/>
      <c r="H170" s="848"/>
      <c r="I170" s="846"/>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44"/>
      <c r="O170" s="840"/>
      <c r="P170" s="828"/>
    </row>
    <row r="171" spans="3:16">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848" t="str">
        <f ca="1">IF(ISBLANK(OFFSET('9. METAS'!$J$20,INT((ROW()-13)/2),0)),"",OFFSET('9. METAS'!$J$20,INT((ROW()-13)/2),0))</f>
        <v/>
      </c>
      <c r="I171" s="845"/>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43" t="str">
        <f t="shared" ref="N171" ca="1" si="153">IFERROR(J171/J172,"ND")</f>
        <v>ND</v>
      </c>
      <c r="O171" s="839" t="str">
        <f t="shared" ref="O171" ca="1" si="154">IFERROR(((J171)/H171),"ND")</f>
        <v>ND</v>
      </c>
      <c r="P171" s="827"/>
    </row>
    <row r="172" spans="3:16">
      <c r="C172" s="861"/>
      <c r="D172" s="857"/>
      <c r="E172" s="857"/>
      <c r="F172" s="855"/>
      <c r="G172" s="852"/>
      <c r="H172" s="848"/>
      <c r="I172" s="846"/>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44"/>
      <c r="O172" s="840"/>
      <c r="P172" s="828"/>
    </row>
    <row r="173" spans="3:16">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848" t="str">
        <f ca="1">IF(ISBLANK(OFFSET('9. METAS'!$J$20,INT((ROW()-13)/2),0)),"",OFFSET('9. METAS'!$J$20,INT((ROW()-13)/2),0))</f>
        <v/>
      </c>
      <c r="I173" s="845"/>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43" t="str">
        <f t="shared" ref="N173" ca="1" si="155">IFERROR(J173/J174,"ND")</f>
        <v>ND</v>
      </c>
      <c r="O173" s="839" t="str">
        <f t="shared" ref="O173" ca="1" si="156">IFERROR(((J173)/H173),"ND")</f>
        <v>ND</v>
      </c>
      <c r="P173" s="827"/>
    </row>
    <row r="174" spans="3:16">
      <c r="C174" s="861"/>
      <c r="D174" s="857"/>
      <c r="E174" s="857"/>
      <c r="F174" s="855"/>
      <c r="G174" s="852"/>
      <c r="H174" s="848"/>
      <c r="I174" s="846"/>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44"/>
      <c r="O174" s="840"/>
      <c r="P174" s="828"/>
    </row>
    <row r="175" spans="3:16">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848" t="str">
        <f ca="1">IF(ISBLANK(OFFSET('9. METAS'!$J$20,INT((ROW()-13)/2),0)),"",OFFSET('9. METAS'!$J$20,INT((ROW()-13)/2),0))</f>
        <v/>
      </c>
      <c r="I175" s="845"/>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43" t="str">
        <f t="shared" ref="N175" ca="1" si="157">IFERROR(J175/J176,"ND")</f>
        <v>ND</v>
      </c>
      <c r="O175" s="839" t="str">
        <f t="shared" ref="O175" ca="1" si="158">IFERROR(((J175)/H175),"ND")</f>
        <v>ND</v>
      </c>
      <c r="P175" s="827"/>
    </row>
    <row r="176" spans="3:16">
      <c r="C176" s="861"/>
      <c r="D176" s="857"/>
      <c r="E176" s="857"/>
      <c r="F176" s="855"/>
      <c r="G176" s="852"/>
      <c r="H176" s="848"/>
      <c r="I176" s="846"/>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44"/>
      <c r="O176" s="840"/>
      <c r="P176" s="828"/>
    </row>
    <row r="177" spans="3:16">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848" t="str">
        <f ca="1">IF(ISBLANK(OFFSET('9. METAS'!$J$20,INT((ROW()-13)/2),0)),"",OFFSET('9. METAS'!$J$20,INT((ROW()-13)/2),0))</f>
        <v/>
      </c>
      <c r="I177" s="845"/>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43" t="str">
        <f t="shared" ref="N177" ca="1" si="159">IFERROR(J177/J178,"ND")</f>
        <v>ND</v>
      </c>
      <c r="O177" s="839" t="str">
        <f t="shared" ref="O177" ca="1" si="160">IFERROR(((J177)/H177),"ND")</f>
        <v>ND</v>
      </c>
      <c r="P177" s="827"/>
    </row>
    <row r="178" spans="3:16">
      <c r="C178" s="861"/>
      <c r="D178" s="857"/>
      <c r="E178" s="857"/>
      <c r="F178" s="855"/>
      <c r="G178" s="852"/>
      <c r="H178" s="848"/>
      <c r="I178" s="846"/>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44"/>
      <c r="O178" s="840"/>
      <c r="P178" s="828"/>
    </row>
    <row r="179" spans="3:16">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848" t="str">
        <f ca="1">IF(ISBLANK(OFFSET('9. METAS'!$J$20,INT((ROW()-13)/2),0)),"",OFFSET('9. METAS'!$J$20,INT((ROW()-13)/2),0))</f>
        <v/>
      </c>
      <c r="I179" s="845"/>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43" t="str">
        <f t="shared" ref="N179" ca="1" si="161">IFERROR(J179/J180,"ND")</f>
        <v>ND</v>
      </c>
      <c r="O179" s="839" t="str">
        <f t="shared" ref="O179" ca="1" si="162">IFERROR(((J179)/H179),"ND")</f>
        <v>ND</v>
      </c>
      <c r="P179" s="827"/>
    </row>
    <row r="180" spans="3:16">
      <c r="C180" s="861"/>
      <c r="D180" s="857"/>
      <c r="E180" s="857"/>
      <c r="F180" s="855"/>
      <c r="G180" s="852"/>
      <c r="H180" s="848"/>
      <c r="I180" s="846"/>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44"/>
      <c r="O180" s="840"/>
      <c r="P180" s="828"/>
    </row>
    <row r="181" spans="3:16">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848" t="str">
        <f ca="1">IF(ISBLANK(OFFSET('9. METAS'!$J$20,INT((ROW()-13)/2),0)),"",OFFSET('9. METAS'!$J$20,INT((ROW()-13)/2),0))</f>
        <v/>
      </c>
      <c r="I181" s="845"/>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43" t="str">
        <f t="shared" ref="N181" ca="1" si="163">IFERROR(J181/J182,"ND")</f>
        <v>ND</v>
      </c>
      <c r="O181" s="839" t="str">
        <f t="shared" ref="O181" ca="1" si="164">IFERROR(((J181)/H181),"ND")</f>
        <v>ND</v>
      </c>
      <c r="P181" s="827"/>
    </row>
    <row r="182" spans="3:16">
      <c r="C182" s="861"/>
      <c r="D182" s="857"/>
      <c r="E182" s="857"/>
      <c r="F182" s="855"/>
      <c r="G182" s="852"/>
      <c r="H182" s="848"/>
      <c r="I182" s="846"/>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44"/>
      <c r="O182" s="840"/>
      <c r="P182" s="828"/>
    </row>
    <row r="183" spans="3:16">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848" t="str">
        <f ca="1">IF(ISBLANK(OFFSET('9. METAS'!$J$20,INT((ROW()-13)/2),0)),"",OFFSET('9. METAS'!$J$20,INT((ROW()-13)/2),0))</f>
        <v/>
      </c>
      <c r="I183" s="845"/>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43" t="str">
        <f t="shared" ref="N183" ca="1" si="165">IFERROR(J183/J184,"ND")</f>
        <v>ND</v>
      </c>
      <c r="O183" s="839" t="str">
        <f t="shared" ref="O183" ca="1" si="166">IFERROR(((J183)/H183),"ND")</f>
        <v>ND</v>
      </c>
      <c r="P183" s="827"/>
    </row>
    <row r="184" spans="3:16">
      <c r="C184" s="861"/>
      <c r="D184" s="857"/>
      <c r="E184" s="857"/>
      <c r="F184" s="855"/>
      <c r="G184" s="852"/>
      <c r="H184" s="848"/>
      <c r="I184" s="846"/>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44"/>
      <c r="O184" s="840"/>
      <c r="P184" s="828"/>
    </row>
    <row r="185" spans="3:16">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848" t="str">
        <f ca="1">IF(ISBLANK(OFFSET('9. METAS'!$J$20,INT((ROW()-13)/2),0)),"",OFFSET('9. METAS'!$J$20,INT((ROW()-13)/2),0))</f>
        <v/>
      </c>
      <c r="I185" s="845"/>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43" t="str">
        <f t="shared" ref="N185" ca="1" si="167">IFERROR(J185/J186,"ND")</f>
        <v>ND</v>
      </c>
      <c r="O185" s="839" t="str">
        <f t="shared" ref="O185" ca="1" si="168">IFERROR(((J185)/H185),"ND")</f>
        <v>ND</v>
      </c>
      <c r="P185" s="827"/>
    </row>
    <row r="186" spans="3:16">
      <c r="C186" s="861"/>
      <c r="D186" s="857"/>
      <c r="E186" s="857"/>
      <c r="F186" s="855"/>
      <c r="G186" s="852"/>
      <c r="H186" s="848"/>
      <c r="I186" s="846"/>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44"/>
      <c r="O186" s="840"/>
      <c r="P186" s="828"/>
    </row>
    <row r="187" spans="3:16">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848" t="str">
        <f ca="1">IF(ISBLANK(OFFSET('9. METAS'!$J$20,INT((ROW()-13)/2),0)),"",OFFSET('9. METAS'!$J$20,INT((ROW()-13)/2),0))</f>
        <v/>
      </c>
      <c r="I187" s="845"/>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43" t="str">
        <f t="shared" ref="N187" ca="1" si="169">IFERROR(J187/J188,"ND")</f>
        <v>ND</v>
      </c>
      <c r="O187" s="839" t="str">
        <f t="shared" ref="O187" ca="1" si="170">IFERROR(((J187)/H187),"ND")</f>
        <v>ND</v>
      </c>
      <c r="P187" s="827"/>
    </row>
    <row r="188" spans="3:16">
      <c r="C188" s="861"/>
      <c r="D188" s="857"/>
      <c r="E188" s="857"/>
      <c r="F188" s="855"/>
      <c r="G188" s="852"/>
      <c r="H188" s="848"/>
      <c r="I188" s="846"/>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44"/>
      <c r="O188" s="840"/>
      <c r="P188" s="828"/>
    </row>
    <row r="189" spans="3:16">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848" t="str">
        <f ca="1">IF(ISBLANK(OFFSET('9. METAS'!$J$20,INT((ROW()-13)/2),0)),"",OFFSET('9. METAS'!$J$20,INT((ROW()-13)/2),0))</f>
        <v/>
      </c>
      <c r="I189" s="845"/>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43" t="str">
        <f t="shared" ref="N189" ca="1" si="171">IFERROR(J189/J190,"ND")</f>
        <v>ND</v>
      </c>
      <c r="O189" s="839" t="str">
        <f t="shared" ref="O189" ca="1" si="172">IFERROR(((J189)/H189),"ND")</f>
        <v>ND</v>
      </c>
      <c r="P189" s="827"/>
    </row>
    <row r="190" spans="3:16">
      <c r="C190" s="861"/>
      <c r="D190" s="857"/>
      <c r="E190" s="857"/>
      <c r="F190" s="855"/>
      <c r="G190" s="852"/>
      <c r="H190" s="848"/>
      <c r="I190" s="846"/>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44"/>
      <c r="O190" s="840"/>
      <c r="P190" s="828"/>
    </row>
    <row r="191" spans="3:16">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848" t="str">
        <f ca="1">IF(ISBLANK(OFFSET('9. METAS'!$J$20,INT((ROW()-13)/2),0)),"",OFFSET('9. METAS'!$J$20,INT((ROW()-13)/2),0))</f>
        <v/>
      </c>
      <c r="I191" s="845"/>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43" t="str">
        <f t="shared" ref="N191" ca="1" si="173">IFERROR(J191/J192,"ND")</f>
        <v>ND</v>
      </c>
      <c r="O191" s="839" t="str">
        <f t="shared" ref="O191" ca="1" si="174">IFERROR(((J191)/H191),"ND")</f>
        <v>ND</v>
      </c>
      <c r="P191" s="827"/>
    </row>
    <row r="192" spans="3:16">
      <c r="C192" s="861"/>
      <c r="D192" s="857"/>
      <c r="E192" s="857"/>
      <c r="F192" s="855"/>
      <c r="G192" s="852"/>
      <c r="H192" s="848"/>
      <c r="I192" s="846"/>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44"/>
      <c r="O192" s="840"/>
      <c r="P192" s="828"/>
    </row>
    <row r="193" spans="3:16">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848" t="str">
        <f ca="1">IF(ISBLANK(OFFSET('9. METAS'!$J$20,INT((ROW()-13)/2),0)),"",OFFSET('9. METAS'!$J$20,INT((ROW()-13)/2),0))</f>
        <v/>
      </c>
      <c r="I193" s="845"/>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43" t="str">
        <f t="shared" ref="N193" ca="1" si="175">IFERROR(J193/J194,"ND")</f>
        <v>ND</v>
      </c>
      <c r="O193" s="839" t="str">
        <f t="shared" ref="O193" ca="1" si="176">IFERROR(((J193)/H193),"ND")</f>
        <v>ND</v>
      </c>
      <c r="P193" s="827"/>
    </row>
    <row r="194" spans="3:16">
      <c r="C194" s="861"/>
      <c r="D194" s="857"/>
      <c r="E194" s="857"/>
      <c r="F194" s="855"/>
      <c r="G194" s="852"/>
      <c r="H194" s="848"/>
      <c r="I194" s="846"/>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44"/>
      <c r="O194" s="840"/>
      <c r="P194" s="828"/>
    </row>
    <row r="195" spans="3:16">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848" t="str">
        <f ca="1">IF(ISBLANK(OFFSET('9. METAS'!$J$20,INT((ROW()-13)/2),0)),"",OFFSET('9. METAS'!$J$20,INT((ROW()-13)/2),0))</f>
        <v/>
      </c>
      <c r="I195" s="845"/>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43" t="str">
        <f t="shared" ref="N195" ca="1" si="177">IFERROR(J195/J196,"ND")</f>
        <v>ND</v>
      </c>
      <c r="O195" s="839" t="str">
        <f t="shared" ref="O195" ca="1" si="178">IFERROR(((J195)/H195),"ND")</f>
        <v>ND</v>
      </c>
      <c r="P195" s="827"/>
    </row>
    <row r="196" spans="3:16">
      <c r="C196" s="861"/>
      <c r="D196" s="857"/>
      <c r="E196" s="857"/>
      <c r="F196" s="855"/>
      <c r="G196" s="852"/>
      <c r="H196" s="848"/>
      <c r="I196" s="846"/>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44"/>
      <c r="O196" s="840"/>
      <c r="P196" s="828"/>
    </row>
    <row r="197" spans="3:16">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848" t="str">
        <f ca="1">IF(ISBLANK(OFFSET('9. METAS'!$J$20,INT((ROW()-13)/2),0)),"",OFFSET('9. METAS'!$J$20,INT((ROW()-13)/2),0))</f>
        <v/>
      </c>
      <c r="I197" s="845"/>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43" t="str">
        <f t="shared" ref="N197" ca="1" si="179">IFERROR(J197/J198,"ND")</f>
        <v>ND</v>
      </c>
      <c r="O197" s="839" t="str">
        <f t="shared" ref="O197" ca="1" si="180">IFERROR(((J197)/H197),"ND")</f>
        <v>ND</v>
      </c>
      <c r="P197" s="827"/>
    </row>
    <row r="198" spans="3:16">
      <c r="C198" s="861"/>
      <c r="D198" s="857"/>
      <c r="E198" s="857"/>
      <c r="F198" s="855"/>
      <c r="G198" s="852"/>
      <c r="H198" s="848"/>
      <c r="I198" s="846"/>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44"/>
      <c r="O198" s="840"/>
      <c r="P198" s="828"/>
    </row>
    <row r="199" spans="3:16">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848" t="str">
        <f ca="1">IF(ISBLANK(OFFSET('9. METAS'!$J$20,INT((ROW()-13)/2),0)),"",OFFSET('9. METAS'!$J$20,INT((ROW()-13)/2),0))</f>
        <v/>
      </c>
      <c r="I199" s="845"/>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43" t="str">
        <f t="shared" ref="N199" ca="1" si="181">IFERROR(J199/J200,"ND")</f>
        <v>ND</v>
      </c>
      <c r="O199" s="839" t="str">
        <f t="shared" ref="O199" ca="1" si="182">IFERROR(((J199)/H199),"ND")</f>
        <v>ND</v>
      </c>
      <c r="P199" s="827"/>
    </row>
    <row r="200" spans="3:16">
      <c r="C200" s="861"/>
      <c r="D200" s="857"/>
      <c r="E200" s="857"/>
      <c r="F200" s="855"/>
      <c r="G200" s="852"/>
      <c r="H200" s="848"/>
      <c r="I200" s="846"/>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44"/>
      <c r="O200" s="840"/>
      <c r="P200" s="828"/>
    </row>
    <row r="201" spans="3:16">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848" t="str">
        <f ca="1">IF(ISBLANK(OFFSET('9. METAS'!$J$20,INT((ROW()-13)/2),0)),"",OFFSET('9. METAS'!$J$20,INT((ROW()-13)/2),0))</f>
        <v/>
      </c>
      <c r="I201" s="845"/>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43" t="str">
        <f t="shared" ref="N201" ca="1" si="183">IFERROR(J201/J202,"ND")</f>
        <v>ND</v>
      </c>
      <c r="O201" s="839" t="str">
        <f t="shared" ref="O201" ca="1" si="184">IFERROR(((J201)/H201),"ND")</f>
        <v>ND</v>
      </c>
      <c r="P201" s="827"/>
    </row>
    <row r="202" spans="3:16">
      <c r="C202" s="861"/>
      <c r="D202" s="857"/>
      <c r="E202" s="857"/>
      <c r="F202" s="855"/>
      <c r="G202" s="852"/>
      <c r="H202" s="848"/>
      <c r="I202" s="846"/>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44"/>
      <c r="O202" s="840"/>
      <c r="P202" s="828"/>
    </row>
    <row r="203" spans="3:16">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848" t="str">
        <f ca="1">IF(ISBLANK(OFFSET('9. METAS'!$J$20,INT((ROW()-13)/2),0)),"",OFFSET('9. METAS'!$J$20,INT((ROW()-13)/2),0))</f>
        <v/>
      </c>
      <c r="I203" s="845"/>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43" t="str">
        <f t="shared" ref="N203" ca="1" si="185">IFERROR(J203/J204,"ND")</f>
        <v>ND</v>
      </c>
      <c r="O203" s="839" t="str">
        <f t="shared" ref="O203" ca="1" si="186">IFERROR(((J203)/H203),"ND")</f>
        <v>ND</v>
      </c>
      <c r="P203" s="827"/>
    </row>
    <row r="204" spans="3:16">
      <c r="C204" s="861"/>
      <c r="D204" s="857"/>
      <c r="E204" s="857"/>
      <c r="F204" s="855"/>
      <c r="G204" s="852"/>
      <c r="H204" s="848"/>
      <c r="I204" s="846"/>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44"/>
      <c r="O204" s="840"/>
      <c r="P204" s="828"/>
    </row>
    <row r="205" spans="3:16">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848" t="str">
        <f ca="1">IF(ISBLANK(OFFSET('9. METAS'!$J$20,INT((ROW()-13)/2),0)),"",OFFSET('9. METAS'!$J$20,INT((ROW()-13)/2),0))</f>
        <v/>
      </c>
      <c r="I205" s="845"/>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43" t="str">
        <f t="shared" ref="N205" ca="1" si="187">IFERROR(J205/J206,"ND")</f>
        <v>ND</v>
      </c>
      <c r="O205" s="839" t="str">
        <f t="shared" ref="O205" ca="1" si="188">IFERROR(((J205)/H205),"ND")</f>
        <v>ND</v>
      </c>
      <c r="P205" s="827"/>
    </row>
    <row r="206" spans="3:16">
      <c r="C206" s="861"/>
      <c r="D206" s="857"/>
      <c r="E206" s="857"/>
      <c r="F206" s="855"/>
      <c r="G206" s="852"/>
      <c r="H206" s="848"/>
      <c r="I206" s="846"/>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44"/>
      <c r="O206" s="840"/>
      <c r="P206" s="828"/>
    </row>
    <row r="207" spans="3:16">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848" t="str">
        <f ca="1">IF(ISBLANK(OFFSET('9. METAS'!$J$20,INT((ROW()-13)/2),0)),"",OFFSET('9. METAS'!$J$20,INT((ROW()-13)/2),0))</f>
        <v/>
      </c>
      <c r="I207" s="845"/>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43" t="str">
        <f t="shared" ref="N207" ca="1" si="189">IFERROR(J207/J208,"ND")</f>
        <v>ND</v>
      </c>
      <c r="O207" s="839" t="str">
        <f t="shared" ref="O207" ca="1" si="190">IFERROR(((J207)/H207),"ND")</f>
        <v>ND</v>
      </c>
      <c r="P207" s="827"/>
    </row>
    <row r="208" spans="3:16">
      <c r="C208" s="861"/>
      <c r="D208" s="857"/>
      <c r="E208" s="857"/>
      <c r="F208" s="855"/>
      <c r="G208" s="852"/>
      <c r="H208" s="848"/>
      <c r="I208" s="846"/>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44"/>
      <c r="O208" s="840"/>
      <c r="P208" s="828"/>
    </row>
    <row r="209" spans="3:16">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848" t="str">
        <f ca="1">IF(ISBLANK(OFFSET('9. METAS'!$J$20,INT((ROW()-13)/2),0)),"",OFFSET('9. METAS'!$J$20,INT((ROW()-13)/2),0))</f>
        <v/>
      </c>
      <c r="I209" s="845"/>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43" t="str">
        <f t="shared" ref="N209" ca="1" si="191">IFERROR(J209/J210,"ND")</f>
        <v>ND</v>
      </c>
      <c r="O209" s="839" t="str">
        <f t="shared" ref="O209" ca="1" si="192">IFERROR(((J209)/H209),"ND")</f>
        <v>ND</v>
      </c>
      <c r="P209" s="827"/>
    </row>
    <row r="210" spans="3:16">
      <c r="C210" s="861"/>
      <c r="D210" s="857"/>
      <c r="E210" s="857"/>
      <c r="F210" s="855"/>
      <c r="G210" s="852"/>
      <c r="H210" s="848"/>
      <c r="I210" s="846"/>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44"/>
      <c r="O210" s="840"/>
      <c r="P210" s="828"/>
    </row>
    <row r="211" spans="3:16">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848" t="str">
        <f ca="1">IF(ISBLANK(OFFSET('9. METAS'!$J$20,INT((ROW()-13)/2),0)),"",OFFSET('9. METAS'!$J$20,INT((ROW()-13)/2),0))</f>
        <v/>
      </c>
      <c r="I211" s="845"/>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43" t="str">
        <f t="shared" ref="N211" ca="1" si="193">IFERROR(J211/J212,"ND")</f>
        <v>ND</v>
      </c>
      <c r="O211" s="839" t="str">
        <f t="shared" ref="O211" ca="1" si="194">IFERROR(((J211)/H211),"ND")</f>
        <v>ND</v>
      </c>
      <c r="P211" s="827"/>
    </row>
    <row r="212" spans="3:16">
      <c r="C212" s="861"/>
      <c r="D212" s="857"/>
      <c r="E212" s="857"/>
      <c r="F212" s="855"/>
      <c r="G212" s="852"/>
      <c r="H212" s="848"/>
      <c r="I212" s="846"/>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44"/>
      <c r="O212" s="840"/>
      <c r="P212" s="828"/>
    </row>
    <row r="213" spans="3:16">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848" t="str">
        <f ca="1">IF(ISBLANK(OFFSET('9. METAS'!$J$20,INT((ROW()-13)/2),0)),"",OFFSET('9. METAS'!$J$20,INT((ROW()-13)/2),0))</f>
        <v/>
      </c>
      <c r="I213" s="845"/>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43" t="str">
        <f t="shared" ref="N213" ca="1" si="195">IFERROR(J213/J214,"ND")</f>
        <v>ND</v>
      </c>
      <c r="O213" s="839" t="str">
        <f t="shared" ref="O213" ca="1" si="196">IFERROR(((J213)/H213),"ND")</f>
        <v>ND</v>
      </c>
      <c r="P213" s="827"/>
    </row>
    <row r="214" spans="3:16">
      <c r="C214" s="861"/>
      <c r="D214" s="857"/>
      <c r="E214" s="857"/>
      <c r="F214" s="855"/>
      <c r="G214" s="852"/>
      <c r="H214" s="848"/>
      <c r="I214" s="846"/>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44"/>
      <c r="O214" s="840"/>
      <c r="P214" s="828"/>
    </row>
    <row r="215" spans="3:16">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848" t="str">
        <f ca="1">IF(ISBLANK(OFFSET('9. METAS'!$J$20,INT((ROW()-13)/2),0)),"",OFFSET('9. METAS'!$J$20,INT((ROW()-13)/2),0))</f>
        <v/>
      </c>
      <c r="I215" s="845"/>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43" t="str">
        <f t="shared" ref="N215" ca="1" si="197">IFERROR(J215/J216,"ND")</f>
        <v>ND</v>
      </c>
      <c r="O215" s="839" t="str">
        <f t="shared" ref="O215" ca="1" si="198">IFERROR(((J215)/H215),"ND")</f>
        <v>ND</v>
      </c>
      <c r="P215" s="827"/>
    </row>
    <row r="216" spans="3:16">
      <c r="C216" s="861"/>
      <c r="D216" s="857"/>
      <c r="E216" s="857"/>
      <c r="F216" s="855"/>
      <c r="G216" s="852"/>
      <c r="H216" s="848"/>
      <c r="I216" s="846"/>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44"/>
      <c r="O216" s="840"/>
      <c r="P216" s="828"/>
    </row>
    <row r="217" spans="3:16">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848" t="str">
        <f ca="1">IF(ISBLANK(OFFSET('9. METAS'!$J$20,INT((ROW()-13)/2),0)),"",OFFSET('9. METAS'!$J$20,INT((ROW()-13)/2),0))</f>
        <v/>
      </c>
      <c r="I217" s="845"/>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43" t="str">
        <f t="shared" ref="N217" ca="1" si="199">IFERROR(J217/J218,"ND")</f>
        <v>ND</v>
      </c>
      <c r="O217" s="839" t="str">
        <f t="shared" ref="O217" ca="1" si="200">IFERROR(((J217)/H217),"ND")</f>
        <v>ND</v>
      </c>
      <c r="P217" s="827"/>
    </row>
    <row r="218" spans="3:16">
      <c r="C218" s="861"/>
      <c r="D218" s="857"/>
      <c r="E218" s="857"/>
      <c r="F218" s="855"/>
      <c r="G218" s="852"/>
      <c r="H218" s="848"/>
      <c r="I218" s="846"/>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44"/>
      <c r="O218" s="840"/>
      <c r="P218" s="828"/>
    </row>
    <row r="219" spans="3:16">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848" t="str">
        <f ca="1">IF(ISBLANK(OFFSET('9. METAS'!$J$20,INT((ROW()-13)/2),0)),"",OFFSET('9. METAS'!$J$20,INT((ROW()-13)/2),0))</f>
        <v/>
      </c>
      <c r="I219" s="845"/>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43" t="str">
        <f t="shared" ref="N219" ca="1" si="201">IFERROR(J219/J220,"ND")</f>
        <v>ND</v>
      </c>
      <c r="O219" s="839" t="str">
        <f t="shared" ref="O219" ca="1" si="202">IFERROR(((J219)/H219),"ND")</f>
        <v>ND</v>
      </c>
      <c r="P219" s="827"/>
    </row>
    <row r="220" spans="3:16">
      <c r="C220" s="861"/>
      <c r="D220" s="857"/>
      <c r="E220" s="857"/>
      <c r="F220" s="855"/>
      <c r="G220" s="852"/>
      <c r="H220" s="848"/>
      <c r="I220" s="846"/>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44"/>
      <c r="O220" s="840"/>
      <c r="P220" s="828"/>
    </row>
    <row r="221" spans="3:16">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848" t="str">
        <f ca="1">IF(ISBLANK(OFFSET('9. METAS'!$J$20,INT((ROW()-13)/2),0)),"",OFFSET('9. METAS'!$J$20,INT((ROW()-13)/2),0))</f>
        <v/>
      </c>
      <c r="I221" s="845"/>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43" t="str">
        <f t="shared" ref="N221" ca="1" si="203">IFERROR(J221/J222,"ND")</f>
        <v>ND</v>
      </c>
      <c r="O221" s="839" t="str">
        <f t="shared" ref="O221" ca="1" si="204">IFERROR(((J221)/H221),"ND")</f>
        <v>ND</v>
      </c>
      <c r="P221" s="827"/>
    </row>
    <row r="222" spans="3:16">
      <c r="C222" s="861"/>
      <c r="D222" s="857"/>
      <c r="E222" s="857"/>
      <c r="F222" s="855"/>
      <c r="G222" s="852"/>
      <c r="H222" s="848"/>
      <c r="I222" s="846"/>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44"/>
      <c r="O222" s="840"/>
      <c r="P222" s="828"/>
    </row>
    <row r="223" spans="3:16">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848" t="str">
        <f ca="1">IF(ISBLANK(OFFSET('9. METAS'!$J$20,INT((ROW()-13)/2),0)),"",OFFSET('9. METAS'!$J$20,INT((ROW()-13)/2),0))</f>
        <v/>
      </c>
      <c r="I223" s="845"/>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43" t="str">
        <f t="shared" ref="N223" ca="1" si="205">IFERROR(J223/J224,"ND")</f>
        <v>ND</v>
      </c>
      <c r="O223" s="839" t="str">
        <f t="shared" ref="O223" ca="1" si="206">IFERROR(((J223)/H223),"ND")</f>
        <v>ND</v>
      </c>
      <c r="P223" s="827"/>
    </row>
    <row r="224" spans="3:16">
      <c r="C224" s="861"/>
      <c r="D224" s="857"/>
      <c r="E224" s="857"/>
      <c r="F224" s="855"/>
      <c r="G224" s="852"/>
      <c r="H224" s="848"/>
      <c r="I224" s="846"/>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44"/>
      <c r="O224" s="840"/>
      <c r="P224" s="828"/>
    </row>
    <row r="225" spans="3:16">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848" t="str">
        <f ca="1">IF(ISBLANK(OFFSET('9. METAS'!$J$20,INT((ROW()-13)/2),0)),"",OFFSET('9. METAS'!$J$20,INT((ROW()-13)/2),0))</f>
        <v/>
      </c>
      <c r="I225" s="845"/>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43" t="str">
        <f t="shared" ref="N225" ca="1" si="207">IFERROR(J225/J226,"ND")</f>
        <v>ND</v>
      </c>
      <c r="O225" s="839" t="str">
        <f t="shared" ref="O225" ca="1" si="208">IFERROR(((J225)/H225),"ND")</f>
        <v>ND</v>
      </c>
      <c r="P225" s="827"/>
    </row>
    <row r="226" spans="3:16">
      <c r="C226" s="861"/>
      <c r="D226" s="857"/>
      <c r="E226" s="857"/>
      <c r="F226" s="855"/>
      <c r="G226" s="852"/>
      <c r="H226" s="848"/>
      <c r="I226" s="846"/>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44"/>
      <c r="O226" s="840"/>
      <c r="P226" s="828"/>
    </row>
    <row r="227" spans="3:16">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848" t="str">
        <f ca="1">IF(ISBLANK(OFFSET('9. METAS'!$J$20,INT((ROW()-13)/2),0)),"",OFFSET('9. METAS'!$J$20,INT((ROW()-13)/2),0))</f>
        <v/>
      </c>
      <c r="I227" s="845"/>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43" t="str">
        <f t="shared" ref="N227" ca="1" si="209">IFERROR(J227/J228,"ND")</f>
        <v>ND</v>
      </c>
      <c r="O227" s="839" t="str">
        <f t="shared" ref="O227" ca="1" si="210">IFERROR(((J227)/H227),"ND")</f>
        <v>ND</v>
      </c>
      <c r="P227" s="827"/>
    </row>
    <row r="228" spans="3:16">
      <c r="C228" s="861"/>
      <c r="D228" s="857"/>
      <c r="E228" s="857"/>
      <c r="F228" s="855"/>
      <c r="G228" s="852"/>
      <c r="H228" s="848"/>
      <c r="I228" s="846"/>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44"/>
      <c r="O228" s="840"/>
      <c r="P228" s="828"/>
    </row>
    <row r="229" spans="3:16">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848" t="str">
        <f ca="1">IF(ISBLANK(OFFSET('9. METAS'!$J$20,INT((ROW()-13)/2),0)),"",OFFSET('9. METAS'!$J$20,INT((ROW()-13)/2),0))</f>
        <v/>
      </c>
      <c r="I229" s="845"/>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43" t="str">
        <f t="shared" ref="N229" ca="1" si="211">IFERROR(J229/J230,"ND")</f>
        <v>ND</v>
      </c>
      <c r="O229" s="839" t="str">
        <f t="shared" ref="O229" ca="1" si="212">IFERROR(((J229)/H229),"ND")</f>
        <v>ND</v>
      </c>
      <c r="P229" s="827"/>
    </row>
    <row r="230" spans="3:16">
      <c r="C230" s="861"/>
      <c r="D230" s="857"/>
      <c r="E230" s="857"/>
      <c r="F230" s="855"/>
      <c r="G230" s="852"/>
      <c r="H230" s="848"/>
      <c r="I230" s="846"/>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44"/>
      <c r="O230" s="840"/>
      <c r="P230" s="828"/>
    </row>
    <row r="231" spans="3:16">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848" t="str">
        <f ca="1">IF(ISBLANK(OFFSET('9. METAS'!$J$20,INT((ROW()-13)/2),0)),"",OFFSET('9. METAS'!$J$20,INT((ROW()-13)/2),0))</f>
        <v/>
      </c>
      <c r="I231" s="845"/>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43" t="str">
        <f t="shared" ref="N231" ca="1" si="213">IFERROR(J231/J232,"ND")</f>
        <v>ND</v>
      </c>
      <c r="O231" s="839" t="str">
        <f t="shared" ref="O231" ca="1" si="214">IFERROR(((J231)/H231),"ND")</f>
        <v>ND</v>
      </c>
      <c r="P231" s="827"/>
    </row>
    <row r="232" spans="3:16">
      <c r="C232" s="861"/>
      <c r="D232" s="857"/>
      <c r="E232" s="857"/>
      <c r="F232" s="855"/>
      <c r="G232" s="852"/>
      <c r="H232" s="848"/>
      <c r="I232" s="846"/>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44"/>
      <c r="O232" s="840"/>
      <c r="P232" s="828"/>
    </row>
    <row r="233" spans="3:16">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848" t="str">
        <f ca="1">IF(ISBLANK(OFFSET('9. METAS'!$J$20,INT((ROW()-13)/2),0)),"",OFFSET('9. METAS'!$J$20,INT((ROW()-13)/2),0))</f>
        <v/>
      </c>
      <c r="I233" s="845"/>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43" t="str">
        <f t="shared" ref="N233" ca="1" si="215">IFERROR(J233/J234,"ND")</f>
        <v>ND</v>
      </c>
      <c r="O233" s="839" t="str">
        <f t="shared" ref="O233" ca="1" si="216">IFERROR(((J233)/H233),"ND")</f>
        <v>ND</v>
      </c>
      <c r="P233" s="827"/>
    </row>
    <row r="234" spans="3:16">
      <c r="C234" s="861"/>
      <c r="D234" s="857"/>
      <c r="E234" s="857"/>
      <c r="F234" s="855"/>
      <c r="G234" s="852"/>
      <c r="H234" s="848"/>
      <c r="I234" s="846"/>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44"/>
      <c r="O234" s="840"/>
      <c r="P234" s="828"/>
    </row>
    <row r="235" spans="3:16">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848" t="str">
        <f ca="1">IF(ISBLANK(OFFSET('9. METAS'!$J$20,INT((ROW()-13)/2),0)),"",OFFSET('9. METAS'!$J$20,INT((ROW()-13)/2),0))</f>
        <v/>
      </c>
      <c r="I235" s="845"/>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43" t="str">
        <f t="shared" ref="N235" ca="1" si="217">IFERROR(J235/J236,"ND")</f>
        <v>ND</v>
      </c>
      <c r="O235" s="839" t="str">
        <f t="shared" ref="O235" ca="1" si="218">IFERROR(((J235)/H235),"ND")</f>
        <v>ND</v>
      </c>
      <c r="P235" s="827"/>
    </row>
    <row r="236" spans="3:16">
      <c r="C236" s="861"/>
      <c r="D236" s="857"/>
      <c r="E236" s="857"/>
      <c r="F236" s="855"/>
      <c r="G236" s="852"/>
      <c r="H236" s="848"/>
      <c r="I236" s="846"/>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44"/>
      <c r="O236" s="840"/>
      <c r="P236" s="828"/>
    </row>
    <row r="237" spans="3:16">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848" t="str">
        <f ca="1">IF(ISBLANK(OFFSET('9. METAS'!$J$20,INT((ROW()-13)/2),0)),"",OFFSET('9. METAS'!$J$20,INT((ROW()-13)/2),0))</f>
        <v/>
      </c>
      <c r="I237" s="845"/>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43" t="str">
        <f t="shared" ref="N237" ca="1" si="219">IFERROR(J237/J238,"ND")</f>
        <v>ND</v>
      </c>
      <c r="O237" s="839" t="str">
        <f t="shared" ref="O237" ca="1" si="220">IFERROR(((J237)/H237),"ND")</f>
        <v>ND</v>
      </c>
      <c r="P237" s="827"/>
    </row>
    <row r="238" spans="3:16">
      <c r="C238" s="861"/>
      <c r="D238" s="857"/>
      <c r="E238" s="857"/>
      <c r="F238" s="855"/>
      <c r="G238" s="852"/>
      <c r="H238" s="848"/>
      <c r="I238" s="846"/>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44"/>
      <c r="O238" s="840"/>
      <c r="P238" s="828"/>
    </row>
    <row r="239" spans="3:16">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848" t="str">
        <f ca="1">IF(ISBLANK(OFFSET('9. METAS'!$J$20,INT((ROW()-13)/2),0)),"",OFFSET('9. METAS'!$J$20,INT((ROW()-13)/2),0))</f>
        <v/>
      </c>
      <c r="I239" s="845"/>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43" t="str">
        <f t="shared" ref="N239" ca="1" si="221">IFERROR(J239/J240,"ND")</f>
        <v>ND</v>
      </c>
      <c r="O239" s="839" t="str">
        <f t="shared" ref="O239" ca="1" si="222">IFERROR(((J239)/H239),"ND")</f>
        <v>ND</v>
      </c>
      <c r="P239" s="827"/>
    </row>
    <row r="240" spans="3:16">
      <c r="C240" s="861"/>
      <c r="D240" s="857"/>
      <c r="E240" s="857"/>
      <c r="F240" s="855"/>
      <c r="G240" s="852"/>
      <c r="H240" s="848"/>
      <c r="I240" s="846"/>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44"/>
      <c r="O240" s="840"/>
      <c r="P240" s="828"/>
    </row>
    <row r="241" spans="3:16">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848" t="str">
        <f ca="1">IF(ISBLANK(OFFSET('9. METAS'!$J$20,INT((ROW()-13)/2),0)),"",OFFSET('9. METAS'!$J$20,INT((ROW()-13)/2),0))</f>
        <v/>
      </c>
      <c r="I241" s="845"/>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43" t="str">
        <f t="shared" ref="N241" ca="1" si="223">IFERROR(J241/J242,"ND")</f>
        <v>ND</v>
      </c>
      <c r="O241" s="839" t="str">
        <f t="shared" ref="O241" ca="1" si="224">IFERROR(((J241)/H241),"ND")</f>
        <v>ND</v>
      </c>
      <c r="P241" s="827"/>
    </row>
    <row r="242" spans="3:16">
      <c r="C242" s="861"/>
      <c r="D242" s="857"/>
      <c r="E242" s="857"/>
      <c r="F242" s="855"/>
      <c r="G242" s="852"/>
      <c r="H242" s="848"/>
      <c r="I242" s="846"/>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44"/>
      <c r="O242" s="840"/>
      <c r="P242" s="828"/>
    </row>
    <row r="243" spans="3:16">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848" t="str">
        <f ca="1">IF(ISBLANK(OFFSET('9. METAS'!$J$20,INT((ROW()-13)/2),0)),"",OFFSET('9. METAS'!$J$20,INT((ROW()-13)/2),0))</f>
        <v/>
      </c>
      <c r="I243" s="845"/>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43" t="str">
        <f t="shared" ref="N243" ca="1" si="225">IFERROR(J243/J244,"ND")</f>
        <v>ND</v>
      </c>
      <c r="O243" s="839" t="str">
        <f t="shared" ref="O243" ca="1" si="226">IFERROR(((J243)/H243),"ND")</f>
        <v>ND</v>
      </c>
      <c r="P243" s="827"/>
    </row>
    <row r="244" spans="3:16">
      <c r="C244" s="861"/>
      <c r="D244" s="857"/>
      <c r="E244" s="857"/>
      <c r="F244" s="855"/>
      <c r="G244" s="852"/>
      <c r="H244" s="848"/>
      <c r="I244" s="846"/>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44"/>
      <c r="O244" s="840"/>
      <c r="P244" s="828"/>
    </row>
    <row r="245" spans="3:16">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848" t="str">
        <f ca="1">IF(ISBLANK(OFFSET('9. METAS'!$J$20,INT((ROW()-13)/2),0)),"",OFFSET('9. METAS'!$J$20,INT((ROW()-13)/2),0))</f>
        <v/>
      </c>
      <c r="I245" s="845"/>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43" t="str">
        <f t="shared" ref="N245" ca="1" si="227">IFERROR(J245/J246,"ND")</f>
        <v>ND</v>
      </c>
      <c r="O245" s="839" t="str">
        <f t="shared" ref="O245" ca="1" si="228">IFERROR(((J245)/H245),"ND")</f>
        <v>ND</v>
      </c>
      <c r="P245" s="827"/>
    </row>
    <row r="246" spans="3:16">
      <c r="C246" s="861"/>
      <c r="D246" s="857"/>
      <c r="E246" s="857"/>
      <c r="F246" s="855"/>
      <c r="G246" s="852"/>
      <c r="H246" s="848"/>
      <c r="I246" s="846"/>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44"/>
      <c r="O246" s="840"/>
      <c r="P246" s="828"/>
    </row>
    <row r="247" spans="3:16">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848" t="str">
        <f ca="1">IF(ISBLANK(OFFSET('9. METAS'!$J$20,INT((ROW()-13)/2),0)),"",OFFSET('9. METAS'!$J$20,INT((ROW()-13)/2),0))</f>
        <v/>
      </c>
      <c r="I247" s="845"/>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43" t="str">
        <f t="shared" ref="N247" ca="1" si="229">IFERROR(J247/J248,"ND")</f>
        <v>ND</v>
      </c>
      <c r="O247" s="839" t="str">
        <f t="shared" ref="O247" ca="1" si="230">IFERROR(((J247)/H247),"ND")</f>
        <v>ND</v>
      </c>
      <c r="P247" s="827"/>
    </row>
    <row r="248" spans="3:16">
      <c r="C248" s="861"/>
      <c r="D248" s="857"/>
      <c r="E248" s="857"/>
      <c r="F248" s="855"/>
      <c r="G248" s="852"/>
      <c r="H248" s="848"/>
      <c r="I248" s="846"/>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44"/>
      <c r="O248" s="840"/>
      <c r="P248" s="828"/>
    </row>
    <row r="249" spans="3:16">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848" t="str">
        <f ca="1">IF(ISBLANK(OFFSET('9. METAS'!$J$20,INT((ROW()-13)/2),0)),"",OFFSET('9. METAS'!$J$20,INT((ROW()-13)/2),0))</f>
        <v/>
      </c>
      <c r="I249" s="845"/>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43" t="str">
        <f t="shared" ref="N249" ca="1" si="231">IFERROR(J249/J250,"ND")</f>
        <v>ND</v>
      </c>
      <c r="O249" s="839" t="str">
        <f t="shared" ref="O249" ca="1" si="232">IFERROR(((J249)/H249),"ND")</f>
        <v>ND</v>
      </c>
      <c r="P249" s="827"/>
    </row>
    <row r="250" spans="3:16">
      <c r="C250" s="861"/>
      <c r="D250" s="857"/>
      <c r="E250" s="857"/>
      <c r="F250" s="855"/>
      <c r="G250" s="852"/>
      <c r="H250" s="848"/>
      <c r="I250" s="846"/>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44"/>
      <c r="O250" s="840"/>
      <c r="P250" s="828"/>
    </row>
    <row r="251" spans="3:16">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848" t="str">
        <f ca="1">IF(ISBLANK(OFFSET('9. METAS'!$J$20,INT((ROW()-13)/2),0)),"",OFFSET('9. METAS'!$J$20,INT((ROW()-13)/2),0))</f>
        <v/>
      </c>
      <c r="I251" s="845"/>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43" t="str">
        <f t="shared" ref="N251" ca="1" si="233">IFERROR(J251/J252,"ND")</f>
        <v>ND</v>
      </c>
      <c r="O251" s="839" t="str">
        <f t="shared" ref="O251" ca="1" si="234">IFERROR(((J251)/H251),"ND")</f>
        <v>ND</v>
      </c>
      <c r="P251" s="827"/>
    </row>
    <row r="252" spans="3:16">
      <c r="C252" s="861"/>
      <c r="D252" s="857"/>
      <c r="E252" s="857"/>
      <c r="F252" s="855"/>
      <c r="G252" s="852"/>
      <c r="H252" s="848"/>
      <c r="I252" s="846"/>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44"/>
      <c r="O252" s="840"/>
      <c r="P252" s="828"/>
    </row>
    <row r="253" spans="3:16">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848" t="str">
        <f ca="1">IF(ISBLANK(OFFSET('9. METAS'!$J$20,INT((ROW()-13)/2),0)),"",OFFSET('9. METAS'!$J$20,INT((ROW()-13)/2),0))</f>
        <v/>
      </c>
      <c r="I253" s="845"/>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43" t="str">
        <f t="shared" ref="N253" ca="1" si="235">IFERROR(J253/J254,"ND")</f>
        <v>ND</v>
      </c>
      <c r="O253" s="839" t="str">
        <f t="shared" ref="O253" ca="1" si="236">IFERROR(((J253)/H253),"ND")</f>
        <v>ND</v>
      </c>
      <c r="P253" s="827"/>
    </row>
    <row r="254" spans="3:16">
      <c r="C254" s="861"/>
      <c r="D254" s="857"/>
      <c r="E254" s="857"/>
      <c r="F254" s="855"/>
      <c r="G254" s="852"/>
      <c r="H254" s="848"/>
      <c r="I254" s="846"/>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44"/>
      <c r="O254" s="840"/>
      <c r="P254" s="828"/>
    </row>
    <row r="255" spans="3:16">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848" t="str">
        <f ca="1">IF(ISBLANK(OFFSET('9. METAS'!$J$20,INT((ROW()-13)/2),0)),"",OFFSET('9. METAS'!$J$20,INT((ROW()-13)/2),0))</f>
        <v/>
      </c>
      <c r="I255" s="845"/>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43" t="str">
        <f t="shared" ref="N255" ca="1" si="237">IFERROR(J255/J256,"ND")</f>
        <v>ND</v>
      </c>
      <c r="O255" s="839" t="str">
        <f t="shared" ref="O255" ca="1" si="238">IFERROR(((J255)/H255),"ND")</f>
        <v>ND</v>
      </c>
      <c r="P255" s="827"/>
    </row>
    <row r="256" spans="3:16">
      <c r="C256" s="861"/>
      <c r="D256" s="857"/>
      <c r="E256" s="857"/>
      <c r="F256" s="855"/>
      <c r="G256" s="852"/>
      <c r="H256" s="848"/>
      <c r="I256" s="846"/>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44"/>
      <c r="O256" s="840"/>
      <c r="P256" s="828"/>
    </row>
    <row r="257" spans="3:16">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848" t="str">
        <f ca="1">IF(ISBLANK(OFFSET('9. METAS'!$J$20,INT((ROW()-13)/2),0)),"",OFFSET('9. METAS'!$J$20,INT((ROW()-13)/2),0))</f>
        <v/>
      </c>
      <c r="I257" s="845"/>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43" t="str">
        <f t="shared" ref="N257" ca="1" si="239">IFERROR(J257/J258,"ND")</f>
        <v>ND</v>
      </c>
      <c r="O257" s="839" t="str">
        <f t="shared" ref="O257" ca="1" si="240">IFERROR(((J257)/H257),"ND")</f>
        <v>ND</v>
      </c>
      <c r="P257" s="827"/>
    </row>
    <row r="258" spans="3:16">
      <c r="C258" s="861"/>
      <c r="D258" s="857"/>
      <c r="E258" s="857"/>
      <c r="F258" s="855"/>
      <c r="G258" s="852"/>
      <c r="H258" s="848"/>
      <c r="I258" s="846"/>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44"/>
      <c r="O258" s="840"/>
      <c r="P258" s="828"/>
    </row>
    <row r="259" spans="3:16">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848" t="str">
        <f ca="1">IF(ISBLANK(OFFSET('9. METAS'!$J$20,INT((ROW()-13)/2),0)),"",OFFSET('9. METAS'!$J$20,INT((ROW()-13)/2),0))</f>
        <v/>
      </c>
      <c r="I259" s="845"/>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43" t="str">
        <f t="shared" ref="N259" ca="1" si="241">IFERROR(J259/J260,"ND")</f>
        <v>ND</v>
      </c>
      <c r="O259" s="839" t="str">
        <f t="shared" ref="O259" ca="1" si="242">IFERROR(((J259)/H259),"ND")</f>
        <v>ND</v>
      </c>
      <c r="P259" s="827"/>
    </row>
    <row r="260" spans="3:16">
      <c r="C260" s="861"/>
      <c r="D260" s="857"/>
      <c r="E260" s="857"/>
      <c r="F260" s="855"/>
      <c r="G260" s="852"/>
      <c r="H260" s="848"/>
      <c r="I260" s="846"/>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44"/>
      <c r="O260" s="840"/>
      <c r="P260" s="828"/>
    </row>
    <row r="261" spans="3:16">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848" t="str">
        <f ca="1">IF(ISBLANK(OFFSET('9. METAS'!$J$20,INT((ROW()-13)/2),0)),"",OFFSET('9. METAS'!$J$20,INT((ROW()-13)/2),0))</f>
        <v/>
      </c>
      <c r="I261" s="845"/>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43" t="str">
        <f t="shared" ref="N261" ca="1" si="243">IFERROR(J261/J262,"ND")</f>
        <v>ND</v>
      </c>
      <c r="O261" s="839" t="str">
        <f t="shared" ref="O261" ca="1" si="244">IFERROR(((J261)/H261),"ND")</f>
        <v>ND</v>
      </c>
      <c r="P261" s="827"/>
    </row>
    <row r="262" spans="3:16">
      <c r="C262" s="861"/>
      <c r="D262" s="857"/>
      <c r="E262" s="857"/>
      <c r="F262" s="855"/>
      <c r="G262" s="852"/>
      <c r="H262" s="848"/>
      <c r="I262" s="846"/>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44"/>
      <c r="O262" s="840"/>
      <c r="P262" s="828"/>
    </row>
    <row r="263" spans="3:16">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848" t="str">
        <f ca="1">IF(ISBLANK(OFFSET('9. METAS'!$J$20,INT((ROW()-13)/2),0)),"",OFFSET('9. METAS'!$J$20,INT((ROW()-13)/2),0))</f>
        <v/>
      </c>
      <c r="I263" s="845"/>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43" t="str">
        <f t="shared" ref="N263" ca="1" si="245">IFERROR(J263/J264,"ND")</f>
        <v>ND</v>
      </c>
      <c r="O263" s="839" t="str">
        <f t="shared" ref="O263" ca="1" si="246">IFERROR(((J263)/H263),"ND")</f>
        <v>ND</v>
      </c>
      <c r="P263" s="827"/>
    </row>
    <row r="264" spans="3:16">
      <c r="C264" s="861"/>
      <c r="D264" s="857"/>
      <c r="E264" s="857"/>
      <c r="F264" s="855"/>
      <c r="G264" s="852"/>
      <c r="H264" s="848"/>
      <c r="I264" s="846"/>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44"/>
      <c r="O264" s="840"/>
      <c r="P264" s="828"/>
    </row>
    <row r="265" spans="3:16">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848" t="str">
        <f ca="1">IF(ISBLANK(OFFSET('9. METAS'!$J$20,INT((ROW()-13)/2),0)),"",OFFSET('9. METAS'!$J$20,INT((ROW()-13)/2),0))</f>
        <v/>
      </c>
      <c r="I265" s="845"/>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43" t="str">
        <f t="shared" ref="N265" ca="1" si="247">IFERROR(J265/J266,"ND")</f>
        <v>ND</v>
      </c>
      <c r="O265" s="839" t="str">
        <f t="shared" ref="O265" ca="1" si="248">IFERROR(((J265)/H265),"ND")</f>
        <v>ND</v>
      </c>
      <c r="P265" s="827"/>
    </row>
    <row r="266" spans="3:16">
      <c r="C266" s="861"/>
      <c r="D266" s="857"/>
      <c r="E266" s="857"/>
      <c r="F266" s="855"/>
      <c r="G266" s="852"/>
      <c r="H266" s="848"/>
      <c r="I266" s="846"/>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44"/>
      <c r="O266" s="840"/>
      <c r="P266" s="828"/>
    </row>
    <row r="267" spans="3:16">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848" t="str">
        <f ca="1">IF(ISBLANK(OFFSET('9. METAS'!$J$20,INT((ROW()-13)/2),0)),"",OFFSET('9. METAS'!$J$20,INT((ROW()-13)/2),0))</f>
        <v/>
      </c>
      <c r="I267" s="845"/>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43" t="str">
        <f t="shared" ref="N267" ca="1" si="249">IFERROR(J267/J268,"ND")</f>
        <v>ND</v>
      </c>
      <c r="O267" s="839" t="str">
        <f t="shared" ref="O267" ca="1" si="250">IFERROR(((J267)/H267),"ND")</f>
        <v>ND</v>
      </c>
      <c r="P267" s="827"/>
    </row>
    <row r="268" spans="3:16">
      <c r="C268" s="861"/>
      <c r="D268" s="857"/>
      <c r="E268" s="857"/>
      <c r="F268" s="855"/>
      <c r="G268" s="852"/>
      <c r="H268" s="848"/>
      <c r="I268" s="846"/>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44"/>
      <c r="O268" s="840"/>
      <c r="P268" s="828"/>
    </row>
    <row r="269" spans="3:16">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848" t="str">
        <f ca="1">IF(ISBLANK(OFFSET('9. METAS'!$J$20,INT((ROW()-13)/2),0)),"",OFFSET('9. METAS'!$J$20,INT((ROW()-13)/2),0))</f>
        <v/>
      </c>
      <c r="I269" s="845"/>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43" t="str">
        <f t="shared" ref="N269" ca="1" si="251">IFERROR(J269/J270,"ND")</f>
        <v>ND</v>
      </c>
      <c r="O269" s="839" t="str">
        <f t="shared" ref="O269" ca="1" si="252">IFERROR(((J269)/H269),"ND")</f>
        <v>ND</v>
      </c>
      <c r="P269" s="827"/>
    </row>
    <row r="270" spans="3:16">
      <c r="C270" s="861"/>
      <c r="D270" s="857"/>
      <c r="E270" s="857"/>
      <c r="F270" s="855"/>
      <c r="G270" s="852"/>
      <c r="H270" s="848"/>
      <c r="I270" s="846"/>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44"/>
      <c r="O270" s="840"/>
      <c r="P270" s="828"/>
    </row>
    <row r="271" spans="3:16">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848" t="str">
        <f ca="1">IF(ISBLANK(OFFSET('9. METAS'!$J$20,INT((ROW()-13)/2),0)),"",OFFSET('9. METAS'!$J$20,INT((ROW()-13)/2),0))</f>
        <v/>
      </c>
      <c r="I271" s="845"/>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43" t="str">
        <f t="shared" ref="N271" ca="1" si="253">IFERROR(J271/J272,"ND")</f>
        <v>ND</v>
      </c>
      <c r="O271" s="839" t="str">
        <f t="shared" ref="O271" ca="1" si="254">IFERROR(((J271)/H271),"ND")</f>
        <v>ND</v>
      </c>
      <c r="P271" s="827"/>
    </row>
    <row r="272" spans="3:16">
      <c r="C272" s="861"/>
      <c r="D272" s="857"/>
      <c r="E272" s="857"/>
      <c r="F272" s="855"/>
      <c r="G272" s="852"/>
      <c r="H272" s="848"/>
      <c r="I272" s="846"/>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44"/>
      <c r="O272" s="840"/>
      <c r="P272" s="828"/>
    </row>
    <row r="273" spans="3:16">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848" t="str">
        <f ca="1">IF(ISBLANK(OFFSET('9. METAS'!$J$20,INT((ROW()-13)/2),0)),"",OFFSET('9. METAS'!$J$20,INT((ROW()-13)/2),0))</f>
        <v/>
      </c>
      <c r="I273" s="845"/>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43" t="str">
        <f t="shared" ref="N273" ca="1" si="255">IFERROR(J273/J274,"ND")</f>
        <v>ND</v>
      </c>
      <c r="O273" s="839" t="str">
        <f t="shared" ref="O273" ca="1" si="256">IFERROR(((J273)/H273),"ND")</f>
        <v>ND</v>
      </c>
      <c r="P273" s="827"/>
    </row>
    <row r="274" spans="3:16">
      <c r="C274" s="861"/>
      <c r="D274" s="857"/>
      <c r="E274" s="857"/>
      <c r="F274" s="855"/>
      <c r="G274" s="852"/>
      <c r="H274" s="848"/>
      <c r="I274" s="846"/>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44"/>
      <c r="O274" s="840"/>
      <c r="P274" s="828"/>
    </row>
    <row r="275" spans="3:16">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848" t="str">
        <f ca="1">IF(ISBLANK(OFFSET('9. METAS'!$J$20,INT((ROW()-13)/2),0)),"",OFFSET('9. METAS'!$J$20,INT((ROW()-13)/2),0))</f>
        <v/>
      </c>
      <c r="I275" s="845"/>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43" t="str">
        <f t="shared" ref="N275" ca="1" si="257">IFERROR(J275/J276,"ND")</f>
        <v>ND</v>
      </c>
      <c r="O275" s="839" t="str">
        <f t="shared" ref="O275" ca="1" si="258">IFERROR(((J275)/H275),"ND")</f>
        <v>ND</v>
      </c>
      <c r="P275" s="827"/>
    </row>
    <row r="276" spans="3:16">
      <c r="C276" s="861"/>
      <c r="D276" s="857"/>
      <c r="E276" s="857"/>
      <c r="F276" s="855"/>
      <c r="G276" s="852"/>
      <c r="H276" s="848"/>
      <c r="I276" s="846"/>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44"/>
      <c r="O276" s="840"/>
      <c r="P276" s="828"/>
    </row>
    <row r="277" spans="3:16">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848" t="str">
        <f ca="1">IF(ISBLANK(OFFSET('9. METAS'!$J$20,INT((ROW()-13)/2),0)),"",OFFSET('9. METAS'!$J$20,INT((ROW()-13)/2),0))</f>
        <v/>
      </c>
      <c r="I277" s="845"/>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43" t="str">
        <f t="shared" ref="N277" ca="1" si="259">IFERROR(J277/J278,"ND")</f>
        <v>ND</v>
      </c>
      <c r="O277" s="839" t="str">
        <f t="shared" ref="O277" ca="1" si="260">IFERROR(((J277)/H277),"ND")</f>
        <v>ND</v>
      </c>
      <c r="P277" s="827"/>
    </row>
    <row r="278" spans="3:16">
      <c r="C278" s="861"/>
      <c r="D278" s="857"/>
      <c r="E278" s="857"/>
      <c r="F278" s="855"/>
      <c r="G278" s="852"/>
      <c r="H278" s="848"/>
      <c r="I278" s="846"/>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44"/>
      <c r="O278" s="840"/>
      <c r="P278" s="828"/>
    </row>
    <row r="279" spans="3:16">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848" t="str">
        <f ca="1">IF(ISBLANK(OFFSET('9. METAS'!$J$20,INT((ROW()-13)/2),0)),"",OFFSET('9. METAS'!$J$20,INT((ROW()-13)/2),0))</f>
        <v/>
      </c>
      <c r="I279" s="845"/>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43" t="str">
        <f t="shared" ref="N279" ca="1" si="261">IFERROR(J279/J280,"ND")</f>
        <v>ND</v>
      </c>
      <c r="O279" s="839" t="str">
        <f t="shared" ref="O279" ca="1" si="262">IFERROR(((J279)/H279),"ND")</f>
        <v>ND</v>
      </c>
      <c r="P279" s="827"/>
    </row>
    <row r="280" spans="3:16">
      <c r="C280" s="861"/>
      <c r="D280" s="857"/>
      <c r="E280" s="857"/>
      <c r="F280" s="855"/>
      <c r="G280" s="852"/>
      <c r="H280" s="848"/>
      <c r="I280" s="846"/>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44"/>
      <c r="O280" s="840"/>
      <c r="P280" s="828"/>
    </row>
    <row r="281" spans="3:16">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848" t="str">
        <f ca="1">IF(ISBLANK(OFFSET('9. METAS'!$J$20,INT((ROW()-13)/2),0)),"",OFFSET('9. METAS'!$J$20,INT((ROW()-13)/2),0))</f>
        <v/>
      </c>
      <c r="I281" s="845"/>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43" t="str">
        <f t="shared" ref="N281" ca="1" si="263">IFERROR(J281/J282,"ND")</f>
        <v>ND</v>
      </c>
      <c r="O281" s="839" t="str">
        <f t="shared" ref="O281" ca="1" si="264">IFERROR(((J281)/H281),"ND")</f>
        <v>ND</v>
      </c>
      <c r="P281" s="827"/>
    </row>
    <row r="282" spans="3:16">
      <c r="C282" s="861"/>
      <c r="D282" s="857"/>
      <c r="E282" s="857"/>
      <c r="F282" s="855"/>
      <c r="G282" s="852"/>
      <c r="H282" s="848"/>
      <c r="I282" s="846"/>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44"/>
      <c r="O282" s="840"/>
      <c r="P282" s="828"/>
    </row>
    <row r="283" spans="3:16">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848" t="str">
        <f ca="1">IF(ISBLANK(OFFSET('9. METAS'!$J$20,INT((ROW()-13)/2),0)),"",OFFSET('9. METAS'!$J$20,INT((ROW()-13)/2),0))</f>
        <v/>
      </c>
      <c r="I283" s="845"/>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43" t="str">
        <f t="shared" ref="N283" ca="1" si="265">IFERROR(J283/J284,"ND")</f>
        <v>ND</v>
      </c>
      <c r="O283" s="839" t="str">
        <f t="shared" ref="O283" ca="1" si="266">IFERROR(((J283)/H283),"ND")</f>
        <v>ND</v>
      </c>
      <c r="P283" s="827"/>
    </row>
    <row r="284" spans="3:16">
      <c r="C284" s="861"/>
      <c r="D284" s="857"/>
      <c r="E284" s="857"/>
      <c r="F284" s="855"/>
      <c r="G284" s="852"/>
      <c r="H284" s="848"/>
      <c r="I284" s="846"/>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44"/>
      <c r="O284" s="840"/>
      <c r="P284" s="828"/>
    </row>
    <row r="285" spans="3:16">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848" t="str">
        <f ca="1">IF(ISBLANK(OFFSET('9. METAS'!$J$20,INT((ROW()-13)/2),0)),"",OFFSET('9. METAS'!$J$20,INT((ROW()-13)/2),0))</f>
        <v/>
      </c>
      <c r="I285" s="845"/>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43" t="str">
        <f t="shared" ref="N285" ca="1" si="267">IFERROR(J285/J286,"ND")</f>
        <v>ND</v>
      </c>
      <c r="O285" s="839" t="str">
        <f t="shared" ref="O285" ca="1" si="268">IFERROR(((J285)/H285),"ND")</f>
        <v>ND</v>
      </c>
      <c r="P285" s="827"/>
    </row>
    <row r="286" spans="3:16">
      <c r="C286" s="861"/>
      <c r="D286" s="857"/>
      <c r="E286" s="857"/>
      <c r="F286" s="855"/>
      <c r="G286" s="852"/>
      <c r="H286" s="848"/>
      <c r="I286" s="846"/>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44"/>
      <c r="O286" s="840"/>
      <c r="P286" s="828"/>
    </row>
    <row r="287" spans="3:16">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848" t="str">
        <f ca="1">IF(ISBLANK(OFFSET('9. METAS'!$J$20,INT((ROW()-13)/2),0)),"",OFFSET('9. METAS'!$J$20,INT((ROW()-13)/2),0))</f>
        <v/>
      </c>
      <c r="I287" s="845"/>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43" t="str">
        <f t="shared" ref="N287" ca="1" si="269">IFERROR(J287/J288,"ND")</f>
        <v>ND</v>
      </c>
      <c r="O287" s="839" t="str">
        <f t="shared" ref="O287" ca="1" si="270">IFERROR(((J287)/H287),"ND")</f>
        <v>ND</v>
      </c>
      <c r="P287" s="827"/>
    </row>
    <row r="288" spans="3:16">
      <c r="C288" s="861"/>
      <c r="D288" s="857"/>
      <c r="E288" s="857"/>
      <c r="F288" s="855"/>
      <c r="G288" s="852"/>
      <c r="H288" s="848"/>
      <c r="I288" s="846"/>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44"/>
      <c r="O288" s="840"/>
      <c r="P288" s="828"/>
    </row>
    <row r="289" spans="3:16">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848" t="str">
        <f ca="1">IF(ISBLANK(OFFSET('9. METAS'!$J$20,INT((ROW()-13)/2),0)),"",OFFSET('9. METAS'!$J$20,INT((ROW()-13)/2),0))</f>
        <v/>
      </c>
      <c r="I289" s="845"/>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43" t="str">
        <f t="shared" ref="N289" ca="1" si="271">IFERROR(J289/J290,"ND")</f>
        <v>ND</v>
      </c>
      <c r="O289" s="839" t="str">
        <f t="shared" ref="O289" ca="1" si="272">IFERROR(((J289)/H289),"ND")</f>
        <v>ND</v>
      </c>
      <c r="P289" s="827"/>
    </row>
    <row r="290" spans="3:16">
      <c r="C290" s="861"/>
      <c r="D290" s="857"/>
      <c r="E290" s="857"/>
      <c r="F290" s="855"/>
      <c r="G290" s="852"/>
      <c r="H290" s="848"/>
      <c r="I290" s="846"/>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44"/>
      <c r="O290" s="840"/>
      <c r="P290" s="828"/>
    </row>
    <row r="291" spans="3:16">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848" t="str">
        <f ca="1">IF(ISBLANK(OFFSET('9. METAS'!$J$20,INT((ROW()-13)/2),0)),"",OFFSET('9. METAS'!$J$20,INT((ROW()-13)/2),0))</f>
        <v/>
      </c>
      <c r="I291" s="845"/>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43" t="str">
        <f t="shared" ref="N291" ca="1" si="273">IFERROR(J291/J292,"ND")</f>
        <v>ND</v>
      </c>
      <c r="O291" s="839" t="str">
        <f t="shared" ref="O291" ca="1" si="274">IFERROR(((J291)/H291),"ND")</f>
        <v>ND</v>
      </c>
      <c r="P291" s="827"/>
    </row>
    <row r="292" spans="3:16">
      <c r="C292" s="861"/>
      <c r="D292" s="857"/>
      <c r="E292" s="857"/>
      <c r="F292" s="855"/>
      <c r="G292" s="852"/>
      <c r="H292" s="848"/>
      <c r="I292" s="846"/>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44"/>
      <c r="O292" s="840"/>
      <c r="P292" s="828"/>
    </row>
    <row r="293" spans="3:16">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848" t="str">
        <f ca="1">IF(ISBLANK(OFFSET('9. METAS'!$J$20,INT((ROW()-13)/2),0)),"",OFFSET('9. METAS'!$J$20,INT((ROW()-13)/2),0))</f>
        <v/>
      </c>
      <c r="I293" s="845"/>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43" t="str">
        <f t="shared" ref="N293" ca="1" si="275">IFERROR(J293/J294,"ND")</f>
        <v>ND</v>
      </c>
      <c r="O293" s="839" t="str">
        <f t="shared" ref="O293" ca="1" si="276">IFERROR(((J293)/H293),"ND")</f>
        <v>ND</v>
      </c>
      <c r="P293" s="827"/>
    </row>
    <row r="294" spans="3:16">
      <c r="C294" s="861"/>
      <c r="D294" s="857"/>
      <c r="E294" s="857"/>
      <c r="F294" s="855"/>
      <c r="G294" s="852"/>
      <c r="H294" s="848"/>
      <c r="I294" s="846"/>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44"/>
      <c r="O294" s="840"/>
      <c r="P294" s="828"/>
    </row>
    <row r="295" spans="3:16">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848" t="str">
        <f ca="1">IF(ISBLANK(OFFSET('9. METAS'!$J$20,INT((ROW()-13)/2),0)),"",OFFSET('9. METAS'!$J$20,INT((ROW()-13)/2),0))</f>
        <v/>
      </c>
      <c r="I295" s="845"/>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43" t="str">
        <f t="shared" ref="N295" ca="1" si="277">IFERROR(J295/J296,"ND")</f>
        <v>ND</v>
      </c>
      <c r="O295" s="839" t="str">
        <f t="shared" ref="O295" ca="1" si="278">IFERROR(((J295)/H295),"ND")</f>
        <v>ND</v>
      </c>
      <c r="P295" s="827"/>
    </row>
    <row r="296" spans="3:16">
      <c r="C296" s="861"/>
      <c r="D296" s="857"/>
      <c r="E296" s="857"/>
      <c r="F296" s="855"/>
      <c r="G296" s="852"/>
      <c r="H296" s="848"/>
      <c r="I296" s="846"/>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44"/>
      <c r="O296" s="840"/>
      <c r="P296" s="828"/>
    </row>
    <row r="297" spans="3:16">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848" t="str">
        <f ca="1">IF(ISBLANK(OFFSET('9. METAS'!$J$20,INT((ROW()-13)/2),0)),"",OFFSET('9. METAS'!$J$20,INT((ROW()-13)/2),0))</f>
        <v/>
      </c>
      <c r="I297" s="845"/>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43" t="str">
        <f t="shared" ref="N297" ca="1" si="279">IFERROR(J297/J298,"ND")</f>
        <v>ND</v>
      </c>
      <c r="O297" s="839" t="str">
        <f t="shared" ref="O297" ca="1" si="280">IFERROR(((J297)/H297),"ND")</f>
        <v>ND</v>
      </c>
      <c r="P297" s="827"/>
    </row>
    <row r="298" spans="3:16">
      <c r="C298" s="861"/>
      <c r="D298" s="857"/>
      <c r="E298" s="857"/>
      <c r="F298" s="855"/>
      <c r="G298" s="852"/>
      <c r="H298" s="848"/>
      <c r="I298" s="846"/>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44"/>
      <c r="O298" s="840"/>
      <c r="P298" s="828"/>
    </row>
    <row r="299" spans="3:16">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848" t="str">
        <f ca="1">IF(ISBLANK(OFFSET('9. METAS'!$J$20,INT((ROW()-13)/2),0)),"",OFFSET('9. METAS'!$J$20,INT((ROW()-13)/2),0))</f>
        <v/>
      </c>
      <c r="I299" s="845"/>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43" t="str">
        <f t="shared" ref="N299" ca="1" si="281">IFERROR(J299/J300,"ND")</f>
        <v>ND</v>
      </c>
      <c r="O299" s="839" t="str">
        <f t="shared" ref="O299" ca="1" si="282">IFERROR(((J299)/H299),"ND")</f>
        <v>ND</v>
      </c>
      <c r="P299" s="827"/>
    </row>
    <row r="300" spans="3:16">
      <c r="C300" s="861"/>
      <c r="D300" s="857"/>
      <c r="E300" s="857"/>
      <c r="F300" s="855"/>
      <c r="G300" s="852"/>
      <c r="H300" s="848"/>
      <c r="I300" s="846"/>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44"/>
      <c r="O300" s="840"/>
      <c r="P300" s="828"/>
    </row>
    <row r="301" spans="3:16">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848" t="str">
        <f ca="1">IF(ISBLANK(OFFSET('9. METAS'!$J$20,INT((ROW()-13)/2),0)),"",OFFSET('9. METAS'!$J$20,INT((ROW()-13)/2),0))</f>
        <v/>
      </c>
      <c r="I301" s="845"/>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43" t="str">
        <f t="shared" ref="N301" ca="1" si="283">IFERROR(J301/J302,"ND")</f>
        <v>ND</v>
      </c>
      <c r="O301" s="839" t="str">
        <f t="shared" ref="O301" ca="1" si="284">IFERROR(((J301)/H301),"ND")</f>
        <v>ND</v>
      </c>
      <c r="P301" s="827"/>
    </row>
    <row r="302" spans="3:16">
      <c r="C302" s="861"/>
      <c r="D302" s="857"/>
      <c r="E302" s="857"/>
      <c r="F302" s="855"/>
      <c r="G302" s="852"/>
      <c r="H302" s="848"/>
      <c r="I302" s="846"/>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44"/>
      <c r="O302" s="840"/>
      <c r="P302" s="828"/>
    </row>
    <row r="303" spans="3:16">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848" t="str">
        <f ca="1">IF(ISBLANK(OFFSET('9. METAS'!$J$20,INT((ROW()-13)/2),0)),"",OFFSET('9. METAS'!$J$20,INT((ROW()-13)/2),0))</f>
        <v/>
      </c>
      <c r="I303" s="845"/>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43" t="str">
        <f t="shared" ref="N303" ca="1" si="285">IFERROR(J303/J304,"ND")</f>
        <v>ND</v>
      </c>
      <c r="O303" s="839" t="str">
        <f t="shared" ref="O303" ca="1" si="286">IFERROR(((J303)/H303),"ND")</f>
        <v>ND</v>
      </c>
      <c r="P303" s="827"/>
    </row>
    <row r="304" spans="3:16">
      <c r="C304" s="861"/>
      <c r="D304" s="857"/>
      <c r="E304" s="857"/>
      <c r="F304" s="855"/>
      <c r="G304" s="852"/>
      <c r="H304" s="848"/>
      <c r="I304" s="846"/>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44"/>
      <c r="O304" s="840"/>
      <c r="P304" s="828"/>
    </row>
    <row r="305" spans="3:16">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848" t="str">
        <f ca="1">IF(ISBLANK(OFFSET('9. METAS'!$J$20,INT((ROW()-13)/2),0)),"",OFFSET('9. METAS'!$J$20,INT((ROW()-13)/2),0))</f>
        <v/>
      </c>
      <c r="I305" s="845"/>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43" t="str">
        <f t="shared" ref="N305" ca="1" si="287">IFERROR(J305/J306,"ND")</f>
        <v>ND</v>
      </c>
      <c r="O305" s="839" t="str">
        <f t="shared" ref="O305" ca="1" si="288">IFERROR(((J305)/H305),"ND")</f>
        <v>ND</v>
      </c>
      <c r="P305" s="827"/>
    </row>
    <row r="306" spans="3:16">
      <c r="C306" s="861"/>
      <c r="D306" s="857"/>
      <c r="E306" s="857"/>
      <c r="F306" s="855"/>
      <c r="G306" s="852"/>
      <c r="H306" s="848"/>
      <c r="I306" s="846"/>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44"/>
      <c r="O306" s="840"/>
      <c r="P306" s="828"/>
    </row>
    <row r="307" spans="3:16">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848" t="str">
        <f ca="1">IF(ISBLANK(OFFSET('9. METAS'!$J$20,INT((ROW()-13)/2),0)),"",OFFSET('9. METAS'!$J$20,INT((ROW()-13)/2),0))</f>
        <v/>
      </c>
      <c r="I307" s="845"/>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43" t="str">
        <f t="shared" ref="N307" ca="1" si="289">IFERROR(J307/J308,"ND")</f>
        <v>ND</v>
      </c>
      <c r="O307" s="839" t="str">
        <f t="shared" ref="O307" ca="1" si="290">IFERROR(((J307)/H307),"ND")</f>
        <v>ND</v>
      </c>
      <c r="P307" s="827"/>
    </row>
    <row r="308" spans="3:16">
      <c r="C308" s="861"/>
      <c r="D308" s="857"/>
      <c r="E308" s="857"/>
      <c r="F308" s="855"/>
      <c r="G308" s="852"/>
      <c r="H308" s="848"/>
      <c r="I308" s="846"/>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44"/>
      <c r="O308" s="840"/>
      <c r="P308" s="828"/>
    </row>
    <row r="309" spans="3:16">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848" t="str">
        <f ca="1">IF(ISBLANK(OFFSET('9. METAS'!$J$20,INT((ROW()-13)/2),0)),"",OFFSET('9. METAS'!$J$20,INT((ROW()-13)/2),0))</f>
        <v/>
      </c>
      <c r="I309" s="845"/>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43" t="str">
        <f t="shared" ref="N309" ca="1" si="291">IFERROR(J309/J310,"ND")</f>
        <v>ND</v>
      </c>
      <c r="O309" s="839" t="str">
        <f t="shared" ref="O309" ca="1" si="292">IFERROR(((J309)/H309),"ND")</f>
        <v>ND</v>
      </c>
      <c r="P309" s="827"/>
    </row>
    <row r="310" spans="3:16">
      <c r="C310" s="861"/>
      <c r="D310" s="857"/>
      <c r="E310" s="857"/>
      <c r="F310" s="855"/>
      <c r="G310" s="852"/>
      <c r="H310" s="848"/>
      <c r="I310" s="846"/>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44"/>
      <c r="O310" s="840"/>
      <c r="P310" s="828"/>
    </row>
    <row r="311" spans="3:16">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848" t="str">
        <f ca="1">IF(ISBLANK(OFFSET('9. METAS'!$J$20,INT((ROW()-13)/2),0)),"",OFFSET('9. METAS'!$J$20,INT((ROW()-13)/2),0))</f>
        <v/>
      </c>
      <c r="I311" s="845"/>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43" t="str">
        <f t="shared" ref="N311" ca="1" si="293">IFERROR(J311/J312,"ND")</f>
        <v>ND</v>
      </c>
      <c r="O311" s="839" t="str">
        <f t="shared" ref="O311" ca="1" si="294">IFERROR(((J311)/H311),"ND")</f>
        <v>ND</v>
      </c>
      <c r="P311" s="827"/>
    </row>
    <row r="312" spans="3:16">
      <c r="C312" s="861"/>
      <c r="D312" s="857"/>
      <c r="E312" s="857"/>
      <c r="F312" s="855"/>
      <c r="G312" s="852"/>
      <c r="H312" s="848"/>
      <c r="I312" s="846"/>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44"/>
      <c r="O312" s="840"/>
      <c r="P312" s="828"/>
    </row>
    <row r="313" spans="3:16">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848" t="str">
        <f ca="1">IF(ISBLANK(OFFSET('9. METAS'!$J$20,INT((ROW()-13)/2),0)),"",OFFSET('9. METAS'!$J$20,INT((ROW()-13)/2),0))</f>
        <v/>
      </c>
      <c r="I313" s="845"/>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43" t="str">
        <f t="shared" ref="N313" ca="1" si="295">IFERROR(J313/J314,"ND")</f>
        <v>ND</v>
      </c>
      <c r="O313" s="839" t="str">
        <f t="shared" ref="O313" ca="1" si="296">IFERROR(((J313)/H313),"ND")</f>
        <v>ND</v>
      </c>
      <c r="P313" s="827"/>
    </row>
    <row r="314" spans="3:16">
      <c r="C314" s="861"/>
      <c r="D314" s="857"/>
      <c r="E314" s="857"/>
      <c r="F314" s="855"/>
      <c r="G314" s="852"/>
      <c r="H314" s="848"/>
      <c r="I314" s="846"/>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44"/>
      <c r="O314" s="840"/>
      <c r="P314" s="828"/>
    </row>
    <row r="315" spans="3:16">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848" t="str">
        <f ca="1">IF(ISBLANK(OFFSET('9. METAS'!$J$20,INT((ROW()-13)/2),0)),"",OFFSET('9. METAS'!$J$20,INT((ROW()-13)/2),0))</f>
        <v/>
      </c>
      <c r="I315" s="845"/>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43" t="str">
        <f t="shared" ref="N315" ca="1" si="297">IFERROR(J315/J316,"ND")</f>
        <v>ND</v>
      </c>
      <c r="O315" s="839" t="str">
        <f t="shared" ref="O315" ca="1" si="298">IFERROR(((J315)/H315),"ND")</f>
        <v>ND</v>
      </c>
      <c r="P315" s="827"/>
    </row>
    <row r="316" spans="3:16">
      <c r="C316" s="861"/>
      <c r="D316" s="857"/>
      <c r="E316" s="857"/>
      <c r="F316" s="855"/>
      <c r="G316" s="852"/>
      <c r="H316" s="848"/>
      <c r="I316" s="846"/>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44"/>
      <c r="O316" s="840"/>
      <c r="P316" s="828"/>
    </row>
    <row r="317" spans="3:16">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848" t="str">
        <f ca="1">IF(ISBLANK(OFFSET('9. METAS'!$J$20,INT((ROW()-13)/2),0)),"",OFFSET('9. METAS'!$J$20,INT((ROW()-13)/2),0))</f>
        <v/>
      </c>
      <c r="I317" s="845"/>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43" t="str">
        <f t="shared" ref="N317" ca="1" si="299">IFERROR(J317/J318,"ND")</f>
        <v>ND</v>
      </c>
      <c r="O317" s="839" t="str">
        <f t="shared" ref="O317" ca="1" si="300">IFERROR(((J317)/H317),"ND")</f>
        <v>ND</v>
      </c>
      <c r="P317" s="827"/>
    </row>
    <row r="318" spans="3:16">
      <c r="C318" s="861"/>
      <c r="D318" s="857"/>
      <c r="E318" s="857"/>
      <c r="F318" s="855"/>
      <c r="G318" s="852"/>
      <c r="H318" s="848"/>
      <c r="I318" s="846"/>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44"/>
      <c r="O318" s="840"/>
      <c r="P318" s="828"/>
    </row>
    <row r="319" spans="3:16">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848" t="str">
        <f ca="1">IF(ISBLANK(OFFSET('9. METAS'!$J$20,INT((ROW()-13)/2),0)),"",OFFSET('9. METAS'!$J$20,INT((ROW()-13)/2),0))</f>
        <v/>
      </c>
      <c r="I319" s="845"/>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43" t="str">
        <f t="shared" ref="N319" ca="1" si="301">IFERROR(J319/J320,"ND")</f>
        <v>ND</v>
      </c>
      <c r="O319" s="839" t="str">
        <f t="shared" ref="O319" ca="1" si="302">IFERROR(((J319)/H319),"ND")</f>
        <v>ND</v>
      </c>
      <c r="P319" s="827"/>
    </row>
    <row r="320" spans="3:16">
      <c r="C320" s="861"/>
      <c r="D320" s="857"/>
      <c r="E320" s="857"/>
      <c r="F320" s="855"/>
      <c r="G320" s="852"/>
      <c r="H320" s="848"/>
      <c r="I320" s="846"/>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44"/>
      <c r="O320" s="840"/>
      <c r="P320" s="828"/>
    </row>
    <row r="321" spans="3:16">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848" t="str">
        <f ca="1">IF(ISBLANK(OFFSET('9. METAS'!$J$20,INT((ROW()-13)/2),0)),"",OFFSET('9. METAS'!$J$20,INT((ROW()-13)/2),0))</f>
        <v/>
      </c>
      <c r="I321" s="845"/>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43" t="str">
        <f t="shared" ref="N321" ca="1" si="303">IFERROR(J321/J322,"ND")</f>
        <v>ND</v>
      </c>
      <c r="O321" s="839" t="str">
        <f t="shared" ref="O321" ca="1" si="304">IFERROR(((J321)/H321),"ND")</f>
        <v>ND</v>
      </c>
      <c r="P321" s="827"/>
    </row>
    <row r="322" spans="3:16">
      <c r="C322" s="861"/>
      <c r="D322" s="857"/>
      <c r="E322" s="857"/>
      <c r="F322" s="855"/>
      <c r="G322" s="852"/>
      <c r="H322" s="848"/>
      <c r="I322" s="846"/>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44"/>
      <c r="O322" s="840"/>
      <c r="P322" s="828"/>
    </row>
    <row r="323" spans="3:16">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848" t="str">
        <f ca="1">IF(ISBLANK(OFFSET('9. METAS'!$J$20,INT((ROW()-13)/2),0)),"",OFFSET('9. METAS'!$J$20,INT((ROW()-13)/2),0))</f>
        <v/>
      </c>
      <c r="I323" s="845"/>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43" t="str">
        <f t="shared" ref="N323" ca="1" si="305">IFERROR(J323/J324,"ND")</f>
        <v>ND</v>
      </c>
      <c r="O323" s="839" t="str">
        <f t="shared" ref="O323" ca="1" si="306">IFERROR(((J323)/H323),"ND")</f>
        <v>ND</v>
      </c>
      <c r="P323" s="827"/>
    </row>
    <row r="324" spans="3:16">
      <c r="C324" s="861"/>
      <c r="D324" s="857"/>
      <c r="E324" s="857"/>
      <c r="F324" s="855"/>
      <c r="G324" s="852"/>
      <c r="H324" s="848"/>
      <c r="I324" s="846"/>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44"/>
      <c r="O324" s="840"/>
      <c r="P324" s="828"/>
    </row>
    <row r="325" spans="3:16">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848" t="str">
        <f ca="1">IF(ISBLANK(OFFSET('9. METAS'!$J$20,INT((ROW()-13)/2),0)),"",OFFSET('9. METAS'!$J$20,INT((ROW()-13)/2),0))</f>
        <v/>
      </c>
      <c r="I325" s="845"/>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43" t="str">
        <f t="shared" ref="N325" ca="1" si="307">IFERROR(J325/J326,"ND")</f>
        <v>ND</v>
      </c>
      <c r="O325" s="839" t="str">
        <f t="shared" ref="O325" ca="1" si="308">IFERROR(((J325)/H325),"ND")</f>
        <v>ND</v>
      </c>
      <c r="P325" s="827"/>
    </row>
    <row r="326" spans="3:16">
      <c r="C326" s="861"/>
      <c r="D326" s="857"/>
      <c r="E326" s="857"/>
      <c r="F326" s="855"/>
      <c r="G326" s="852"/>
      <c r="H326" s="848"/>
      <c r="I326" s="846"/>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44"/>
      <c r="O326" s="840"/>
      <c r="P326" s="828"/>
    </row>
    <row r="327" spans="3:16">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848" t="str">
        <f ca="1">IF(ISBLANK(OFFSET('9. METAS'!$J$20,INT((ROW()-13)/2),0)),"",OFFSET('9. METAS'!$J$20,INT((ROW()-13)/2),0))</f>
        <v/>
      </c>
      <c r="I327" s="845"/>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43" t="str">
        <f t="shared" ref="N327" ca="1" si="309">IFERROR(J327/J328,"ND")</f>
        <v>ND</v>
      </c>
      <c r="O327" s="839" t="str">
        <f t="shared" ref="O327" ca="1" si="310">IFERROR(((J327)/H327),"ND")</f>
        <v>ND</v>
      </c>
      <c r="P327" s="827"/>
    </row>
    <row r="328" spans="3:16">
      <c r="C328" s="861"/>
      <c r="D328" s="857"/>
      <c r="E328" s="857"/>
      <c r="F328" s="855"/>
      <c r="G328" s="852"/>
      <c r="H328" s="848"/>
      <c r="I328" s="846"/>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44"/>
      <c r="O328" s="840"/>
      <c r="P328" s="828"/>
    </row>
    <row r="329" spans="3:16">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848" t="str">
        <f ca="1">IF(ISBLANK(OFFSET('9. METAS'!$J$20,INT((ROW()-13)/2),0)),"",OFFSET('9. METAS'!$J$20,INT((ROW()-13)/2),0))</f>
        <v/>
      </c>
      <c r="I329" s="845"/>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43" t="str">
        <f t="shared" ref="N329" ca="1" si="311">IFERROR(J329/J330,"ND")</f>
        <v>ND</v>
      </c>
      <c r="O329" s="839" t="str">
        <f t="shared" ref="O329" ca="1" si="312">IFERROR(((J329)/H329),"ND")</f>
        <v>ND</v>
      </c>
      <c r="P329" s="827"/>
    </row>
    <row r="330" spans="3:16">
      <c r="C330" s="861"/>
      <c r="D330" s="857"/>
      <c r="E330" s="857"/>
      <c r="F330" s="855"/>
      <c r="G330" s="852"/>
      <c r="H330" s="848"/>
      <c r="I330" s="846"/>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44"/>
      <c r="O330" s="840"/>
      <c r="P330" s="828"/>
    </row>
    <row r="331" spans="3:16">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848" t="str">
        <f ca="1">IF(ISBLANK(OFFSET('9. METAS'!$J$20,INT((ROW()-13)/2),0)),"",OFFSET('9. METAS'!$J$20,INT((ROW()-13)/2),0))</f>
        <v/>
      </c>
      <c r="I331" s="845"/>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43" t="str">
        <f t="shared" ref="N331" ca="1" si="313">IFERROR(J331/J332,"ND")</f>
        <v>ND</v>
      </c>
      <c r="O331" s="839" t="str">
        <f t="shared" ref="O331" ca="1" si="314">IFERROR(((J331)/H331),"ND")</f>
        <v>ND</v>
      </c>
      <c r="P331" s="827"/>
    </row>
    <row r="332" spans="3:16">
      <c r="C332" s="861"/>
      <c r="D332" s="857"/>
      <c r="E332" s="857"/>
      <c r="F332" s="855"/>
      <c r="G332" s="852"/>
      <c r="H332" s="848"/>
      <c r="I332" s="846"/>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44"/>
      <c r="O332" s="840"/>
      <c r="P332" s="828"/>
    </row>
    <row r="333" spans="3:16">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848" t="str">
        <f ca="1">IF(ISBLANK(OFFSET('9. METAS'!$J$20,INT((ROW()-13)/2),0)),"",OFFSET('9. METAS'!$J$20,INT((ROW()-13)/2),0))</f>
        <v/>
      </c>
      <c r="I333" s="845"/>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43" t="str">
        <f t="shared" ref="N333" ca="1" si="315">IFERROR(J333/J334,"ND")</f>
        <v>ND</v>
      </c>
      <c r="O333" s="839" t="str">
        <f t="shared" ref="O333" ca="1" si="316">IFERROR(((J333)/H333),"ND")</f>
        <v>ND</v>
      </c>
      <c r="P333" s="827"/>
    </row>
    <row r="334" spans="3:16">
      <c r="C334" s="861"/>
      <c r="D334" s="857"/>
      <c r="E334" s="857"/>
      <c r="F334" s="855"/>
      <c r="G334" s="852"/>
      <c r="H334" s="848"/>
      <c r="I334" s="846"/>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44"/>
      <c r="O334" s="840"/>
      <c r="P334" s="828"/>
    </row>
    <row r="335" spans="3:16">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848" t="str">
        <f ca="1">IF(ISBLANK(OFFSET('9. METAS'!$J$20,INT((ROW()-13)/2),0)),"",OFFSET('9. METAS'!$J$20,INT((ROW()-13)/2),0))</f>
        <v/>
      </c>
      <c r="I335" s="845"/>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43" t="str">
        <f t="shared" ref="N335" ca="1" si="317">IFERROR(J335/J336,"ND")</f>
        <v>ND</v>
      </c>
      <c r="O335" s="839" t="str">
        <f t="shared" ref="O335" ca="1" si="318">IFERROR(((J335)/H335),"ND")</f>
        <v>ND</v>
      </c>
      <c r="P335" s="827"/>
    </row>
    <row r="336" spans="3:16">
      <c r="C336" s="861"/>
      <c r="D336" s="857"/>
      <c r="E336" s="857"/>
      <c r="F336" s="855"/>
      <c r="G336" s="852"/>
      <c r="H336" s="848"/>
      <c r="I336" s="846"/>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44"/>
      <c r="O336" s="840"/>
      <c r="P336" s="828"/>
    </row>
    <row r="337" spans="3:16">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848" t="str">
        <f ca="1">IF(ISBLANK(OFFSET('9. METAS'!$J$20,INT((ROW()-13)/2),0)),"",OFFSET('9. METAS'!$J$20,INT((ROW()-13)/2),0))</f>
        <v/>
      </c>
      <c r="I337" s="845"/>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43" t="str">
        <f t="shared" ref="N337" ca="1" si="319">IFERROR(J337/J338,"ND")</f>
        <v>ND</v>
      </c>
      <c r="O337" s="839" t="str">
        <f t="shared" ref="O337" ca="1" si="320">IFERROR(((J337)/H337),"ND")</f>
        <v>ND</v>
      </c>
      <c r="P337" s="827"/>
    </row>
    <row r="338" spans="3:16">
      <c r="C338" s="861"/>
      <c r="D338" s="857"/>
      <c r="E338" s="857"/>
      <c r="F338" s="855"/>
      <c r="G338" s="852"/>
      <c r="H338" s="848"/>
      <c r="I338" s="846"/>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44"/>
      <c r="O338" s="840"/>
      <c r="P338" s="828"/>
    </row>
    <row r="339" spans="3:16">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848" t="str">
        <f ca="1">IF(ISBLANK(OFFSET('9. METAS'!$J$20,INT((ROW()-13)/2),0)),"",OFFSET('9. METAS'!$J$20,INT((ROW()-13)/2),0))</f>
        <v/>
      </c>
      <c r="I339" s="845"/>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43" t="str">
        <f t="shared" ref="N339" ca="1" si="321">IFERROR(J339/J340,"ND")</f>
        <v>ND</v>
      </c>
      <c r="O339" s="839" t="str">
        <f t="shared" ref="O339" ca="1" si="322">IFERROR(((J339)/H339),"ND")</f>
        <v>ND</v>
      </c>
      <c r="P339" s="827"/>
    </row>
    <row r="340" spans="3:16">
      <c r="C340" s="861"/>
      <c r="D340" s="857"/>
      <c r="E340" s="857"/>
      <c r="F340" s="855"/>
      <c r="G340" s="852"/>
      <c r="H340" s="848"/>
      <c r="I340" s="846"/>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44"/>
      <c r="O340" s="840"/>
      <c r="P340" s="828"/>
    </row>
    <row r="341" spans="3:16">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848" t="str">
        <f ca="1">IF(ISBLANK(OFFSET('9. METAS'!$J$20,INT((ROW()-13)/2),0)),"",OFFSET('9. METAS'!$J$20,INT((ROW()-13)/2),0))</f>
        <v/>
      </c>
      <c r="I341" s="845"/>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43" t="str">
        <f t="shared" ref="N341" ca="1" si="323">IFERROR(J341/J342,"ND")</f>
        <v>ND</v>
      </c>
      <c r="O341" s="839" t="str">
        <f t="shared" ref="O341" ca="1" si="324">IFERROR(((J341)/H341),"ND")</f>
        <v>ND</v>
      </c>
      <c r="P341" s="827"/>
    </row>
    <row r="342" spans="3:16">
      <c r="C342" s="861"/>
      <c r="D342" s="857"/>
      <c r="E342" s="857"/>
      <c r="F342" s="855"/>
      <c r="G342" s="852"/>
      <c r="H342" s="848"/>
      <c r="I342" s="846"/>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44"/>
      <c r="O342" s="840"/>
      <c r="P342" s="828"/>
    </row>
    <row r="343" spans="3:16">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848" t="str">
        <f ca="1">IF(ISBLANK(OFFSET('9. METAS'!$J$20,INT((ROW()-13)/2),0)),"",OFFSET('9. METAS'!$J$20,INT((ROW()-13)/2),0))</f>
        <v/>
      </c>
      <c r="I343" s="845"/>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43" t="str">
        <f t="shared" ref="N343" ca="1" si="325">IFERROR(J343/J344,"ND")</f>
        <v>ND</v>
      </c>
      <c r="O343" s="839" t="str">
        <f t="shared" ref="O343" ca="1" si="326">IFERROR(((J343)/H343),"ND")</f>
        <v>ND</v>
      </c>
      <c r="P343" s="827"/>
    </row>
    <row r="344" spans="3:16">
      <c r="C344" s="861"/>
      <c r="D344" s="857"/>
      <c r="E344" s="857"/>
      <c r="F344" s="855"/>
      <c r="G344" s="852"/>
      <c r="H344" s="848"/>
      <c r="I344" s="846"/>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44"/>
      <c r="O344" s="840"/>
      <c r="P344" s="828"/>
    </row>
    <row r="345" spans="3:16">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848" t="str">
        <f ca="1">IF(ISBLANK(OFFSET('9. METAS'!$J$20,INT((ROW()-13)/2),0)),"",OFFSET('9. METAS'!$J$20,INT((ROW()-13)/2),0))</f>
        <v/>
      </c>
      <c r="I345" s="845"/>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43" t="str">
        <f t="shared" ref="N345" ca="1" si="327">IFERROR(J345/J346,"ND")</f>
        <v>ND</v>
      </c>
      <c r="O345" s="839" t="str">
        <f t="shared" ref="O345" ca="1" si="328">IFERROR(((J345)/H345),"ND")</f>
        <v>ND</v>
      </c>
      <c r="P345" s="827"/>
    </row>
    <row r="346" spans="3:16">
      <c r="C346" s="861"/>
      <c r="D346" s="857"/>
      <c r="E346" s="857"/>
      <c r="F346" s="855"/>
      <c r="G346" s="852"/>
      <c r="H346" s="848"/>
      <c r="I346" s="846"/>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44"/>
      <c r="O346" s="840"/>
      <c r="P346" s="828"/>
    </row>
    <row r="347" spans="3:16">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848" t="str">
        <f ca="1">IF(ISBLANK(OFFSET('9. METAS'!$J$20,INT((ROW()-13)/2),0)),"",OFFSET('9. METAS'!$J$20,INT((ROW()-13)/2),0))</f>
        <v/>
      </c>
      <c r="I347" s="845"/>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43" t="str">
        <f t="shared" ref="N347" ca="1" si="329">IFERROR(J347/J348,"ND")</f>
        <v>ND</v>
      </c>
      <c r="O347" s="839" t="str">
        <f t="shared" ref="O347" ca="1" si="330">IFERROR(((J347)/H347),"ND")</f>
        <v>ND</v>
      </c>
      <c r="P347" s="827"/>
    </row>
    <row r="348" spans="3:16">
      <c r="C348" s="861"/>
      <c r="D348" s="857"/>
      <c r="E348" s="857"/>
      <c r="F348" s="855"/>
      <c r="G348" s="852"/>
      <c r="H348" s="848"/>
      <c r="I348" s="846"/>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44"/>
      <c r="O348" s="840"/>
      <c r="P348" s="828"/>
    </row>
    <row r="349" spans="3:16">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848" t="str">
        <f ca="1">IF(ISBLANK(OFFSET('9. METAS'!$J$20,INT((ROW()-13)/2),0)),"",OFFSET('9. METAS'!$J$20,INT((ROW()-13)/2),0))</f>
        <v/>
      </c>
      <c r="I349" s="845"/>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43" t="str">
        <f t="shared" ref="N349" ca="1" si="331">IFERROR(J349/J350,"ND")</f>
        <v>ND</v>
      </c>
      <c r="O349" s="839" t="str">
        <f t="shared" ref="O349" ca="1" si="332">IFERROR(((J349)/H349),"ND")</f>
        <v>ND</v>
      </c>
      <c r="P349" s="827"/>
    </row>
    <row r="350" spans="3:16">
      <c r="C350" s="861"/>
      <c r="D350" s="857"/>
      <c r="E350" s="857"/>
      <c r="F350" s="855"/>
      <c r="G350" s="852"/>
      <c r="H350" s="848"/>
      <c r="I350" s="846"/>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44"/>
      <c r="O350" s="840"/>
      <c r="P350" s="828"/>
    </row>
    <row r="351" spans="3:16">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848" t="str">
        <f ca="1">IF(ISBLANK(OFFSET('9. METAS'!$J$20,INT((ROW()-13)/2),0)),"",OFFSET('9. METAS'!$J$20,INT((ROW()-13)/2),0))</f>
        <v/>
      </c>
      <c r="I351" s="845"/>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43" t="str">
        <f t="shared" ref="N351" ca="1" si="333">IFERROR(J351/J352,"ND")</f>
        <v>ND</v>
      </c>
      <c r="O351" s="839" t="str">
        <f t="shared" ref="O351" ca="1" si="334">IFERROR(((J351)/H351),"ND")</f>
        <v>ND</v>
      </c>
      <c r="P351" s="827"/>
    </row>
    <row r="352" spans="3:16">
      <c r="C352" s="861"/>
      <c r="D352" s="857"/>
      <c r="E352" s="857"/>
      <c r="F352" s="855"/>
      <c r="G352" s="852"/>
      <c r="H352" s="848"/>
      <c r="I352" s="846"/>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44"/>
      <c r="O352" s="840"/>
      <c r="P352" s="828"/>
    </row>
    <row r="353" spans="3:16">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848" t="str">
        <f ca="1">IF(ISBLANK(OFFSET('9. METAS'!$J$20,INT((ROW()-13)/2),0)),"",OFFSET('9. METAS'!$J$20,INT((ROW()-13)/2),0))</f>
        <v/>
      </c>
      <c r="I353" s="845"/>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43" t="str">
        <f t="shared" ref="N353" ca="1" si="335">IFERROR(J353/J354,"ND")</f>
        <v>ND</v>
      </c>
      <c r="O353" s="839" t="str">
        <f t="shared" ref="O353" ca="1" si="336">IFERROR(((J353)/H353),"ND")</f>
        <v>ND</v>
      </c>
      <c r="P353" s="827"/>
    </row>
    <row r="354" spans="3:16">
      <c r="C354" s="861"/>
      <c r="D354" s="857"/>
      <c r="E354" s="857"/>
      <c r="F354" s="855"/>
      <c r="G354" s="852"/>
      <c r="H354" s="848"/>
      <c r="I354" s="846"/>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44"/>
      <c r="O354" s="840"/>
      <c r="P354" s="828"/>
    </row>
    <row r="355" spans="3:16">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848" t="str">
        <f ca="1">IF(ISBLANK(OFFSET('9. METAS'!$J$20,INT((ROW()-13)/2),0)),"",OFFSET('9. METAS'!$J$20,INT((ROW()-13)/2),0))</f>
        <v/>
      </c>
      <c r="I355" s="845"/>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43" t="str">
        <f t="shared" ref="N355" ca="1" si="337">IFERROR(J355/J356,"ND")</f>
        <v>ND</v>
      </c>
      <c r="O355" s="839" t="str">
        <f t="shared" ref="O355" ca="1" si="338">IFERROR(((J355)/H355),"ND")</f>
        <v>ND</v>
      </c>
      <c r="P355" s="827"/>
    </row>
    <row r="356" spans="3:16">
      <c r="C356" s="861"/>
      <c r="D356" s="857"/>
      <c r="E356" s="857"/>
      <c r="F356" s="855"/>
      <c r="G356" s="852"/>
      <c r="H356" s="848"/>
      <c r="I356" s="846"/>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44"/>
      <c r="O356" s="840"/>
      <c r="P356" s="828"/>
    </row>
    <row r="357" spans="3:16">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848" t="str">
        <f ca="1">IF(ISBLANK(OFFSET('9. METAS'!$J$20,INT((ROW()-13)/2),0)),"",OFFSET('9. METAS'!$J$20,INT((ROW()-13)/2),0))</f>
        <v/>
      </c>
      <c r="I357" s="845"/>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43" t="str">
        <f t="shared" ref="N357" ca="1" si="339">IFERROR(J357/J358,"ND")</f>
        <v>ND</v>
      </c>
      <c r="O357" s="839" t="str">
        <f t="shared" ref="O357" ca="1" si="340">IFERROR(((J357)/H357),"ND")</f>
        <v>ND</v>
      </c>
      <c r="P357" s="827"/>
    </row>
    <row r="358" spans="3:16">
      <c r="C358" s="861"/>
      <c r="D358" s="857"/>
      <c r="E358" s="857"/>
      <c r="F358" s="855"/>
      <c r="G358" s="852"/>
      <c r="H358" s="848"/>
      <c r="I358" s="846"/>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44"/>
      <c r="O358" s="840"/>
      <c r="P358" s="828"/>
    </row>
    <row r="359" spans="3:16">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848" t="str">
        <f ca="1">IF(ISBLANK(OFFSET('9. METAS'!$J$20,INT((ROW()-13)/2),0)),"",OFFSET('9. METAS'!$J$20,INT((ROW()-13)/2),0))</f>
        <v/>
      </c>
      <c r="I359" s="845"/>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43" t="str">
        <f t="shared" ref="N359" ca="1" si="341">IFERROR(J359/J360,"ND")</f>
        <v>ND</v>
      </c>
      <c r="O359" s="839" t="str">
        <f t="shared" ref="O359" ca="1" si="342">IFERROR(((J359)/H359),"ND")</f>
        <v>ND</v>
      </c>
      <c r="P359" s="827"/>
    </row>
    <row r="360" spans="3:16">
      <c r="C360" s="861"/>
      <c r="D360" s="857"/>
      <c r="E360" s="857"/>
      <c r="F360" s="855"/>
      <c r="G360" s="852"/>
      <c r="H360" s="848"/>
      <c r="I360" s="846"/>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44"/>
      <c r="O360" s="840"/>
      <c r="P360" s="828"/>
    </row>
    <row r="361" spans="3:16">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848" t="str">
        <f ca="1">IF(ISBLANK(OFFSET('9. METAS'!$J$20,INT((ROW()-13)/2),0)),"",OFFSET('9. METAS'!$J$20,INT((ROW()-13)/2),0))</f>
        <v/>
      </c>
      <c r="I361" s="845"/>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43" t="str">
        <f t="shared" ref="N361" ca="1" si="343">IFERROR(J361/J362,"ND")</f>
        <v>ND</v>
      </c>
      <c r="O361" s="839" t="str">
        <f t="shared" ref="O361" ca="1" si="344">IFERROR(((J361)/H361),"ND")</f>
        <v>ND</v>
      </c>
      <c r="P361" s="827"/>
    </row>
    <row r="362" spans="3:16">
      <c r="C362" s="861"/>
      <c r="D362" s="857"/>
      <c r="E362" s="857"/>
      <c r="F362" s="855"/>
      <c r="G362" s="852"/>
      <c r="H362" s="848"/>
      <c r="I362" s="846"/>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44"/>
      <c r="O362" s="840"/>
      <c r="P362" s="828"/>
    </row>
    <row r="363" spans="3:16">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848" t="str">
        <f ca="1">IF(ISBLANK(OFFSET('9. METAS'!$J$20,INT((ROW()-13)/2),0)),"",OFFSET('9. METAS'!$J$20,INT((ROW()-13)/2),0))</f>
        <v/>
      </c>
      <c r="I363" s="845"/>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43" t="str">
        <f t="shared" ref="N363" ca="1" si="345">IFERROR(J363/J364,"ND")</f>
        <v>ND</v>
      </c>
      <c r="O363" s="839" t="str">
        <f t="shared" ref="O363" ca="1" si="346">IFERROR(((J363)/H363),"ND")</f>
        <v>ND</v>
      </c>
      <c r="P363" s="827"/>
    </row>
    <row r="364" spans="3:16">
      <c r="C364" s="861"/>
      <c r="D364" s="857"/>
      <c r="E364" s="857"/>
      <c r="F364" s="855"/>
      <c r="G364" s="852"/>
      <c r="H364" s="848"/>
      <c r="I364" s="846"/>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44"/>
      <c r="O364" s="840"/>
      <c r="P364" s="828"/>
    </row>
    <row r="365" spans="3:16">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848" t="str">
        <f ca="1">IF(ISBLANK(OFFSET('9. METAS'!$J$20,INT((ROW()-13)/2),0)),"",OFFSET('9. METAS'!$J$20,INT((ROW()-13)/2),0))</f>
        <v/>
      </c>
      <c r="I365" s="845"/>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43" t="str">
        <f t="shared" ref="N365" ca="1" si="347">IFERROR(J365/J366,"ND")</f>
        <v>ND</v>
      </c>
      <c r="O365" s="839" t="str">
        <f t="shared" ref="O365" ca="1" si="348">IFERROR(((J365)/H365),"ND")</f>
        <v>ND</v>
      </c>
      <c r="P365" s="827"/>
    </row>
    <row r="366" spans="3:16">
      <c r="C366" s="861"/>
      <c r="D366" s="857"/>
      <c r="E366" s="857"/>
      <c r="F366" s="855"/>
      <c r="G366" s="852"/>
      <c r="H366" s="848"/>
      <c r="I366" s="846"/>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44"/>
      <c r="O366" s="840"/>
      <c r="P366" s="828"/>
    </row>
    <row r="367" spans="3:16">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848" t="str">
        <f ca="1">IF(ISBLANK(OFFSET('9. METAS'!$J$20,INT((ROW()-13)/2),0)),"",OFFSET('9. METAS'!$J$20,INT((ROW()-13)/2),0))</f>
        <v/>
      </c>
      <c r="I367" s="845"/>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43" t="str">
        <f t="shared" ref="N367" ca="1" si="349">IFERROR(J367/J368,"ND")</f>
        <v>ND</v>
      </c>
      <c r="O367" s="839" t="str">
        <f t="shared" ref="O367" ca="1" si="350">IFERROR(((J367)/H367),"ND")</f>
        <v>ND</v>
      </c>
      <c r="P367" s="827"/>
    </row>
    <row r="368" spans="3:16">
      <c r="C368" s="861"/>
      <c r="D368" s="857"/>
      <c r="E368" s="857"/>
      <c r="F368" s="855"/>
      <c r="G368" s="852"/>
      <c r="H368" s="848"/>
      <c r="I368" s="846"/>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44"/>
      <c r="O368" s="840"/>
      <c r="P368" s="828"/>
    </row>
    <row r="369" spans="3:16">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848" t="str">
        <f ca="1">IF(ISBLANK(OFFSET('9. METAS'!$J$20,INT((ROW()-13)/2),0)),"",OFFSET('9. METAS'!$J$20,INT((ROW()-13)/2),0))</f>
        <v/>
      </c>
      <c r="I369" s="845"/>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43" t="str">
        <f t="shared" ref="N369" ca="1" si="351">IFERROR(J369/J370,"ND")</f>
        <v>ND</v>
      </c>
      <c r="O369" s="839" t="str">
        <f t="shared" ref="O369" ca="1" si="352">IFERROR(((J369)/H369),"ND")</f>
        <v>ND</v>
      </c>
      <c r="P369" s="827"/>
    </row>
    <row r="370" spans="3:16">
      <c r="C370" s="861"/>
      <c r="D370" s="857"/>
      <c r="E370" s="857"/>
      <c r="F370" s="855"/>
      <c r="G370" s="852"/>
      <c r="H370" s="848"/>
      <c r="I370" s="846"/>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44"/>
      <c r="O370" s="840"/>
      <c r="P370" s="828"/>
    </row>
    <row r="371" spans="3:16">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848" t="str">
        <f ca="1">IF(ISBLANK(OFFSET('9. METAS'!$J$20,INT((ROW()-13)/2),0)),"",OFFSET('9. METAS'!$J$20,INT((ROW()-13)/2),0))</f>
        <v/>
      </c>
      <c r="I371" s="845"/>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43" t="str">
        <f t="shared" ref="N371" ca="1" si="353">IFERROR(J371/J372,"ND")</f>
        <v>ND</v>
      </c>
      <c r="O371" s="839" t="str">
        <f t="shared" ref="O371" ca="1" si="354">IFERROR(((J371)/H371),"ND")</f>
        <v>ND</v>
      </c>
      <c r="P371" s="827"/>
    </row>
    <row r="372" spans="3:16">
      <c r="C372" s="861"/>
      <c r="D372" s="857"/>
      <c r="E372" s="857"/>
      <c r="F372" s="855"/>
      <c r="G372" s="852"/>
      <c r="H372" s="848"/>
      <c r="I372" s="846"/>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44"/>
      <c r="O372" s="840"/>
      <c r="P372" s="828"/>
    </row>
    <row r="373" spans="3:16">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848" t="str">
        <f ca="1">IF(ISBLANK(OFFSET('9. METAS'!$J$20,INT((ROW()-13)/2),0)),"",OFFSET('9. METAS'!$J$20,INT((ROW()-13)/2),0))</f>
        <v/>
      </c>
      <c r="I373" s="845"/>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43" t="str">
        <f t="shared" ref="N373" ca="1" si="355">IFERROR(J373/J374,"ND")</f>
        <v>ND</v>
      </c>
      <c r="O373" s="839" t="str">
        <f t="shared" ref="O373" ca="1" si="356">IFERROR(((J373)/H373),"ND")</f>
        <v>ND</v>
      </c>
      <c r="P373" s="827"/>
    </row>
    <row r="374" spans="3:16">
      <c r="C374" s="861"/>
      <c r="D374" s="857"/>
      <c r="E374" s="857"/>
      <c r="F374" s="855"/>
      <c r="G374" s="852"/>
      <c r="H374" s="848"/>
      <c r="I374" s="846"/>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44"/>
      <c r="O374" s="840"/>
      <c r="P374" s="828"/>
    </row>
    <row r="375" spans="3:16">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848" t="str">
        <f ca="1">IF(ISBLANK(OFFSET('9. METAS'!$J$20,INT((ROW()-13)/2),0)),"",OFFSET('9. METAS'!$J$20,INT((ROW()-13)/2),0))</f>
        <v/>
      </c>
      <c r="I375" s="845"/>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43" t="str">
        <f t="shared" ref="N375" ca="1" si="357">IFERROR(J375/J376,"ND")</f>
        <v>ND</v>
      </c>
      <c r="O375" s="839" t="str">
        <f t="shared" ref="O375" ca="1" si="358">IFERROR(((J375)/H375),"ND")</f>
        <v>ND</v>
      </c>
      <c r="P375" s="827"/>
    </row>
    <row r="376" spans="3:16">
      <c r="C376" s="861"/>
      <c r="D376" s="857"/>
      <c r="E376" s="857"/>
      <c r="F376" s="855"/>
      <c r="G376" s="852"/>
      <c r="H376" s="848"/>
      <c r="I376" s="846"/>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44"/>
      <c r="O376" s="840"/>
      <c r="P376" s="828"/>
    </row>
    <row r="377" spans="3:16">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848" t="str">
        <f ca="1">IF(ISBLANK(OFFSET('9. METAS'!$J$20,INT((ROW()-13)/2),0)),"",OFFSET('9. METAS'!$J$20,INT((ROW()-13)/2),0))</f>
        <v/>
      </c>
      <c r="I377" s="845"/>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43" t="str">
        <f t="shared" ref="N377" ca="1" si="359">IFERROR(J377/J378,"ND")</f>
        <v>ND</v>
      </c>
      <c r="O377" s="839" t="str">
        <f t="shared" ref="O377" ca="1" si="360">IFERROR(((J377)/H377),"ND")</f>
        <v>ND</v>
      </c>
      <c r="P377" s="827"/>
    </row>
    <row r="378" spans="3:16">
      <c r="C378" s="861"/>
      <c r="D378" s="857"/>
      <c r="E378" s="857"/>
      <c r="F378" s="855"/>
      <c r="G378" s="852"/>
      <c r="H378" s="848"/>
      <c r="I378" s="846"/>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44"/>
      <c r="O378" s="840"/>
      <c r="P378" s="828"/>
    </row>
    <row r="379" spans="3:16">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848" t="str">
        <f ca="1">IF(ISBLANK(OFFSET('9. METAS'!$J$20,INT((ROW()-13)/2),0)),"",OFFSET('9. METAS'!$J$20,INT((ROW()-13)/2),0))</f>
        <v/>
      </c>
      <c r="I379" s="845"/>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43" t="str">
        <f t="shared" ref="N379" ca="1" si="361">IFERROR(J379/J380,"ND")</f>
        <v>ND</v>
      </c>
      <c r="O379" s="839" t="str">
        <f t="shared" ref="O379" ca="1" si="362">IFERROR(((J379)/H379),"ND")</f>
        <v>ND</v>
      </c>
      <c r="P379" s="827"/>
    </row>
    <row r="380" spans="3:16">
      <c r="C380" s="861"/>
      <c r="D380" s="857"/>
      <c r="E380" s="857"/>
      <c r="F380" s="855"/>
      <c r="G380" s="852"/>
      <c r="H380" s="848"/>
      <c r="I380" s="846"/>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44"/>
      <c r="O380" s="840"/>
      <c r="P380" s="828"/>
    </row>
    <row r="381" spans="3:16">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848" t="str">
        <f ca="1">IF(ISBLANK(OFFSET('9. METAS'!$J$20,INT((ROW()-13)/2),0)),"",OFFSET('9. METAS'!$J$20,INT((ROW()-13)/2),0))</f>
        <v/>
      </c>
      <c r="I381" s="845"/>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43" t="str">
        <f t="shared" ref="N381" ca="1" si="363">IFERROR(J381/J382,"ND")</f>
        <v>ND</v>
      </c>
      <c r="O381" s="839" t="str">
        <f t="shared" ref="O381" ca="1" si="364">IFERROR(((J381)/H381),"ND")</f>
        <v>ND</v>
      </c>
      <c r="P381" s="827"/>
    </row>
    <row r="382" spans="3:16">
      <c r="C382" s="861"/>
      <c r="D382" s="857"/>
      <c r="E382" s="857"/>
      <c r="F382" s="855"/>
      <c r="G382" s="852"/>
      <c r="H382" s="848"/>
      <c r="I382" s="846"/>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44"/>
      <c r="O382" s="840"/>
      <c r="P382" s="828"/>
    </row>
    <row r="383" spans="3:16">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848" t="str">
        <f ca="1">IF(ISBLANK(OFFSET('9. METAS'!$J$20,INT((ROW()-13)/2),0)),"",OFFSET('9. METAS'!$J$20,INT((ROW()-13)/2),0))</f>
        <v/>
      </c>
      <c r="I383" s="845"/>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43" t="str">
        <f t="shared" ref="N383" ca="1" si="365">IFERROR(J383/J384,"ND")</f>
        <v>ND</v>
      </c>
      <c r="O383" s="839" t="str">
        <f t="shared" ref="O383" ca="1" si="366">IFERROR(((J383)/H383),"ND")</f>
        <v>ND</v>
      </c>
      <c r="P383" s="827"/>
    </row>
    <row r="384" spans="3:16">
      <c r="C384" s="861"/>
      <c r="D384" s="857"/>
      <c r="E384" s="857"/>
      <c r="F384" s="855"/>
      <c r="G384" s="852"/>
      <c r="H384" s="848"/>
      <c r="I384" s="846"/>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44"/>
      <c r="O384" s="840"/>
      <c r="P384" s="828"/>
    </row>
    <row r="385" spans="3:16">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848" t="str">
        <f ca="1">IF(ISBLANK(OFFSET('9. METAS'!$J$20,INT((ROW()-13)/2),0)),"",OFFSET('9. METAS'!$J$20,INT((ROW()-13)/2),0))</f>
        <v/>
      </c>
      <c r="I385" s="845"/>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43" t="str">
        <f t="shared" ref="N385" ca="1" si="367">IFERROR(J385/J386,"ND")</f>
        <v>ND</v>
      </c>
      <c r="O385" s="839" t="str">
        <f t="shared" ref="O385" ca="1" si="368">IFERROR(((J385)/H385),"ND")</f>
        <v>ND</v>
      </c>
      <c r="P385" s="827"/>
    </row>
    <row r="386" spans="3:16">
      <c r="C386" s="861"/>
      <c r="D386" s="857"/>
      <c r="E386" s="857"/>
      <c r="F386" s="855"/>
      <c r="G386" s="852"/>
      <c r="H386" s="848"/>
      <c r="I386" s="846"/>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44"/>
      <c r="O386" s="840"/>
      <c r="P386" s="828"/>
    </row>
    <row r="387" spans="3:16">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848" t="str">
        <f ca="1">IF(ISBLANK(OFFSET('9. METAS'!$J$20,INT((ROW()-13)/2),0)),"",OFFSET('9. METAS'!$J$20,INT((ROW()-13)/2),0))</f>
        <v/>
      </c>
      <c r="I387" s="845"/>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43" t="str">
        <f t="shared" ref="N387" ca="1" si="369">IFERROR(J387/J388,"ND")</f>
        <v>ND</v>
      </c>
      <c r="O387" s="839" t="str">
        <f t="shared" ref="O387" ca="1" si="370">IFERROR(((J387)/H387),"ND")</f>
        <v>ND</v>
      </c>
      <c r="P387" s="827"/>
    </row>
    <row r="388" spans="3:16">
      <c r="C388" s="861"/>
      <c r="D388" s="857"/>
      <c r="E388" s="857"/>
      <c r="F388" s="855"/>
      <c r="G388" s="852"/>
      <c r="H388" s="848"/>
      <c r="I388" s="846"/>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44"/>
      <c r="O388" s="840"/>
      <c r="P388" s="828"/>
    </row>
    <row r="389" spans="3:16">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848" t="str">
        <f ca="1">IF(ISBLANK(OFFSET('9. METAS'!$J$20,INT((ROW()-13)/2),0)),"",OFFSET('9. METAS'!$J$20,INT((ROW()-13)/2),0))</f>
        <v/>
      </c>
      <c r="I389" s="845"/>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43" t="str">
        <f t="shared" ref="N389" ca="1" si="371">IFERROR(J389/J390,"ND")</f>
        <v>ND</v>
      </c>
      <c r="O389" s="839" t="str">
        <f t="shared" ref="O389" ca="1" si="372">IFERROR(((J389)/H389),"ND")</f>
        <v>ND</v>
      </c>
      <c r="P389" s="827"/>
    </row>
    <row r="390" spans="3:16">
      <c r="C390" s="861"/>
      <c r="D390" s="857"/>
      <c r="E390" s="857"/>
      <c r="F390" s="855"/>
      <c r="G390" s="852"/>
      <c r="H390" s="848"/>
      <c r="I390" s="846"/>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44"/>
      <c r="O390" s="840"/>
      <c r="P390" s="828"/>
    </row>
    <row r="391" spans="3:16">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848" t="str">
        <f ca="1">IF(ISBLANK(OFFSET('9. METAS'!$J$20,INT((ROW()-13)/2),0)),"",OFFSET('9. METAS'!$J$20,INT((ROW()-13)/2),0))</f>
        <v/>
      </c>
      <c r="I391" s="845"/>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43" t="str">
        <f t="shared" ref="N391" ca="1" si="373">IFERROR(J391/J392,"ND")</f>
        <v>ND</v>
      </c>
      <c r="O391" s="839" t="str">
        <f t="shared" ref="O391" ca="1" si="374">IFERROR(((J391)/H391),"ND")</f>
        <v>ND</v>
      </c>
      <c r="P391" s="827"/>
    </row>
    <row r="392" spans="3:16">
      <c r="C392" s="861"/>
      <c r="D392" s="857"/>
      <c r="E392" s="857"/>
      <c r="F392" s="855"/>
      <c r="G392" s="852"/>
      <c r="H392" s="848"/>
      <c r="I392" s="846"/>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44"/>
      <c r="O392" s="840"/>
      <c r="P392" s="828"/>
    </row>
    <row r="393" spans="3:16">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848" t="str">
        <f ca="1">IF(ISBLANK(OFFSET('9. METAS'!$J$20,INT((ROW()-13)/2),0)),"",OFFSET('9. METAS'!$J$20,INT((ROW()-13)/2),0))</f>
        <v/>
      </c>
      <c r="I393" s="845"/>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43" t="str">
        <f t="shared" ref="N393" ca="1" si="375">IFERROR(J393/J394,"ND")</f>
        <v>ND</v>
      </c>
      <c r="O393" s="839" t="str">
        <f t="shared" ref="O393" ca="1" si="376">IFERROR(((J393)/H393),"ND")</f>
        <v>ND</v>
      </c>
      <c r="P393" s="827"/>
    </row>
    <row r="394" spans="3:16">
      <c r="C394" s="861"/>
      <c r="D394" s="857"/>
      <c r="E394" s="857"/>
      <c r="F394" s="855"/>
      <c r="G394" s="852"/>
      <c r="H394" s="848"/>
      <c r="I394" s="846"/>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44"/>
      <c r="O394" s="840"/>
      <c r="P394" s="828"/>
    </row>
    <row r="395" spans="3:16">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848" t="str">
        <f ca="1">IF(ISBLANK(OFFSET('9. METAS'!$J$20,INT((ROW()-13)/2),0)),"",OFFSET('9. METAS'!$J$20,INT((ROW()-13)/2),0))</f>
        <v/>
      </c>
      <c r="I395" s="845"/>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43" t="str">
        <f t="shared" ref="N395" ca="1" si="377">IFERROR(J395/J396,"ND")</f>
        <v>ND</v>
      </c>
      <c r="O395" s="839" t="str">
        <f t="shared" ref="O395" ca="1" si="378">IFERROR(((J395)/H395),"ND")</f>
        <v>ND</v>
      </c>
      <c r="P395" s="827"/>
    </row>
    <row r="396" spans="3:16">
      <c r="C396" s="861"/>
      <c r="D396" s="857"/>
      <c r="E396" s="857"/>
      <c r="F396" s="855"/>
      <c r="G396" s="852"/>
      <c r="H396" s="848"/>
      <c r="I396" s="846"/>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44"/>
      <c r="O396" s="840"/>
      <c r="P396" s="828"/>
    </row>
    <row r="397" spans="3:16">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848" t="str">
        <f ca="1">IF(ISBLANK(OFFSET('9. METAS'!$J$20,INT((ROW()-13)/2),0)),"",OFFSET('9. METAS'!$J$20,INT((ROW()-13)/2),0))</f>
        <v/>
      </c>
      <c r="I397" s="845"/>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43" t="str">
        <f t="shared" ref="N397" ca="1" si="379">IFERROR(J397/J398,"ND")</f>
        <v>ND</v>
      </c>
      <c r="O397" s="839" t="str">
        <f t="shared" ref="O397" ca="1" si="380">IFERROR(((J397)/H397),"ND")</f>
        <v>ND</v>
      </c>
      <c r="P397" s="827"/>
    </row>
    <row r="398" spans="3:16">
      <c r="C398" s="861"/>
      <c r="D398" s="857"/>
      <c r="E398" s="857"/>
      <c r="F398" s="855"/>
      <c r="G398" s="852"/>
      <c r="H398" s="848"/>
      <c r="I398" s="846"/>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44"/>
      <c r="O398" s="840"/>
      <c r="P398" s="828"/>
    </row>
    <row r="399" spans="3:16">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848" t="str">
        <f ca="1">IF(ISBLANK(OFFSET('9. METAS'!$J$20,INT((ROW()-13)/2),0)),"",OFFSET('9. METAS'!$J$20,INT((ROW()-13)/2),0))</f>
        <v/>
      </c>
      <c r="I399" s="845"/>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43" t="str">
        <f t="shared" ref="N399" ca="1" si="381">IFERROR(J399/J400,"ND")</f>
        <v>ND</v>
      </c>
      <c r="O399" s="839" t="str">
        <f t="shared" ref="O399" ca="1" si="382">IFERROR(((J399)/H399),"ND")</f>
        <v>ND</v>
      </c>
      <c r="P399" s="827"/>
    </row>
    <row r="400" spans="3:16">
      <c r="C400" s="861"/>
      <c r="D400" s="857"/>
      <c r="E400" s="857"/>
      <c r="F400" s="855"/>
      <c r="G400" s="852"/>
      <c r="H400" s="848"/>
      <c r="I400" s="846"/>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44"/>
      <c r="O400" s="840"/>
      <c r="P400" s="828"/>
    </row>
    <row r="401" spans="3:16">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848" t="str">
        <f ca="1">IF(ISBLANK(OFFSET('9. METAS'!$J$20,INT((ROW()-13)/2),0)),"",OFFSET('9. METAS'!$J$20,INT((ROW()-13)/2),0))</f>
        <v/>
      </c>
      <c r="I401" s="845"/>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43" t="str">
        <f t="shared" ref="N401" ca="1" si="383">IFERROR(J401/J402,"ND")</f>
        <v>ND</v>
      </c>
      <c r="O401" s="839" t="str">
        <f t="shared" ref="O401" ca="1" si="384">IFERROR(((J401)/H401),"ND")</f>
        <v>ND</v>
      </c>
      <c r="P401" s="827"/>
    </row>
    <row r="402" spans="3:16">
      <c r="C402" s="861"/>
      <c r="D402" s="857"/>
      <c r="E402" s="857"/>
      <c r="F402" s="855"/>
      <c r="G402" s="852"/>
      <c r="H402" s="848"/>
      <c r="I402" s="846"/>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44"/>
      <c r="O402" s="840"/>
      <c r="P402" s="828"/>
    </row>
    <row r="403" spans="3:16">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848" t="str">
        <f ca="1">IF(ISBLANK(OFFSET('9. METAS'!$J$20,INT((ROW()-13)/2),0)),"",OFFSET('9. METAS'!$J$20,INT((ROW()-13)/2),0))</f>
        <v/>
      </c>
      <c r="I403" s="845"/>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43" t="str">
        <f t="shared" ref="N403" ca="1" si="385">IFERROR(J403/J404,"ND")</f>
        <v>ND</v>
      </c>
      <c r="O403" s="839" t="str">
        <f t="shared" ref="O403" ca="1" si="386">IFERROR(((J403)/H403),"ND")</f>
        <v>ND</v>
      </c>
      <c r="P403" s="827"/>
    </row>
    <row r="404" spans="3:16">
      <c r="C404" s="861"/>
      <c r="D404" s="857"/>
      <c r="E404" s="857"/>
      <c r="F404" s="855"/>
      <c r="G404" s="852"/>
      <c r="H404" s="848"/>
      <c r="I404" s="846"/>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44"/>
      <c r="O404" s="840"/>
      <c r="P404" s="828"/>
    </row>
    <row r="405" spans="3:16">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848" t="str">
        <f ca="1">IF(ISBLANK(OFFSET('9. METAS'!$J$20,INT((ROW()-13)/2),0)),"",OFFSET('9. METAS'!$J$20,INT((ROW()-13)/2),0))</f>
        <v/>
      </c>
      <c r="I405" s="845"/>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43" t="str">
        <f t="shared" ref="N405" ca="1" si="387">IFERROR(J405/J406,"ND")</f>
        <v>ND</v>
      </c>
      <c r="O405" s="839" t="str">
        <f t="shared" ref="O405" ca="1" si="388">IFERROR(((J405)/H405),"ND")</f>
        <v>ND</v>
      </c>
      <c r="P405" s="827"/>
    </row>
    <row r="406" spans="3:16">
      <c r="C406" s="861"/>
      <c r="D406" s="857"/>
      <c r="E406" s="857"/>
      <c r="F406" s="855"/>
      <c r="G406" s="852"/>
      <c r="H406" s="848"/>
      <c r="I406" s="846"/>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44"/>
      <c r="O406" s="840"/>
      <c r="P406" s="828"/>
    </row>
    <row r="407" spans="3:16">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848" t="str">
        <f ca="1">IF(ISBLANK(OFFSET('9. METAS'!$J$20,INT((ROW()-13)/2),0)),"",OFFSET('9. METAS'!$J$20,INT((ROW()-13)/2),0))</f>
        <v/>
      </c>
      <c r="I407" s="845"/>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43" t="str">
        <f t="shared" ref="N407" ca="1" si="389">IFERROR(J407/J408,"ND")</f>
        <v>ND</v>
      </c>
      <c r="O407" s="839" t="str">
        <f t="shared" ref="O407" ca="1" si="390">IFERROR(((J407)/H407),"ND")</f>
        <v>ND</v>
      </c>
      <c r="P407" s="827"/>
    </row>
    <row r="408" spans="3:16">
      <c r="C408" s="861"/>
      <c r="D408" s="857"/>
      <c r="E408" s="857"/>
      <c r="F408" s="855"/>
      <c r="G408" s="852"/>
      <c r="H408" s="848"/>
      <c r="I408" s="846"/>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44"/>
      <c r="O408" s="840"/>
      <c r="P408" s="828"/>
    </row>
    <row r="409" spans="3:16">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848" t="str">
        <f ca="1">IF(ISBLANK(OFFSET('9. METAS'!$J$20,INT((ROW()-13)/2),0)),"",OFFSET('9. METAS'!$J$20,INT((ROW()-13)/2),0))</f>
        <v/>
      </c>
      <c r="I409" s="845"/>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43" t="str">
        <f t="shared" ref="N409" ca="1" si="391">IFERROR(J409/J410,"ND")</f>
        <v>ND</v>
      </c>
      <c r="O409" s="839" t="str">
        <f t="shared" ref="O409" ca="1" si="392">IFERROR(((J409)/H409),"ND")</f>
        <v>ND</v>
      </c>
      <c r="P409" s="827"/>
    </row>
    <row r="410" spans="3:16">
      <c r="C410" s="861"/>
      <c r="D410" s="857"/>
      <c r="E410" s="857"/>
      <c r="F410" s="855"/>
      <c r="G410" s="852"/>
      <c r="H410" s="848"/>
      <c r="I410" s="846"/>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44"/>
      <c r="O410" s="840"/>
      <c r="P410" s="828"/>
    </row>
    <row r="411" spans="3:16">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848" t="str">
        <f ca="1">IF(ISBLANK(OFFSET('9. METAS'!$J$20,INT((ROW()-13)/2),0)),"",OFFSET('9. METAS'!$J$20,INT((ROW()-13)/2),0))</f>
        <v/>
      </c>
      <c r="I411" s="845"/>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43" t="str">
        <f t="shared" ref="N411" ca="1" si="393">IFERROR(J411/J412,"ND")</f>
        <v>ND</v>
      </c>
      <c r="O411" s="839" t="str">
        <f t="shared" ref="O411" ca="1" si="394">IFERROR(((J411)/H411),"ND")</f>
        <v>ND</v>
      </c>
      <c r="P411" s="827"/>
    </row>
    <row r="412" spans="3:16">
      <c r="C412" s="861"/>
      <c r="D412" s="857"/>
      <c r="E412" s="857"/>
      <c r="F412" s="855"/>
      <c r="G412" s="852"/>
      <c r="H412" s="848"/>
      <c r="I412" s="846"/>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44"/>
      <c r="O412" s="840"/>
      <c r="P412" s="828"/>
    </row>
    <row r="413" spans="3:16">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848" t="str">
        <f ca="1">IF(ISBLANK(OFFSET('9. METAS'!$J$20,INT((ROW()-13)/2),0)),"",OFFSET('9. METAS'!$J$20,INT((ROW()-13)/2),0))</f>
        <v/>
      </c>
      <c r="I413" s="845"/>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43" t="str">
        <f t="shared" ref="N413" ca="1" si="395">IFERROR(J413/J414,"ND")</f>
        <v>ND</v>
      </c>
      <c r="O413" s="839" t="str">
        <f t="shared" ref="O413" ca="1" si="396">IFERROR(((J413)/H413),"ND")</f>
        <v>ND</v>
      </c>
      <c r="P413" s="827"/>
    </row>
    <row r="414" spans="3:16">
      <c r="C414" s="861"/>
      <c r="D414" s="857"/>
      <c r="E414" s="857"/>
      <c r="F414" s="855"/>
      <c r="G414" s="852"/>
      <c r="H414" s="848"/>
      <c r="I414" s="846"/>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44"/>
      <c r="O414" s="840"/>
      <c r="P414" s="828"/>
    </row>
    <row r="415" spans="3:16">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848" t="str">
        <f ca="1">IF(ISBLANK(OFFSET('9. METAS'!$J$20,INT((ROW()-13)/2),0)),"",OFFSET('9. METAS'!$J$20,INT((ROW()-13)/2),0))</f>
        <v/>
      </c>
      <c r="I415" s="845"/>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43" t="str">
        <f t="shared" ref="N415" ca="1" si="397">IFERROR(J415/J416,"ND")</f>
        <v>ND</v>
      </c>
      <c r="O415" s="839" t="str">
        <f t="shared" ref="O415" ca="1" si="398">IFERROR(((J415)/H415),"ND")</f>
        <v>ND</v>
      </c>
      <c r="P415" s="827"/>
    </row>
    <row r="416" spans="3:16">
      <c r="C416" s="861"/>
      <c r="D416" s="857"/>
      <c r="E416" s="857"/>
      <c r="F416" s="855"/>
      <c r="G416" s="852"/>
      <c r="H416" s="848"/>
      <c r="I416" s="846"/>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44"/>
      <c r="O416" s="840"/>
      <c r="P416" s="828"/>
    </row>
    <row r="417" spans="3:16">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848" t="str">
        <f ca="1">IF(ISBLANK(OFFSET('9. METAS'!$J$20,INT((ROW()-13)/2),0)),"",OFFSET('9. METAS'!$J$20,INT((ROW()-13)/2),0))</f>
        <v/>
      </c>
      <c r="I417" s="845"/>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43" t="str">
        <f t="shared" ref="N417" ca="1" si="399">IFERROR(J417/J418,"ND")</f>
        <v>ND</v>
      </c>
      <c r="O417" s="839" t="str">
        <f t="shared" ref="O417" ca="1" si="400">IFERROR(((J417)/H417),"ND")</f>
        <v>ND</v>
      </c>
      <c r="P417" s="827"/>
    </row>
    <row r="418" spans="3:16">
      <c r="C418" s="861"/>
      <c r="D418" s="857"/>
      <c r="E418" s="857"/>
      <c r="F418" s="855"/>
      <c r="G418" s="852"/>
      <c r="H418" s="848"/>
      <c r="I418" s="846"/>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44"/>
      <c r="O418" s="840"/>
      <c r="P418" s="828"/>
    </row>
    <row r="419" spans="3:16">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848" t="str">
        <f ca="1">IF(ISBLANK(OFFSET('9. METAS'!$J$20,INT((ROW()-13)/2),0)),"",OFFSET('9. METAS'!$J$20,INT((ROW()-13)/2),0))</f>
        <v/>
      </c>
      <c r="I419" s="845"/>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43" t="str">
        <f t="shared" ref="N419" ca="1" si="401">IFERROR(J419/J420,"ND")</f>
        <v>ND</v>
      </c>
      <c r="O419" s="839" t="str">
        <f t="shared" ref="O419" ca="1" si="402">IFERROR(((J419)/H419),"ND")</f>
        <v>ND</v>
      </c>
      <c r="P419" s="827"/>
    </row>
    <row r="420" spans="3:16">
      <c r="C420" s="861"/>
      <c r="D420" s="857"/>
      <c r="E420" s="857"/>
      <c r="F420" s="855"/>
      <c r="G420" s="852"/>
      <c r="H420" s="848"/>
      <c r="I420" s="846"/>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44"/>
      <c r="O420" s="840"/>
      <c r="P420" s="828"/>
    </row>
    <row r="421" spans="3:16">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848" t="str">
        <f ca="1">IF(ISBLANK(OFFSET('9. METAS'!$J$20,INT((ROW()-13)/2),0)),"",OFFSET('9. METAS'!$J$20,INT((ROW()-13)/2),0))</f>
        <v/>
      </c>
      <c r="I421" s="845"/>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43" t="str">
        <f t="shared" ref="N421" ca="1" si="403">IFERROR(J421/J422,"ND")</f>
        <v>ND</v>
      </c>
      <c r="O421" s="839" t="str">
        <f t="shared" ref="O421" ca="1" si="404">IFERROR(((J421)/H421),"ND")</f>
        <v>ND</v>
      </c>
      <c r="P421" s="827"/>
    </row>
    <row r="422" spans="3:16">
      <c r="C422" s="861"/>
      <c r="D422" s="857"/>
      <c r="E422" s="857"/>
      <c r="F422" s="855"/>
      <c r="G422" s="852"/>
      <c r="H422" s="848"/>
      <c r="I422" s="846"/>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44"/>
      <c r="O422" s="840"/>
      <c r="P422" s="828"/>
    </row>
    <row r="423" spans="3:16">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848" t="str">
        <f ca="1">IF(ISBLANK(OFFSET('9. METAS'!$J$20,INT((ROW()-13)/2),0)),"",OFFSET('9. METAS'!$J$20,INT((ROW()-13)/2),0))</f>
        <v/>
      </c>
      <c r="I423" s="845"/>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43" t="str">
        <f t="shared" ref="N423" ca="1" si="405">IFERROR(J423/J424,"ND")</f>
        <v>ND</v>
      </c>
      <c r="O423" s="839" t="str">
        <f t="shared" ref="O423" ca="1" si="406">IFERROR(((J423)/H423),"ND")</f>
        <v>ND</v>
      </c>
      <c r="P423" s="827"/>
    </row>
    <row r="424" spans="3:16">
      <c r="C424" s="861"/>
      <c r="D424" s="857"/>
      <c r="E424" s="857"/>
      <c r="F424" s="855"/>
      <c r="G424" s="852"/>
      <c r="H424" s="848"/>
      <c r="I424" s="846"/>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44"/>
      <c r="O424" s="840"/>
      <c r="P424" s="828"/>
    </row>
    <row r="425" spans="3:16">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848" t="str">
        <f ca="1">IF(ISBLANK(OFFSET('9. METAS'!$J$20,INT((ROW()-13)/2),0)),"",OFFSET('9. METAS'!$J$20,INT((ROW()-13)/2),0))</f>
        <v/>
      </c>
      <c r="I425" s="845"/>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43" t="str">
        <f t="shared" ref="N425" ca="1" si="407">IFERROR(J425/J426,"ND")</f>
        <v>ND</v>
      </c>
      <c r="O425" s="839" t="str">
        <f t="shared" ref="O425" ca="1" si="408">IFERROR(((J425)/H425),"ND")</f>
        <v>ND</v>
      </c>
      <c r="P425" s="827"/>
    </row>
    <row r="426" spans="3:16">
      <c r="C426" s="861"/>
      <c r="D426" s="857"/>
      <c r="E426" s="857"/>
      <c r="F426" s="855"/>
      <c r="G426" s="852"/>
      <c r="H426" s="848"/>
      <c r="I426" s="846"/>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44"/>
      <c r="O426" s="840"/>
      <c r="P426" s="828"/>
    </row>
    <row r="427" spans="3:16">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848" t="str">
        <f ca="1">IF(ISBLANK(OFFSET('9. METAS'!$J$20,INT((ROW()-13)/2),0)),"",OFFSET('9. METAS'!$J$20,INT((ROW()-13)/2),0))</f>
        <v/>
      </c>
      <c r="I427" s="845"/>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43" t="str">
        <f t="shared" ref="N427" ca="1" si="409">IFERROR(J427/J428,"ND")</f>
        <v>ND</v>
      </c>
      <c r="O427" s="839" t="str">
        <f t="shared" ref="O427" ca="1" si="410">IFERROR(((J427)/H427),"ND")</f>
        <v>ND</v>
      </c>
      <c r="P427" s="827"/>
    </row>
    <row r="428" spans="3:16">
      <c r="C428" s="861"/>
      <c r="D428" s="857"/>
      <c r="E428" s="857"/>
      <c r="F428" s="855"/>
      <c r="G428" s="852"/>
      <c r="H428" s="848"/>
      <c r="I428" s="846"/>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44"/>
      <c r="O428" s="840"/>
      <c r="P428" s="828"/>
    </row>
    <row r="429" spans="3:16">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848" t="str">
        <f ca="1">IF(ISBLANK(OFFSET('9. METAS'!$J$20,INT((ROW()-13)/2),0)),"",OFFSET('9. METAS'!$J$20,INT((ROW()-13)/2),0))</f>
        <v/>
      </c>
      <c r="I429" s="845"/>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43" t="str">
        <f t="shared" ref="N429" ca="1" si="411">IFERROR(J429/J430,"ND")</f>
        <v>ND</v>
      </c>
      <c r="O429" s="839" t="str">
        <f t="shared" ref="O429" ca="1" si="412">IFERROR(((J429)/H429),"ND")</f>
        <v>ND</v>
      </c>
      <c r="P429" s="827"/>
    </row>
    <row r="430" spans="3:16">
      <c r="C430" s="861"/>
      <c r="D430" s="857"/>
      <c r="E430" s="857"/>
      <c r="F430" s="855"/>
      <c r="G430" s="852"/>
      <c r="H430" s="848"/>
      <c r="I430" s="846"/>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44"/>
      <c r="O430" s="840"/>
      <c r="P430" s="828"/>
    </row>
    <row r="431" spans="3:16">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848" t="str">
        <f ca="1">IF(ISBLANK(OFFSET('9. METAS'!$J$20,INT((ROW()-13)/2),0)),"",OFFSET('9. METAS'!$J$20,INT((ROW()-13)/2),0))</f>
        <v/>
      </c>
      <c r="I431" s="845"/>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43" t="str">
        <f t="shared" ref="N431" ca="1" si="413">IFERROR(J431/J432,"ND")</f>
        <v>ND</v>
      </c>
      <c r="O431" s="839" t="str">
        <f t="shared" ref="O431" ca="1" si="414">IFERROR(((J431)/H431),"ND")</f>
        <v>ND</v>
      </c>
      <c r="P431" s="827"/>
    </row>
    <row r="432" spans="3:16">
      <c r="C432" s="861"/>
      <c r="D432" s="857"/>
      <c r="E432" s="857"/>
      <c r="F432" s="855"/>
      <c r="G432" s="852"/>
      <c r="H432" s="848"/>
      <c r="I432" s="846"/>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44"/>
      <c r="O432" s="840"/>
      <c r="P432" s="828"/>
    </row>
    <row r="433" spans="3:16">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848" t="str">
        <f ca="1">IF(ISBLANK(OFFSET('9. METAS'!$J$20,INT((ROW()-13)/2),0)),"",OFFSET('9. METAS'!$J$20,INT((ROW()-13)/2),0))</f>
        <v/>
      </c>
      <c r="I433" s="845"/>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43" t="str">
        <f t="shared" ref="N433" ca="1" si="415">IFERROR(J433/J434,"ND")</f>
        <v>ND</v>
      </c>
      <c r="O433" s="839" t="str">
        <f t="shared" ref="O433" ca="1" si="416">IFERROR(((J433)/H433),"ND")</f>
        <v>ND</v>
      </c>
      <c r="P433" s="827"/>
    </row>
    <row r="434" spans="3:16">
      <c r="C434" s="861"/>
      <c r="D434" s="857"/>
      <c r="E434" s="857"/>
      <c r="F434" s="855"/>
      <c r="G434" s="852"/>
      <c r="H434" s="848"/>
      <c r="I434" s="846"/>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44"/>
      <c r="O434" s="840"/>
      <c r="P434" s="828"/>
    </row>
    <row r="435" spans="3:16">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848" t="str">
        <f ca="1">IF(ISBLANK(OFFSET('9. METAS'!$J$20,INT((ROW()-13)/2),0)),"",OFFSET('9. METAS'!$J$20,INT((ROW()-13)/2),0))</f>
        <v/>
      </c>
      <c r="I435" s="845"/>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43" t="str">
        <f t="shared" ref="N435" ca="1" si="417">IFERROR(J435/J436,"ND")</f>
        <v>ND</v>
      </c>
      <c r="O435" s="839" t="str">
        <f t="shared" ref="O435" ca="1" si="418">IFERROR(((J435)/H435),"ND")</f>
        <v>ND</v>
      </c>
      <c r="P435" s="827"/>
    </row>
    <row r="436" spans="3:16">
      <c r="C436" s="861"/>
      <c r="D436" s="857"/>
      <c r="E436" s="857"/>
      <c r="F436" s="855"/>
      <c r="G436" s="852"/>
      <c r="H436" s="848"/>
      <c r="I436" s="846"/>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44"/>
      <c r="O436" s="840"/>
      <c r="P436" s="828"/>
    </row>
    <row r="437" spans="3:16">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848" t="str">
        <f ca="1">IF(ISBLANK(OFFSET('9. METAS'!$J$20,INT((ROW()-13)/2),0)),"",OFFSET('9. METAS'!$J$20,INT((ROW()-13)/2),0))</f>
        <v/>
      </c>
      <c r="I437" s="845"/>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43" t="str">
        <f t="shared" ref="N437" ca="1" si="419">IFERROR(J437/J438,"ND")</f>
        <v>ND</v>
      </c>
      <c r="O437" s="839" t="str">
        <f t="shared" ref="O437" ca="1" si="420">IFERROR(((J437)/H437),"ND")</f>
        <v>ND</v>
      </c>
      <c r="P437" s="827"/>
    </row>
    <row r="438" spans="3:16">
      <c r="C438" s="861"/>
      <c r="D438" s="857"/>
      <c r="E438" s="857"/>
      <c r="F438" s="855"/>
      <c r="G438" s="852"/>
      <c r="H438" s="848"/>
      <c r="I438" s="846"/>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44"/>
      <c r="O438" s="840"/>
      <c r="P438" s="828"/>
    </row>
    <row r="439" spans="3:16">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848" t="str">
        <f ca="1">IF(ISBLANK(OFFSET('9. METAS'!$J$20,INT((ROW()-13)/2),0)),"",OFFSET('9. METAS'!$J$20,INT((ROW()-13)/2),0))</f>
        <v/>
      </c>
      <c r="I439" s="845"/>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43" t="str">
        <f t="shared" ref="N439" ca="1" si="421">IFERROR(J439/J440,"ND")</f>
        <v>ND</v>
      </c>
      <c r="O439" s="839" t="str">
        <f t="shared" ref="O439" ca="1" si="422">IFERROR(((J439)/H439),"ND")</f>
        <v>ND</v>
      </c>
      <c r="P439" s="827"/>
    </row>
    <row r="440" spans="3:16">
      <c r="C440" s="861"/>
      <c r="D440" s="857"/>
      <c r="E440" s="857"/>
      <c r="F440" s="855"/>
      <c r="G440" s="852"/>
      <c r="H440" s="848"/>
      <c r="I440" s="846"/>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44"/>
      <c r="O440" s="840"/>
      <c r="P440" s="828"/>
    </row>
    <row r="441" spans="3:16">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848" t="str">
        <f ca="1">IF(ISBLANK(OFFSET('9. METAS'!$J$20,INT((ROW()-13)/2),0)),"",OFFSET('9. METAS'!$J$20,INT((ROW()-13)/2),0))</f>
        <v/>
      </c>
      <c r="I441" s="845"/>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43" t="str">
        <f t="shared" ref="N441" ca="1" si="423">IFERROR(J441/J442,"ND")</f>
        <v>ND</v>
      </c>
      <c r="O441" s="839" t="str">
        <f t="shared" ref="O441" ca="1" si="424">IFERROR(((J441)/H441),"ND")</f>
        <v>ND</v>
      </c>
      <c r="P441" s="827"/>
    </row>
    <row r="442" spans="3:16">
      <c r="C442" s="861"/>
      <c r="D442" s="857"/>
      <c r="E442" s="857"/>
      <c r="F442" s="855"/>
      <c r="G442" s="852"/>
      <c r="H442" s="848"/>
      <c r="I442" s="846"/>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44"/>
      <c r="O442" s="840"/>
      <c r="P442" s="828"/>
    </row>
    <row r="443" spans="3:16">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848" t="str">
        <f ca="1">IF(ISBLANK(OFFSET('9. METAS'!$J$20,INT((ROW()-13)/2),0)),"",OFFSET('9. METAS'!$J$20,INT((ROW()-13)/2),0))</f>
        <v/>
      </c>
      <c r="I443" s="845"/>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43" t="str">
        <f t="shared" ref="N443" ca="1" si="425">IFERROR(J443/J444,"ND")</f>
        <v>ND</v>
      </c>
      <c r="O443" s="839" t="str">
        <f t="shared" ref="O443" ca="1" si="426">IFERROR(((J443)/H443),"ND")</f>
        <v>ND</v>
      </c>
      <c r="P443" s="827"/>
    </row>
    <row r="444" spans="3:16">
      <c r="C444" s="861"/>
      <c r="D444" s="857"/>
      <c r="E444" s="857"/>
      <c r="F444" s="855"/>
      <c r="G444" s="852"/>
      <c r="H444" s="848"/>
      <c r="I444" s="846"/>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44"/>
      <c r="O444" s="840"/>
      <c r="P444" s="828"/>
    </row>
    <row r="445" spans="3:16">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848" t="str">
        <f ca="1">IF(ISBLANK(OFFSET('9. METAS'!$J$20,INT((ROW()-13)/2),0)),"",OFFSET('9. METAS'!$J$20,INT((ROW()-13)/2),0))</f>
        <v/>
      </c>
      <c r="I445" s="845"/>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43" t="str">
        <f t="shared" ref="N445" ca="1" si="427">IFERROR(J445/J446,"ND")</f>
        <v>ND</v>
      </c>
      <c r="O445" s="839" t="str">
        <f t="shared" ref="O445" ca="1" si="428">IFERROR(((J445)/H445),"ND")</f>
        <v>ND</v>
      </c>
      <c r="P445" s="827"/>
    </row>
    <row r="446" spans="3:16">
      <c r="C446" s="861"/>
      <c r="D446" s="857"/>
      <c r="E446" s="857"/>
      <c r="F446" s="855"/>
      <c r="G446" s="852"/>
      <c r="H446" s="848"/>
      <c r="I446" s="846"/>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44"/>
      <c r="O446" s="840"/>
      <c r="P446" s="828"/>
    </row>
    <row r="447" spans="3:16">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848" t="str">
        <f ca="1">IF(ISBLANK(OFFSET('9. METAS'!$J$20,INT((ROW()-13)/2),0)),"",OFFSET('9. METAS'!$J$20,INT((ROW()-13)/2),0))</f>
        <v/>
      </c>
      <c r="I447" s="845"/>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43" t="str">
        <f t="shared" ref="N447" ca="1" si="429">IFERROR(J447/J448,"ND")</f>
        <v>ND</v>
      </c>
      <c r="O447" s="839" t="str">
        <f t="shared" ref="O447" ca="1" si="430">IFERROR(((J447)/H447),"ND")</f>
        <v>ND</v>
      </c>
      <c r="P447" s="827"/>
    </row>
    <row r="448" spans="3:16">
      <c r="C448" s="861"/>
      <c r="D448" s="857"/>
      <c r="E448" s="857"/>
      <c r="F448" s="855"/>
      <c r="G448" s="852"/>
      <c r="H448" s="848"/>
      <c r="I448" s="846"/>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44"/>
      <c r="O448" s="840"/>
      <c r="P448" s="828"/>
    </row>
    <row r="449" spans="3:16">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848" t="str">
        <f ca="1">IF(ISBLANK(OFFSET('9. METAS'!$J$20,INT((ROW()-13)/2),0)),"",OFFSET('9. METAS'!$J$20,INT((ROW()-13)/2),0))</f>
        <v/>
      </c>
      <c r="I449" s="845"/>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43" t="str">
        <f t="shared" ref="N449" ca="1" si="431">IFERROR(J449/J450,"ND")</f>
        <v>ND</v>
      </c>
      <c r="O449" s="839" t="str">
        <f t="shared" ref="O449" ca="1" si="432">IFERROR(((J449)/H449),"ND")</f>
        <v>ND</v>
      </c>
      <c r="P449" s="827"/>
    </row>
    <row r="450" spans="3:16">
      <c r="C450" s="861"/>
      <c r="D450" s="857"/>
      <c r="E450" s="857"/>
      <c r="F450" s="855"/>
      <c r="G450" s="852"/>
      <c r="H450" s="848"/>
      <c r="I450" s="846"/>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44"/>
      <c r="O450" s="840"/>
      <c r="P450" s="828"/>
    </row>
    <row r="451" spans="3:16">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848" t="str">
        <f ca="1">IF(ISBLANK(OFFSET('9. METAS'!$J$20,INT((ROW()-13)/2),0)),"",OFFSET('9. METAS'!$J$20,INT((ROW()-13)/2),0))</f>
        <v/>
      </c>
      <c r="I451" s="845"/>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43" t="str">
        <f t="shared" ref="N451" ca="1" si="433">IFERROR(J451/J452,"ND")</f>
        <v>ND</v>
      </c>
      <c r="O451" s="839" t="str">
        <f t="shared" ref="O451" ca="1" si="434">IFERROR(((J451)/H451),"ND")</f>
        <v>ND</v>
      </c>
      <c r="P451" s="827"/>
    </row>
    <row r="452" spans="3:16">
      <c r="C452" s="861"/>
      <c r="D452" s="857"/>
      <c r="E452" s="857"/>
      <c r="F452" s="855"/>
      <c r="G452" s="852"/>
      <c r="H452" s="848"/>
      <c r="I452" s="846"/>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44"/>
      <c r="O452" s="840"/>
      <c r="P452" s="828"/>
    </row>
    <row r="453" spans="3:16">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848" t="str">
        <f ca="1">IF(ISBLANK(OFFSET('9. METAS'!$J$20,INT((ROW()-13)/2),0)),"",OFFSET('9. METAS'!$J$20,INT((ROW()-13)/2),0))</f>
        <v/>
      </c>
      <c r="I453" s="845"/>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43" t="str">
        <f t="shared" ref="N453" ca="1" si="435">IFERROR(J453/J454,"ND")</f>
        <v>ND</v>
      </c>
      <c r="O453" s="839" t="str">
        <f t="shared" ref="O453" ca="1" si="436">IFERROR(((J453)/H453),"ND")</f>
        <v>ND</v>
      </c>
      <c r="P453" s="827"/>
    </row>
    <row r="454" spans="3:16">
      <c r="C454" s="861"/>
      <c r="D454" s="857"/>
      <c r="E454" s="857"/>
      <c r="F454" s="855"/>
      <c r="G454" s="852"/>
      <c r="H454" s="848"/>
      <c r="I454" s="846"/>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44"/>
      <c r="O454" s="840"/>
      <c r="P454" s="828"/>
    </row>
    <row r="455" spans="3:16">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848" t="str">
        <f ca="1">IF(ISBLANK(OFFSET('9. METAS'!$J$20,INT((ROW()-13)/2),0)),"",OFFSET('9. METAS'!$J$20,INT((ROW()-13)/2),0))</f>
        <v/>
      </c>
      <c r="I455" s="845"/>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43" t="str">
        <f t="shared" ref="N455" ca="1" si="437">IFERROR(J455/J456,"ND")</f>
        <v>ND</v>
      </c>
      <c r="O455" s="839" t="str">
        <f t="shared" ref="O455" ca="1" si="438">IFERROR(((J455)/H455),"ND")</f>
        <v>ND</v>
      </c>
      <c r="P455" s="827"/>
    </row>
    <row r="456" spans="3:16">
      <c r="C456" s="861"/>
      <c r="D456" s="857"/>
      <c r="E456" s="857"/>
      <c r="F456" s="855"/>
      <c r="G456" s="852"/>
      <c r="H456" s="848"/>
      <c r="I456" s="846"/>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44"/>
      <c r="O456" s="840"/>
      <c r="P456" s="828"/>
    </row>
    <row r="457" spans="3:16">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848" t="str">
        <f ca="1">IF(ISBLANK(OFFSET('9. METAS'!$J$20,INT((ROW()-13)/2),0)),"",OFFSET('9. METAS'!$J$20,INT((ROW()-13)/2),0))</f>
        <v/>
      </c>
      <c r="I457" s="845"/>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43" t="str">
        <f t="shared" ref="N457" ca="1" si="439">IFERROR(J457/J458,"ND")</f>
        <v>ND</v>
      </c>
      <c r="O457" s="839" t="str">
        <f t="shared" ref="O457" ca="1" si="440">IFERROR(((J457)/H457),"ND")</f>
        <v>ND</v>
      </c>
      <c r="P457" s="827"/>
    </row>
    <row r="458" spans="3:16">
      <c r="C458" s="861"/>
      <c r="D458" s="857"/>
      <c r="E458" s="857"/>
      <c r="F458" s="855"/>
      <c r="G458" s="852"/>
      <c r="H458" s="848"/>
      <c r="I458" s="846"/>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44"/>
      <c r="O458" s="840"/>
      <c r="P458" s="828"/>
    </row>
    <row r="459" spans="3:16">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848" t="str">
        <f ca="1">IF(ISBLANK(OFFSET('9. METAS'!$J$20,INT((ROW()-13)/2),0)),"",OFFSET('9. METAS'!$J$20,INT((ROW()-13)/2),0))</f>
        <v/>
      </c>
      <c r="I459" s="845"/>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43" t="str">
        <f t="shared" ref="N459" ca="1" si="441">IFERROR(J459/J460,"ND")</f>
        <v>ND</v>
      </c>
      <c r="O459" s="839" t="str">
        <f t="shared" ref="O459" ca="1" si="442">IFERROR(((J459)/H459),"ND")</f>
        <v>ND</v>
      </c>
      <c r="P459" s="827"/>
    </row>
    <row r="460" spans="3:16">
      <c r="C460" s="861"/>
      <c r="D460" s="857"/>
      <c r="E460" s="857"/>
      <c r="F460" s="855"/>
      <c r="G460" s="852"/>
      <c r="H460" s="848"/>
      <c r="I460" s="846"/>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44"/>
      <c r="O460" s="840"/>
      <c r="P460" s="828"/>
    </row>
    <row r="461" spans="3:16">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848" t="str">
        <f ca="1">IF(ISBLANK(OFFSET('9. METAS'!$J$20,INT((ROW()-13)/2),0)),"",OFFSET('9. METAS'!$J$20,INT((ROW()-13)/2),0))</f>
        <v/>
      </c>
      <c r="I461" s="845"/>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43" t="str">
        <f t="shared" ref="N461" ca="1" si="443">IFERROR(J461/J462,"ND")</f>
        <v>ND</v>
      </c>
      <c r="O461" s="839" t="str">
        <f t="shared" ref="O461" ca="1" si="444">IFERROR(((J461)/H461),"ND")</f>
        <v>ND</v>
      </c>
      <c r="P461" s="827"/>
    </row>
    <row r="462" spans="3:16">
      <c r="C462" s="861"/>
      <c r="D462" s="857"/>
      <c r="E462" s="857"/>
      <c r="F462" s="855"/>
      <c r="G462" s="852"/>
      <c r="H462" s="848"/>
      <c r="I462" s="846"/>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44"/>
      <c r="O462" s="840"/>
      <c r="P462" s="828"/>
    </row>
    <row r="463" spans="3:16">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848" t="str">
        <f ca="1">IF(ISBLANK(OFFSET('9. METAS'!$J$20,INT((ROW()-13)/2),0)),"",OFFSET('9. METAS'!$J$20,INT((ROW()-13)/2),0))</f>
        <v/>
      </c>
      <c r="I463" s="845"/>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43" t="str">
        <f t="shared" ref="N463" ca="1" si="445">IFERROR(J463/J464,"ND")</f>
        <v>ND</v>
      </c>
      <c r="O463" s="839" t="str">
        <f t="shared" ref="O463" ca="1" si="446">IFERROR(((J463)/H463),"ND")</f>
        <v>ND</v>
      </c>
      <c r="P463" s="827"/>
    </row>
    <row r="464" spans="3:16">
      <c r="C464" s="861"/>
      <c r="D464" s="857"/>
      <c r="E464" s="857"/>
      <c r="F464" s="855"/>
      <c r="G464" s="852"/>
      <c r="H464" s="848"/>
      <c r="I464" s="846"/>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44"/>
      <c r="O464" s="840"/>
      <c r="P464" s="828"/>
    </row>
    <row r="465" spans="3:16">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848" t="str">
        <f ca="1">IF(ISBLANK(OFFSET('9. METAS'!$J$20,INT((ROW()-13)/2),0)),"",OFFSET('9. METAS'!$J$20,INT((ROW()-13)/2),0))</f>
        <v/>
      </c>
      <c r="I465" s="845"/>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43" t="str">
        <f t="shared" ref="N465" ca="1" si="447">IFERROR(J465/J466,"ND")</f>
        <v>ND</v>
      </c>
      <c r="O465" s="839" t="str">
        <f t="shared" ref="O465" ca="1" si="448">IFERROR(((J465)/H465),"ND")</f>
        <v>ND</v>
      </c>
      <c r="P465" s="827"/>
    </row>
    <row r="466" spans="3:16">
      <c r="C466" s="861"/>
      <c r="D466" s="857"/>
      <c r="E466" s="857"/>
      <c r="F466" s="855"/>
      <c r="G466" s="852"/>
      <c r="H466" s="848"/>
      <c r="I466" s="846"/>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44"/>
      <c r="O466" s="840"/>
      <c r="P466" s="828"/>
    </row>
    <row r="467" spans="3:16">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848" t="str">
        <f ca="1">IF(ISBLANK(OFFSET('9. METAS'!$J$20,INT((ROW()-13)/2),0)),"",OFFSET('9. METAS'!$J$20,INT((ROW()-13)/2),0))</f>
        <v/>
      </c>
      <c r="I467" s="845"/>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43" t="str">
        <f t="shared" ref="N467" ca="1" si="449">IFERROR(J467/J468,"ND")</f>
        <v>ND</v>
      </c>
      <c r="O467" s="839" t="str">
        <f t="shared" ref="O467" ca="1" si="450">IFERROR(((J467)/H467),"ND")</f>
        <v>ND</v>
      </c>
      <c r="P467" s="827"/>
    </row>
    <row r="468" spans="3:16">
      <c r="C468" s="861"/>
      <c r="D468" s="857"/>
      <c r="E468" s="857"/>
      <c r="F468" s="855"/>
      <c r="G468" s="852"/>
      <c r="H468" s="848"/>
      <c r="I468" s="846"/>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44"/>
      <c r="O468" s="840"/>
      <c r="P468" s="828"/>
    </row>
    <row r="469" spans="3:16">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848" t="str">
        <f ca="1">IF(ISBLANK(OFFSET('9. METAS'!$J$20,INT((ROW()-13)/2),0)),"",OFFSET('9. METAS'!$J$20,INT((ROW()-13)/2),0))</f>
        <v/>
      </c>
      <c r="I469" s="845"/>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43" t="str">
        <f t="shared" ref="N469" ca="1" si="451">IFERROR(J469/J470,"ND")</f>
        <v>ND</v>
      </c>
      <c r="O469" s="839" t="str">
        <f t="shared" ref="O469" ca="1" si="452">IFERROR(((J469)/H469),"ND")</f>
        <v>ND</v>
      </c>
      <c r="P469" s="827"/>
    </row>
    <row r="470" spans="3:16">
      <c r="C470" s="861"/>
      <c r="D470" s="857"/>
      <c r="E470" s="857"/>
      <c r="F470" s="855"/>
      <c r="G470" s="852"/>
      <c r="H470" s="848"/>
      <c r="I470" s="846"/>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44"/>
      <c r="O470" s="840"/>
      <c r="P470" s="828"/>
    </row>
    <row r="471" spans="3:16">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848" t="str">
        <f ca="1">IF(ISBLANK(OFFSET('9. METAS'!$J$20,INT((ROW()-13)/2),0)),"",OFFSET('9. METAS'!$J$20,INT((ROW()-13)/2),0))</f>
        <v/>
      </c>
      <c r="I471" s="845"/>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43" t="str">
        <f t="shared" ref="N471" ca="1" si="453">IFERROR(J471/J472,"ND")</f>
        <v>ND</v>
      </c>
      <c r="O471" s="839" t="str">
        <f t="shared" ref="O471" ca="1" si="454">IFERROR(((J471)/H471),"ND")</f>
        <v>ND</v>
      </c>
      <c r="P471" s="827"/>
    </row>
    <row r="472" spans="3:16">
      <c r="C472" s="861"/>
      <c r="D472" s="857"/>
      <c r="E472" s="857"/>
      <c r="F472" s="855"/>
      <c r="G472" s="852"/>
      <c r="H472" s="848"/>
      <c r="I472" s="846"/>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44"/>
      <c r="O472" s="840"/>
      <c r="P472" s="828"/>
    </row>
    <row r="473" spans="3:16">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848" t="str">
        <f ca="1">IF(ISBLANK(OFFSET('9. METAS'!$J$20,INT((ROW()-13)/2),0)),"",OFFSET('9. METAS'!$J$20,INT((ROW()-13)/2),0))</f>
        <v/>
      </c>
      <c r="I473" s="845"/>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43" t="str">
        <f ca="1">IFERROR(J473/J474,"ND")</f>
        <v>ND</v>
      </c>
      <c r="O473" s="839" t="str">
        <f ca="1">IFERROR(((J473)/H473),"ND")</f>
        <v>ND</v>
      </c>
      <c r="P473" s="827"/>
    </row>
    <row r="474" spans="3:16" ht="15.75" thickBot="1">
      <c r="C474" s="860"/>
      <c r="D474" s="858"/>
      <c r="E474" s="858"/>
      <c r="F474" s="856"/>
      <c r="G474" s="853"/>
      <c r="H474" s="849"/>
      <c r="I474" s="847"/>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44"/>
      <c r="O474" s="840"/>
      <c r="P474" s="829"/>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9"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0.875" style="36" hidden="1"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172</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836" t="s">
        <v>100</v>
      </c>
      <c r="G9" s="837"/>
      <c r="H9" s="837"/>
      <c r="I9" s="837"/>
      <c r="J9" s="837"/>
      <c r="K9" s="837"/>
      <c r="L9" s="837"/>
      <c r="M9" s="837"/>
      <c r="N9" s="837"/>
      <c r="O9" s="837"/>
      <c r="P9" s="882"/>
    </row>
    <row r="10" spans="3:16" ht="27" customHeight="1" thickTop="1" thickBot="1">
      <c r="C10" s="864" t="s">
        <v>79</v>
      </c>
      <c r="D10" s="866" t="s">
        <v>155</v>
      </c>
      <c r="E10" s="866" t="s">
        <v>156</v>
      </c>
      <c r="F10" s="866" t="s">
        <v>157</v>
      </c>
      <c r="G10" s="866" t="s">
        <v>158</v>
      </c>
      <c r="H10" s="863" t="s">
        <v>167</v>
      </c>
      <c r="I10" s="880"/>
      <c r="J10" s="863"/>
      <c r="K10" s="863"/>
      <c r="L10" s="863"/>
      <c r="M10" s="863"/>
      <c r="N10" s="863"/>
      <c r="O10" s="881"/>
      <c r="P10" s="873" t="s">
        <v>159</v>
      </c>
    </row>
    <row r="11" spans="3:16" ht="42" customHeight="1" thickBot="1">
      <c r="C11" s="865"/>
      <c r="D11" s="862"/>
      <c r="E11" s="862"/>
      <c r="F11" s="862"/>
      <c r="G11" s="862"/>
      <c r="H11" s="876" t="s">
        <v>160</v>
      </c>
      <c r="I11" s="877" t="s">
        <v>161</v>
      </c>
      <c r="J11" s="879" t="s">
        <v>169</v>
      </c>
      <c r="K11" s="862"/>
      <c r="L11" s="862"/>
      <c r="M11" s="862"/>
      <c r="N11" s="862" t="s">
        <v>166</v>
      </c>
      <c r="O11" s="876"/>
      <c r="P11" s="874"/>
    </row>
    <row r="12" spans="3:16" ht="42" customHeight="1" thickBot="1">
      <c r="C12" s="865"/>
      <c r="D12" s="862"/>
      <c r="E12" s="862"/>
      <c r="F12" s="862"/>
      <c r="G12" s="862"/>
      <c r="H12" s="876"/>
      <c r="I12" s="878"/>
      <c r="J12" s="255" t="s">
        <v>165</v>
      </c>
      <c r="K12" s="238" t="s">
        <v>162</v>
      </c>
      <c r="L12" s="238" t="s">
        <v>163</v>
      </c>
      <c r="M12" s="238" t="s">
        <v>164</v>
      </c>
      <c r="N12" s="238" t="s">
        <v>168</v>
      </c>
      <c r="O12" s="254" t="s">
        <v>123</v>
      </c>
      <c r="P12" s="875"/>
    </row>
    <row r="13" spans="3:16">
      <c r="C13" s="867" t="str">
        <f ca="1">IF(ISBLANK(OFFSET('5. Pp (3 años)'!$C$45,INT((ROW()-13)/2),0)),"",OFFSET('5. Pp (3 años)'!$C$45,INT((ROW()-13)/2),0))</f>
        <v>Fin</v>
      </c>
      <c r="D13" s="868"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854">
        <f ca="1">IF(ISBLANK(OFFSET('9. METAS'!$J$20,INT((ROW()-13)/2),0)),"",OFFSET('9. METAS'!$J$20,INT((ROW()-13)/2),0))</f>
        <v>26.69</v>
      </c>
      <c r="I13" s="872"/>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43">
        <f ca="1">IFERROR(K13/K14,"ND")</f>
        <v>1.199400299850075</v>
      </c>
      <c r="O13" s="839">
        <f ca="1">IFERROR(((K13+J13)/H13),"ND")</f>
        <v>0.5620082427875609</v>
      </c>
      <c r="P13" s="842"/>
    </row>
    <row r="14" spans="3:16">
      <c r="C14" s="861"/>
      <c r="D14" s="857"/>
      <c r="E14" s="857"/>
      <c r="F14" s="855"/>
      <c r="G14" s="852"/>
      <c r="H14" s="848"/>
      <c r="I14" s="851"/>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44"/>
      <c r="O14" s="840"/>
      <c r="P14" s="842"/>
    </row>
    <row r="15" spans="3:16">
      <c r="C15" s="859" t="str">
        <f ca="1">IF(ISBLANK(OFFSET('5. Pp (3 años)'!$C$45,INT((ROW()-13)/2),0)),"",OFFSET('5. Pp (3 años)'!$C$45,INT((ROW()-13)/2),0))</f>
        <v>Propósito</v>
      </c>
      <c r="D15" s="857"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848">
        <f ca="1">IF(ISBLANK(OFFSET('9. METAS'!$J$20,INT((ROW()-13)/2),0)),"",OFFSET('9. METAS'!$J$20,INT((ROW()-13)/2),0))</f>
        <v>56500</v>
      </c>
      <c r="I15" s="845"/>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43" t="str">
        <f ca="1">IFERROR(K15/K16,"ND")</f>
        <v>ND</v>
      </c>
      <c r="O15" s="839" t="str">
        <f ca="1">IFERROR(((K15+J15)/H15),"ND")</f>
        <v>ND</v>
      </c>
      <c r="P15" s="827"/>
    </row>
    <row r="16" spans="3:16">
      <c r="C16" s="861"/>
      <c r="D16" s="857"/>
      <c r="E16" s="857"/>
      <c r="F16" s="855"/>
      <c r="G16" s="852"/>
      <c r="H16" s="848"/>
      <c r="I16" s="846"/>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44"/>
      <c r="O16" s="840"/>
      <c r="P16" s="828"/>
    </row>
    <row r="17" spans="3:16">
      <c r="C17" s="859" t="str">
        <f ca="1">IF(ISBLANK(OFFSET('5. Pp (3 años)'!$C$45,INT((ROW()-13)/2),0)),"",OFFSET('5. Pp (3 años)'!$C$45,INT((ROW()-13)/2),0))</f>
        <v/>
      </c>
      <c r="D17" s="857" t="str">
        <f ca="1">IF(ISBLANK(OFFSET('5. Pp (3 años)'!$D$45,INT((ROW()-13)/2),0)),"",OFFSET('5. Pp (3 años)'!$D$45,INT((ROW()-13)/2),0))</f>
        <v/>
      </c>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848">
        <f ca="1">IF(ISBLANK(OFFSET('9. METAS'!$J$20,INT((ROW()-13)/2),0)),"",OFFSET('9. METAS'!$J$20,INT((ROW()-13)/2),0))</f>
        <v>24</v>
      </c>
      <c r="I17" s="845"/>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43" t="str">
        <f t="shared" ref="N17" ca="1" si="0">IFERROR(K17/K18,"ND")</f>
        <v>ND</v>
      </c>
      <c r="O17" s="839" t="str">
        <f t="shared" ref="O17" ca="1" si="1">IFERROR(((K17+J17)/H17),"ND")</f>
        <v>ND</v>
      </c>
      <c r="P17" s="827"/>
    </row>
    <row r="18" spans="3:16">
      <c r="C18" s="861"/>
      <c r="D18" s="857"/>
      <c r="E18" s="857"/>
      <c r="F18" s="855"/>
      <c r="G18" s="852"/>
      <c r="H18" s="848"/>
      <c r="I18" s="846"/>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44"/>
      <c r="O18" s="840"/>
      <c r="P18" s="828"/>
    </row>
    <row r="19" spans="3:16">
      <c r="C19" s="859" t="str">
        <f ca="1">IF(ISBLANK(OFFSET('5. Pp (3 años)'!$C$45,INT((ROW()-13)/2),0)),"",OFFSET('5. Pp (3 años)'!$C$45,INT((ROW()-13)/2),0))</f>
        <v>Componente</v>
      </c>
      <c r="D19" s="857"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848">
        <f ca="1">IF(ISBLANK(OFFSET('9. METAS'!$J$20,INT((ROW()-13)/2),0)),"",OFFSET('9. METAS'!$J$20,INT((ROW()-13)/2),0))</f>
        <v>87000</v>
      </c>
      <c r="I19" s="845"/>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43" t="str">
        <f t="shared" ref="N19" ca="1" si="2">IFERROR(K19/K20,"ND")</f>
        <v>ND</v>
      </c>
      <c r="O19" s="839" t="str">
        <f t="shared" ref="O19" ca="1" si="3">IFERROR(((K19+J19)/H19),"ND")</f>
        <v>ND</v>
      </c>
      <c r="P19" s="827"/>
    </row>
    <row r="20" spans="3:16">
      <c r="C20" s="861"/>
      <c r="D20" s="857"/>
      <c r="E20" s="857"/>
      <c r="F20" s="855"/>
      <c r="G20" s="852"/>
      <c r="H20" s="848"/>
      <c r="I20" s="846"/>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44"/>
      <c r="O20" s="840"/>
      <c r="P20" s="828"/>
    </row>
    <row r="21" spans="3:16">
      <c r="C21" s="859" t="str">
        <f ca="1">IF(ISBLANK(OFFSET('5. Pp (3 años)'!$C$45,INT((ROW()-13)/2),0)),"",OFFSET('5. Pp (3 años)'!$C$45,INT((ROW()-13)/2),0))</f>
        <v>Actividad</v>
      </c>
      <c r="D21" s="857"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848">
        <f ca="1">IF(ISBLANK(OFFSET('9. METAS'!$J$20,INT((ROW()-13)/2),0)),"",OFFSET('9. METAS'!$J$20,INT((ROW()-13)/2),0))</f>
        <v>20000</v>
      </c>
      <c r="I21" s="845"/>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43" t="str">
        <f t="shared" ref="N21" ca="1" si="4">IFERROR(K21/K22,"ND")</f>
        <v>ND</v>
      </c>
      <c r="O21" s="839" t="str">
        <f t="shared" ref="O21" ca="1" si="5">IFERROR(((K21+J21)/H21),"ND")</f>
        <v>ND</v>
      </c>
      <c r="P21" s="827"/>
    </row>
    <row r="22" spans="3:16">
      <c r="C22" s="861"/>
      <c r="D22" s="857"/>
      <c r="E22" s="857"/>
      <c r="F22" s="855"/>
      <c r="G22" s="852"/>
      <c r="H22" s="848"/>
      <c r="I22" s="846"/>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44"/>
      <c r="O22" s="840"/>
      <c r="P22" s="828"/>
    </row>
    <row r="23" spans="3:16">
      <c r="C23" s="859" t="str">
        <f ca="1">IF(ISBLANK(OFFSET('5. Pp (3 años)'!$C$45,INT((ROW()-13)/2),0)),"",OFFSET('5. Pp (3 años)'!$C$45,INT((ROW()-13)/2),0))</f>
        <v>Actividad</v>
      </c>
      <c r="D23" s="857"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848">
        <f ca="1">IF(ISBLANK(OFFSET('9. METAS'!$J$20,INT((ROW()-13)/2),0)),"",OFFSET('9. METAS'!$J$20,INT((ROW()-13)/2),0))</f>
        <v>9000</v>
      </c>
      <c r="I23" s="845"/>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43" t="str">
        <f t="shared" ref="N23" ca="1" si="6">IFERROR(K23/K24,"ND")</f>
        <v>ND</v>
      </c>
      <c r="O23" s="839" t="str">
        <f t="shared" ref="O23" ca="1" si="7">IFERROR(((K23+J23)/H23),"ND")</f>
        <v>ND</v>
      </c>
      <c r="P23" s="827"/>
    </row>
    <row r="24" spans="3:16">
      <c r="C24" s="861"/>
      <c r="D24" s="857"/>
      <c r="E24" s="857"/>
      <c r="F24" s="855"/>
      <c r="G24" s="852"/>
      <c r="H24" s="848"/>
      <c r="I24" s="846"/>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44"/>
      <c r="O24" s="840"/>
      <c r="P24" s="828"/>
    </row>
    <row r="25" spans="3:16">
      <c r="C25" s="859" t="str">
        <f ca="1">IF(ISBLANK(OFFSET('5. Pp (3 años)'!$C$45,INT((ROW()-13)/2),0)),"",OFFSET('5. Pp (3 años)'!$C$45,INT((ROW()-13)/2),0))</f>
        <v>Actividad</v>
      </c>
      <c r="D25" s="857"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848" t="str">
        <f ca="1">IF(ISBLANK(OFFSET('9. METAS'!$J$20,INT((ROW()-13)/2),0)),"",OFFSET('9. METAS'!$J$20,INT((ROW()-13)/2),0))</f>
        <v>No Aplica</v>
      </c>
      <c r="I25" s="845"/>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43" t="str">
        <f t="shared" ref="N25" ca="1" si="8">IFERROR(K25/K26,"ND")</f>
        <v>ND</v>
      </c>
      <c r="O25" s="839" t="str">
        <f t="shared" ref="O25" ca="1" si="9">IFERROR(((K25+J25)/H25),"ND")</f>
        <v>ND</v>
      </c>
      <c r="P25" s="827"/>
    </row>
    <row r="26" spans="3:16">
      <c r="C26" s="861"/>
      <c r="D26" s="857"/>
      <c r="E26" s="857"/>
      <c r="F26" s="855"/>
      <c r="G26" s="852"/>
      <c r="H26" s="848"/>
      <c r="I26" s="846"/>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44"/>
      <c r="O26" s="840"/>
      <c r="P26" s="828"/>
    </row>
    <row r="27" spans="3:16">
      <c r="C27" s="859" t="str">
        <f ca="1">IF(ISBLANK(OFFSET('5. Pp (3 años)'!$C$45,INT((ROW()-13)/2),0)),"",OFFSET('5. Pp (3 años)'!$C$45,INT((ROW()-13)/2),0))</f>
        <v>Componente</v>
      </c>
      <c r="D27" s="857"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848">
        <f ca="1">IF(ISBLANK(OFFSET('9. METAS'!$J$20,INT((ROW()-13)/2),0)),"",OFFSET('9. METAS'!$J$20,INT((ROW()-13)/2),0))</f>
        <v>16</v>
      </c>
      <c r="I27" s="845"/>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43" t="str">
        <f t="shared" ref="N27" ca="1" si="10">IFERROR(K27/K28,"ND")</f>
        <v>ND</v>
      </c>
      <c r="O27" s="839" t="str">
        <f t="shared" ref="O27" ca="1" si="11">IFERROR(((K27+J27)/H27),"ND")</f>
        <v>ND</v>
      </c>
      <c r="P27" s="827"/>
    </row>
    <row r="28" spans="3:16">
      <c r="C28" s="861"/>
      <c r="D28" s="857"/>
      <c r="E28" s="857"/>
      <c r="F28" s="855"/>
      <c r="G28" s="852"/>
      <c r="H28" s="848"/>
      <c r="I28" s="846"/>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44"/>
      <c r="O28" s="840"/>
      <c r="P28" s="828"/>
    </row>
    <row r="29" spans="3:16">
      <c r="C29" s="859" t="str">
        <f ca="1">IF(ISBLANK(OFFSET('5. Pp (3 años)'!$C$45,INT((ROW()-13)/2),0)),"",OFFSET('5. Pp (3 años)'!$C$45,INT((ROW()-13)/2),0))</f>
        <v>Actividad</v>
      </c>
      <c r="D29" s="857"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848">
        <f ca="1">IF(ISBLANK(OFFSET('9. METAS'!$J$20,INT((ROW()-13)/2),0)),"",OFFSET('9. METAS'!$J$20,INT((ROW()-13)/2),0))</f>
        <v>130</v>
      </c>
      <c r="I29" s="845"/>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43" t="str">
        <f t="shared" ref="N29" ca="1" si="12">IFERROR(K29/K30,"ND")</f>
        <v>ND</v>
      </c>
      <c r="O29" s="839" t="str">
        <f t="shared" ref="O29" ca="1" si="13">IFERROR(((K29+J29)/H29),"ND")</f>
        <v>ND</v>
      </c>
      <c r="P29" s="827"/>
    </row>
    <row r="30" spans="3:16">
      <c r="C30" s="861"/>
      <c r="D30" s="857"/>
      <c r="E30" s="857"/>
      <c r="F30" s="855"/>
      <c r="G30" s="852"/>
      <c r="H30" s="848"/>
      <c r="I30" s="846"/>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44"/>
      <c r="O30" s="840"/>
      <c r="P30" s="828"/>
    </row>
    <row r="31" spans="3:16">
      <c r="C31" s="859" t="str">
        <f ca="1">IF(ISBLANK(OFFSET('5. Pp (3 años)'!$C$45,INT((ROW()-13)/2),0)),"",OFFSET('5. Pp (3 años)'!$C$45,INT((ROW()-13)/2),0))</f>
        <v>Actividad</v>
      </c>
      <c r="D31" s="857"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848">
        <f ca="1">IF(ISBLANK(OFFSET('9. METAS'!$J$20,INT((ROW()-13)/2),0)),"",OFFSET('9. METAS'!$J$20,INT((ROW()-13)/2),0))</f>
        <v>29</v>
      </c>
      <c r="I31" s="845"/>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43" t="str">
        <f t="shared" ref="N31" ca="1" si="14">IFERROR(K31/K32,"ND")</f>
        <v>ND</v>
      </c>
      <c r="O31" s="839" t="str">
        <f t="shared" ref="O31" ca="1" si="15">IFERROR(((K31+J31)/H31),"ND")</f>
        <v>ND</v>
      </c>
      <c r="P31" s="827"/>
    </row>
    <row r="32" spans="3:16">
      <c r="C32" s="861"/>
      <c r="D32" s="857"/>
      <c r="E32" s="857"/>
      <c r="F32" s="855"/>
      <c r="G32" s="852"/>
      <c r="H32" s="848"/>
      <c r="I32" s="846"/>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44"/>
      <c r="O32" s="840"/>
      <c r="P32" s="828"/>
    </row>
    <row r="33" spans="3:16">
      <c r="C33" s="859" t="str">
        <f ca="1">IF(ISBLANK(OFFSET('5. Pp (3 años)'!$C$45,INT((ROW()-13)/2),0)),"",OFFSET('5. Pp (3 años)'!$C$45,INT((ROW()-13)/2),0))</f>
        <v>Actividad</v>
      </c>
      <c r="D33" s="857"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848">
        <f ca="1">IF(ISBLANK(OFFSET('9. METAS'!$J$20,INT((ROW()-13)/2),0)),"",OFFSET('9. METAS'!$J$20,INT((ROW()-13)/2),0))</f>
        <v>36</v>
      </c>
      <c r="I33" s="845"/>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43" t="str">
        <f t="shared" ref="N33" ca="1" si="16">IFERROR(K33/K34,"ND")</f>
        <v>ND</v>
      </c>
      <c r="O33" s="839" t="str">
        <f t="shared" ref="O33" ca="1" si="17">IFERROR(((K33+J33)/H33),"ND")</f>
        <v>ND</v>
      </c>
      <c r="P33" s="827"/>
    </row>
    <row r="34" spans="3:16">
      <c r="C34" s="861"/>
      <c r="D34" s="857"/>
      <c r="E34" s="857"/>
      <c r="F34" s="855"/>
      <c r="G34" s="852"/>
      <c r="H34" s="848"/>
      <c r="I34" s="846"/>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44"/>
      <c r="O34" s="840"/>
      <c r="P34" s="828"/>
    </row>
    <row r="35" spans="3:16">
      <c r="C35" s="859" t="str">
        <f ca="1">IF(ISBLANK(OFFSET('5. Pp (3 años)'!$C$45,INT((ROW()-13)/2),0)),"",OFFSET('5. Pp (3 años)'!$C$45,INT((ROW()-13)/2),0))</f>
        <v xml:space="preserve">Componente  </v>
      </c>
      <c r="D35" s="857"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848">
        <f ca="1">IF(ISBLANK(OFFSET('9. METAS'!$J$20,INT((ROW()-13)/2),0)),"",OFFSET('9. METAS'!$J$20,INT((ROW()-13)/2),0))</f>
        <v>16</v>
      </c>
      <c r="I35" s="845"/>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43" t="str">
        <f t="shared" ref="N35" ca="1" si="18">IFERROR(K35/K36,"ND")</f>
        <v>ND</v>
      </c>
      <c r="O35" s="839" t="str">
        <f t="shared" ref="O35" ca="1" si="19">IFERROR(((K35+J35)/H35),"ND")</f>
        <v>ND</v>
      </c>
      <c r="P35" s="827"/>
    </row>
    <row r="36" spans="3:16">
      <c r="C36" s="861"/>
      <c r="D36" s="857"/>
      <c r="E36" s="857"/>
      <c r="F36" s="855"/>
      <c r="G36" s="852"/>
      <c r="H36" s="848"/>
      <c r="I36" s="846"/>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44"/>
      <c r="O36" s="840"/>
      <c r="P36" s="828"/>
    </row>
    <row r="37" spans="3:16">
      <c r="C37" s="859" t="str">
        <f ca="1">IF(ISBLANK(OFFSET('5. Pp (3 años)'!$C$45,INT((ROW()-13)/2),0)),"",OFFSET('5. Pp (3 años)'!$C$45,INT((ROW()-13)/2),0))</f>
        <v>Actividad</v>
      </c>
      <c r="D37" s="857"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848">
        <f ca="1">IF(ISBLANK(OFFSET('9. METAS'!$J$20,INT((ROW()-13)/2),0)),"",OFFSET('9. METAS'!$J$20,INT((ROW()-13)/2),0))</f>
        <v>50</v>
      </c>
      <c r="I37" s="845"/>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43" t="str">
        <f t="shared" ref="N37" ca="1" si="20">IFERROR(K37/K38,"ND")</f>
        <v>ND</v>
      </c>
      <c r="O37" s="839" t="str">
        <f t="shared" ref="O37" ca="1" si="21">IFERROR(((K37+J37)/H37),"ND")</f>
        <v>ND</v>
      </c>
      <c r="P37" s="827"/>
    </row>
    <row r="38" spans="3:16">
      <c r="C38" s="861"/>
      <c r="D38" s="857"/>
      <c r="E38" s="857"/>
      <c r="F38" s="855"/>
      <c r="G38" s="852"/>
      <c r="H38" s="848"/>
      <c r="I38" s="846"/>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44"/>
      <c r="O38" s="840"/>
      <c r="P38" s="828"/>
    </row>
    <row r="39" spans="3:16">
      <c r="C39" s="859" t="str">
        <f ca="1">IF(ISBLANK(OFFSET('5. Pp (3 años)'!$C$45,INT((ROW()-13)/2),0)),"",OFFSET('5. Pp (3 años)'!$C$45,INT((ROW()-13)/2),0))</f>
        <v>Actividad</v>
      </c>
      <c r="D39" s="857"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848">
        <f ca="1">IF(ISBLANK(OFFSET('9. METAS'!$J$20,INT((ROW()-13)/2),0)),"",OFFSET('9. METAS'!$J$20,INT((ROW()-13)/2),0))</f>
        <v>30</v>
      </c>
      <c r="I39" s="845"/>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43" t="str">
        <f t="shared" ref="N39" ca="1" si="22">IFERROR(K39/K40,"ND")</f>
        <v>ND</v>
      </c>
      <c r="O39" s="839" t="str">
        <f t="shared" ref="O39" ca="1" si="23">IFERROR(((K39+J39)/H39),"ND")</f>
        <v>ND</v>
      </c>
      <c r="P39" s="827"/>
    </row>
    <row r="40" spans="3:16">
      <c r="C40" s="861"/>
      <c r="D40" s="857"/>
      <c r="E40" s="857"/>
      <c r="F40" s="855"/>
      <c r="G40" s="852"/>
      <c r="H40" s="848"/>
      <c r="I40" s="846"/>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44"/>
      <c r="O40" s="840"/>
      <c r="P40" s="828"/>
    </row>
    <row r="41" spans="3:16">
      <c r="C41" s="859" t="str">
        <f ca="1">IF(ISBLANK(OFFSET('5. Pp (3 años)'!$C$45,INT((ROW()-13)/2),0)),"",OFFSET('5. Pp (3 años)'!$C$45,INT((ROW()-13)/2),0))</f>
        <v>Actividad</v>
      </c>
      <c r="D41" s="857"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848">
        <f ca="1">IF(ISBLANK(OFFSET('9. METAS'!$J$20,INT((ROW()-13)/2),0)),"",OFFSET('9. METAS'!$J$20,INT((ROW()-13)/2),0))</f>
        <v>5500</v>
      </c>
      <c r="I41" s="845"/>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43" t="str">
        <f t="shared" ref="N41" ca="1" si="24">IFERROR(K41/K42,"ND")</f>
        <v>ND</v>
      </c>
      <c r="O41" s="839" t="str">
        <f t="shared" ref="O41" ca="1" si="25">IFERROR(((K41+J41)/H41),"ND")</f>
        <v>ND</v>
      </c>
      <c r="P41" s="827"/>
    </row>
    <row r="42" spans="3:16">
      <c r="C42" s="861"/>
      <c r="D42" s="857"/>
      <c r="E42" s="857"/>
      <c r="F42" s="855"/>
      <c r="G42" s="852"/>
      <c r="H42" s="848"/>
      <c r="I42" s="846"/>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44"/>
      <c r="O42" s="840"/>
      <c r="P42" s="828"/>
    </row>
    <row r="43" spans="3:16">
      <c r="C43" s="859" t="str">
        <f ca="1">IF(ISBLANK(OFFSET('5. Pp (3 años)'!$C$45,INT((ROW()-13)/2),0)),"",OFFSET('5. Pp (3 años)'!$C$45,INT((ROW()-13)/2),0))</f>
        <v>Actividad</v>
      </c>
      <c r="D43" s="857"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848">
        <f ca="1">IF(ISBLANK(OFFSET('9. METAS'!$J$20,INT((ROW()-13)/2),0)),"",OFFSET('9. METAS'!$J$20,INT((ROW()-13)/2),0))</f>
        <v>144</v>
      </c>
      <c r="I43" s="845"/>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43" t="str">
        <f t="shared" ref="N43" ca="1" si="26">IFERROR(K43/K44,"ND")</f>
        <v>ND</v>
      </c>
      <c r="O43" s="839" t="str">
        <f t="shared" ref="O43" ca="1" si="27">IFERROR(((K43+J43)/H43),"ND")</f>
        <v>ND</v>
      </c>
      <c r="P43" s="827"/>
    </row>
    <row r="44" spans="3:16">
      <c r="C44" s="861"/>
      <c r="D44" s="857"/>
      <c r="E44" s="857"/>
      <c r="F44" s="855"/>
      <c r="G44" s="852"/>
      <c r="H44" s="848"/>
      <c r="I44" s="846"/>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44"/>
      <c r="O44" s="840"/>
      <c r="P44" s="828"/>
    </row>
    <row r="45" spans="3:16">
      <c r="C45" s="859" t="str">
        <f ca="1">IF(ISBLANK(OFFSET('5. Pp (3 años)'!$C$45,INT((ROW()-13)/2),0)),"",OFFSET('5. Pp (3 años)'!$C$45,INT((ROW()-13)/2),0))</f>
        <v>Componente</v>
      </c>
      <c r="D45" s="857"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848">
        <f ca="1">IF(ISBLANK(OFFSET('9. METAS'!$J$20,INT((ROW()-13)/2),0)),"",OFFSET('9. METAS'!$J$20,INT((ROW()-13)/2),0))</f>
        <v>6</v>
      </c>
      <c r="I45" s="845"/>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43" t="str">
        <f t="shared" ref="N45" ca="1" si="28">IFERROR(K45/K46,"ND")</f>
        <v>ND</v>
      </c>
      <c r="O45" s="839" t="str">
        <f t="shared" ref="O45" ca="1" si="29">IFERROR(((K45+J45)/H45),"ND")</f>
        <v>ND</v>
      </c>
      <c r="P45" s="827"/>
    </row>
    <row r="46" spans="3:16">
      <c r="C46" s="861"/>
      <c r="D46" s="857"/>
      <c r="E46" s="857"/>
      <c r="F46" s="855"/>
      <c r="G46" s="852"/>
      <c r="H46" s="848"/>
      <c r="I46" s="846"/>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44"/>
      <c r="O46" s="840"/>
      <c r="P46" s="828"/>
    </row>
    <row r="47" spans="3:16">
      <c r="C47" s="859" t="str">
        <f ca="1">IF(ISBLANK(OFFSET('5. Pp (3 años)'!$C$45,INT((ROW()-13)/2),0)),"",OFFSET('5. Pp (3 años)'!$C$45,INT((ROW()-13)/2),0))</f>
        <v>Actividad</v>
      </c>
      <c r="D47" s="857"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848">
        <f ca="1">IF(ISBLANK(OFFSET('9. METAS'!$J$20,INT((ROW()-13)/2),0)),"",OFFSET('9. METAS'!$J$20,INT((ROW()-13)/2),0))</f>
        <v>6</v>
      </c>
      <c r="I47" s="845"/>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43" t="str">
        <f t="shared" ref="N47" ca="1" si="30">IFERROR(K47/K48,"ND")</f>
        <v>ND</v>
      </c>
      <c r="O47" s="839" t="str">
        <f t="shared" ref="O47" ca="1" si="31">IFERROR(((K47+J47)/H47),"ND")</f>
        <v>ND</v>
      </c>
      <c r="P47" s="827"/>
    </row>
    <row r="48" spans="3:16">
      <c r="C48" s="861"/>
      <c r="D48" s="857"/>
      <c r="E48" s="857"/>
      <c r="F48" s="855"/>
      <c r="G48" s="852"/>
      <c r="H48" s="848"/>
      <c r="I48" s="846"/>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44"/>
      <c r="O48" s="840"/>
      <c r="P48" s="828"/>
    </row>
    <row r="49" spans="3:16">
      <c r="C49" s="859" t="str">
        <f ca="1">IF(ISBLANK(OFFSET('5. Pp (3 años)'!$C$45,INT((ROW()-13)/2),0)),"",OFFSET('5. Pp (3 años)'!$C$45,INT((ROW()-13)/2),0))</f>
        <v>Actividad</v>
      </c>
      <c r="D49" s="857"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848">
        <f ca="1">IF(ISBLANK(OFFSET('9. METAS'!$J$20,INT((ROW()-13)/2),0)),"",OFFSET('9. METAS'!$J$20,INT((ROW()-13)/2),0))</f>
        <v>28</v>
      </c>
      <c r="I49" s="845"/>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43" t="str">
        <f t="shared" ref="N49" ca="1" si="32">IFERROR(K49/K50,"ND")</f>
        <v>ND</v>
      </c>
      <c r="O49" s="839" t="str">
        <f t="shared" ref="O49" ca="1" si="33">IFERROR(((K49+J49)/H49),"ND")</f>
        <v>ND</v>
      </c>
      <c r="P49" s="827"/>
    </row>
    <row r="50" spans="3:16">
      <c r="C50" s="861"/>
      <c r="D50" s="857"/>
      <c r="E50" s="857"/>
      <c r="F50" s="855"/>
      <c r="G50" s="852"/>
      <c r="H50" s="848"/>
      <c r="I50" s="846"/>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44"/>
      <c r="O50" s="840"/>
      <c r="P50" s="828"/>
    </row>
    <row r="51" spans="3:16">
      <c r="C51" s="859" t="str">
        <f ca="1">IF(ISBLANK(OFFSET('5. Pp (3 años)'!$C$45,INT((ROW()-13)/2),0)),"",OFFSET('5. Pp (3 años)'!$C$45,INT((ROW()-13)/2),0))</f>
        <v>Actividad</v>
      </c>
      <c r="D51" s="857"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848">
        <f ca="1">IF(ISBLANK(OFFSET('9. METAS'!$J$20,INT((ROW()-13)/2),0)),"",OFFSET('9. METAS'!$J$20,INT((ROW()-13)/2),0))</f>
        <v>12</v>
      </c>
      <c r="I51" s="845"/>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43" t="str">
        <f t="shared" ref="N51" ca="1" si="34">IFERROR(K51/K52,"ND")</f>
        <v>ND</v>
      </c>
      <c r="O51" s="839" t="str">
        <f t="shared" ref="O51" ca="1" si="35">IFERROR(((K51+J51)/H51),"ND")</f>
        <v>ND</v>
      </c>
      <c r="P51" s="827"/>
    </row>
    <row r="52" spans="3:16">
      <c r="C52" s="861"/>
      <c r="D52" s="857"/>
      <c r="E52" s="857"/>
      <c r="F52" s="855"/>
      <c r="G52" s="852"/>
      <c r="H52" s="848"/>
      <c r="I52" s="846"/>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44"/>
      <c r="O52" s="840"/>
      <c r="P52" s="828"/>
    </row>
    <row r="53" spans="3:16">
      <c r="C53" s="859" t="str">
        <f ca="1">IF(ISBLANK(OFFSET('5. Pp (3 años)'!$C$45,INT((ROW()-13)/2),0)),"",OFFSET('5. Pp (3 años)'!$C$45,INT((ROW()-13)/2),0))</f>
        <v>Actividad</v>
      </c>
      <c r="D53" s="857"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848">
        <f ca="1">IF(ISBLANK(OFFSET('9. METAS'!$J$20,INT((ROW()-13)/2),0)),"",OFFSET('9. METAS'!$J$20,INT((ROW()-13)/2),0))</f>
        <v>12</v>
      </c>
      <c r="I53" s="845"/>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43" t="str">
        <f t="shared" ref="N53" ca="1" si="36">IFERROR(K53/K54,"ND")</f>
        <v>ND</v>
      </c>
      <c r="O53" s="839" t="str">
        <f t="shared" ref="O53" ca="1" si="37">IFERROR(((K53+J53)/H53),"ND")</f>
        <v>ND</v>
      </c>
      <c r="P53" s="827"/>
    </row>
    <row r="54" spans="3:16">
      <c r="C54" s="861"/>
      <c r="D54" s="857"/>
      <c r="E54" s="857"/>
      <c r="F54" s="855"/>
      <c r="G54" s="852"/>
      <c r="H54" s="848"/>
      <c r="I54" s="846"/>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44"/>
      <c r="O54" s="840"/>
      <c r="P54" s="828"/>
    </row>
    <row r="55" spans="3:16">
      <c r="C55" s="859" t="str">
        <f ca="1">IF(ISBLANK(OFFSET('5. Pp (3 años)'!$C$45,INT((ROW()-13)/2),0)),"",OFFSET('5. Pp (3 años)'!$C$45,INT((ROW()-13)/2),0))</f>
        <v/>
      </c>
      <c r="D55" s="857"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848" t="str">
        <f ca="1">IF(ISBLANK(OFFSET('9. METAS'!$J$20,INT((ROW()-13)/2),0)),"",OFFSET('9. METAS'!$J$20,INT((ROW()-13)/2),0))</f>
        <v/>
      </c>
      <c r="I55" s="845"/>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43" t="str">
        <f t="shared" ref="N55" ca="1" si="38">IFERROR(K55/K56,"ND")</f>
        <v>ND</v>
      </c>
      <c r="O55" s="839" t="str">
        <f t="shared" ref="O55" ca="1" si="39">IFERROR(((K55+J55)/H55),"ND")</f>
        <v>ND</v>
      </c>
      <c r="P55" s="827"/>
    </row>
    <row r="56" spans="3:16">
      <c r="C56" s="861"/>
      <c r="D56" s="857"/>
      <c r="E56" s="857"/>
      <c r="F56" s="855"/>
      <c r="G56" s="852"/>
      <c r="H56" s="848"/>
      <c r="I56" s="846"/>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44"/>
      <c r="O56" s="840"/>
      <c r="P56" s="828"/>
    </row>
    <row r="57" spans="3:16">
      <c r="C57" s="859" t="str">
        <f ca="1">IF(ISBLANK(OFFSET('5. Pp (3 años)'!$C$45,INT((ROW()-13)/2),0)),"",OFFSET('5. Pp (3 años)'!$C$45,INT((ROW()-13)/2),0))</f>
        <v/>
      </c>
      <c r="D57" s="857"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848" t="str">
        <f ca="1">IF(ISBLANK(OFFSET('9. METAS'!$J$20,INT((ROW()-13)/2),0)),"",OFFSET('9. METAS'!$J$20,INT((ROW()-13)/2),0))</f>
        <v/>
      </c>
      <c r="I57" s="845"/>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43" t="str">
        <f t="shared" ref="N57" ca="1" si="40">IFERROR(K57/K58,"ND")</f>
        <v>ND</v>
      </c>
      <c r="O57" s="839" t="str">
        <f t="shared" ref="O57" ca="1" si="41">IFERROR(((K57+J57)/H57),"ND")</f>
        <v>ND</v>
      </c>
      <c r="P57" s="827"/>
    </row>
    <row r="58" spans="3:16">
      <c r="C58" s="861"/>
      <c r="D58" s="857"/>
      <c r="E58" s="857"/>
      <c r="F58" s="855"/>
      <c r="G58" s="852"/>
      <c r="H58" s="848"/>
      <c r="I58" s="846"/>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44"/>
      <c r="O58" s="840"/>
      <c r="P58" s="828"/>
    </row>
    <row r="59" spans="3:16">
      <c r="C59" s="859" t="str">
        <f ca="1">IF(ISBLANK(OFFSET('5. Pp (3 años)'!$C$45,INT((ROW()-13)/2),0)),"",OFFSET('5. Pp (3 años)'!$C$45,INT((ROW()-13)/2),0))</f>
        <v/>
      </c>
      <c r="D59" s="857"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848" t="str">
        <f ca="1">IF(ISBLANK(OFFSET('9. METAS'!$J$20,INT((ROW()-13)/2),0)),"",OFFSET('9. METAS'!$J$20,INT((ROW()-13)/2),0))</f>
        <v/>
      </c>
      <c r="I59" s="845"/>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43" t="str">
        <f t="shared" ref="N59" ca="1" si="42">IFERROR(K59/K60,"ND")</f>
        <v>ND</v>
      </c>
      <c r="O59" s="839" t="str">
        <f t="shared" ref="O59" ca="1" si="43">IFERROR(((K59+J59)/H59),"ND")</f>
        <v>ND</v>
      </c>
      <c r="P59" s="827"/>
    </row>
    <row r="60" spans="3:16">
      <c r="C60" s="861"/>
      <c r="D60" s="857"/>
      <c r="E60" s="857"/>
      <c r="F60" s="855"/>
      <c r="G60" s="852"/>
      <c r="H60" s="848"/>
      <c r="I60" s="846"/>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44"/>
      <c r="O60" s="840"/>
      <c r="P60" s="828"/>
    </row>
    <row r="61" spans="3:16">
      <c r="C61" s="859" t="str">
        <f ca="1">IF(ISBLANK(OFFSET('5. Pp (3 años)'!$C$45,INT((ROW()-13)/2),0)),"",OFFSET('5. Pp (3 años)'!$C$45,INT((ROW()-13)/2),0))</f>
        <v/>
      </c>
      <c r="D61" s="857"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848" t="str">
        <f ca="1">IF(ISBLANK(OFFSET('9. METAS'!$J$20,INT((ROW()-13)/2),0)),"",OFFSET('9. METAS'!$J$20,INT((ROW()-13)/2),0))</f>
        <v/>
      </c>
      <c r="I61" s="845"/>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43" t="str">
        <f t="shared" ref="N61" ca="1" si="44">IFERROR(K61/K62,"ND")</f>
        <v>ND</v>
      </c>
      <c r="O61" s="839" t="str">
        <f t="shared" ref="O61" ca="1" si="45">IFERROR(((K61+J61)/H61),"ND")</f>
        <v>ND</v>
      </c>
      <c r="P61" s="827"/>
    </row>
    <row r="62" spans="3:16">
      <c r="C62" s="861"/>
      <c r="D62" s="857"/>
      <c r="E62" s="857"/>
      <c r="F62" s="855"/>
      <c r="G62" s="852"/>
      <c r="H62" s="848"/>
      <c r="I62" s="846"/>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44"/>
      <c r="O62" s="840"/>
      <c r="P62" s="828"/>
    </row>
    <row r="63" spans="3:16">
      <c r="C63" s="859" t="str">
        <f ca="1">IF(ISBLANK(OFFSET('5. Pp (3 años)'!$C$45,INT((ROW()-13)/2),0)),"",OFFSET('5. Pp (3 años)'!$C$45,INT((ROW()-13)/2),0))</f>
        <v/>
      </c>
      <c r="D63" s="857"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848" t="str">
        <f ca="1">IF(ISBLANK(OFFSET('9. METAS'!$J$20,INT((ROW()-13)/2),0)),"",OFFSET('9. METAS'!$J$20,INT((ROW()-13)/2),0))</f>
        <v/>
      </c>
      <c r="I63" s="845"/>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43" t="str">
        <f t="shared" ref="N63" ca="1" si="46">IFERROR(K63/K64,"ND")</f>
        <v>ND</v>
      </c>
      <c r="O63" s="839" t="str">
        <f t="shared" ref="O63" ca="1" si="47">IFERROR(((K63+J63)/H63),"ND")</f>
        <v>ND</v>
      </c>
      <c r="P63" s="827"/>
    </row>
    <row r="64" spans="3:16">
      <c r="C64" s="861"/>
      <c r="D64" s="857"/>
      <c r="E64" s="857"/>
      <c r="F64" s="855"/>
      <c r="G64" s="852"/>
      <c r="H64" s="848"/>
      <c r="I64" s="846"/>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44"/>
      <c r="O64" s="840"/>
      <c r="P64" s="828"/>
    </row>
    <row r="65" spans="3:16">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848" t="str">
        <f ca="1">IF(ISBLANK(OFFSET('9. METAS'!$J$20,INT((ROW()-13)/2),0)),"",OFFSET('9. METAS'!$J$20,INT((ROW()-13)/2),0))</f>
        <v/>
      </c>
      <c r="I65" s="845"/>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43" t="str">
        <f t="shared" ref="N65" ca="1" si="48">IFERROR(K65/K66,"ND")</f>
        <v>ND</v>
      </c>
      <c r="O65" s="839" t="str">
        <f t="shared" ref="O65" ca="1" si="49">IFERROR(((K65+J65)/H65),"ND")</f>
        <v>ND</v>
      </c>
      <c r="P65" s="827"/>
    </row>
    <row r="66" spans="3:16">
      <c r="C66" s="861"/>
      <c r="D66" s="857"/>
      <c r="E66" s="857"/>
      <c r="F66" s="855"/>
      <c r="G66" s="852"/>
      <c r="H66" s="848"/>
      <c r="I66" s="846"/>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44"/>
      <c r="O66" s="840"/>
      <c r="P66" s="828"/>
    </row>
    <row r="67" spans="3:16">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848" t="str">
        <f ca="1">IF(ISBLANK(OFFSET('9. METAS'!$J$20,INT((ROW()-13)/2),0)),"",OFFSET('9. METAS'!$J$20,INT((ROW()-13)/2),0))</f>
        <v/>
      </c>
      <c r="I67" s="845"/>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43" t="str">
        <f t="shared" ref="N67" ca="1" si="50">IFERROR(K67/K68,"ND")</f>
        <v>ND</v>
      </c>
      <c r="O67" s="839" t="str">
        <f t="shared" ref="O67" ca="1" si="51">IFERROR(((K67+J67)/H67),"ND")</f>
        <v>ND</v>
      </c>
      <c r="P67" s="827"/>
    </row>
    <row r="68" spans="3:16">
      <c r="C68" s="861"/>
      <c r="D68" s="857"/>
      <c r="E68" s="857"/>
      <c r="F68" s="855"/>
      <c r="G68" s="852"/>
      <c r="H68" s="848"/>
      <c r="I68" s="846"/>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44"/>
      <c r="O68" s="840"/>
      <c r="P68" s="828"/>
    </row>
    <row r="69" spans="3:16">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848" t="str">
        <f ca="1">IF(ISBLANK(OFFSET('9. METAS'!$J$20,INT((ROW()-13)/2),0)),"",OFFSET('9. METAS'!$J$20,INT((ROW()-13)/2),0))</f>
        <v/>
      </c>
      <c r="I69" s="845"/>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43" t="str">
        <f t="shared" ref="N69" ca="1" si="52">IFERROR(K69/K70,"ND")</f>
        <v>ND</v>
      </c>
      <c r="O69" s="839" t="str">
        <f t="shared" ref="O69" ca="1" si="53">IFERROR(((K69+J69)/H69),"ND")</f>
        <v>ND</v>
      </c>
      <c r="P69" s="827"/>
    </row>
    <row r="70" spans="3:16">
      <c r="C70" s="861"/>
      <c r="D70" s="857"/>
      <c r="E70" s="857"/>
      <c r="F70" s="855"/>
      <c r="G70" s="852"/>
      <c r="H70" s="848"/>
      <c r="I70" s="846"/>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44"/>
      <c r="O70" s="840"/>
      <c r="P70" s="828"/>
    </row>
    <row r="71" spans="3:16">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848" t="str">
        <f ca="1">IF(ISBLANK(OFFSET('9. METAS'!$J$20,INT((ROW()-13)/2),0)),"",OFFSET('9. METAS'!$J$20,INT((ROW()-13)/2),0))</f>
        <v/>
      </c>
      <c r="I71" s="845"/>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43" t="str">
        <f t="shared" ref="N71" ca="1" si="54">IFERROR(K71/K72,"ND")</f>
        <v>ND</v>
      </c>
      <c r="O71" s="839" t="str">
        <f t="shared" ref="O71" ca="1" si="55">IFERROR(((K71+J71)/H71),"ND")</f>
        <v>ND</v>
      </c>
      <c r="P71" s="827"/>
    </row>
    <row r="72" spans="3:16">
      <c r="C72" s="861"/>
      <c r="D72" s="857"/>
      <c r="E72" s="857"/>
      <c r="F72" s="855"/>
      <c r="G72" s="852"/>
      <c r="H72" s="848"/>
      <c r="I72" s="846"/>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44"/>
      <c r="O72" s="840"/>
      <c r="P72" s="828"/>
    </row>
    <row r="73" spans="3:16">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848" t="str">
        <f ca="1">IF(ISBLANK(OFFSET('9. METAS'!$J$20,INT((ROW()-13)/2),0)),"",OFFSET('9. METAS'!$J$20,INT((ROW()-13)/2),0))</f>
        <v/>
      </c>
      <c r="I73" s="845"/>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43" t="str">
        <f t="shared" ref="N73" ca="1" si="56">IFERROR(K73/K74,"ND")</f>
        <v>ND</v>
      </c>
      <c r="O73" s="839" t="str">
        <f t="shared" ref="O73" ca="1" si="57">IFERROR(((K73+J73)/H73),"ND")</f>
        <v>ND</v>
      </c>
      <c r="P73" s="827"/>
    </row>
    <row r="74" spans="3:16">
      <c r="C74" s="861"/>
      <c r="D74" s="857"/>
      <c r="E74" s="857"/>
      <c r="F74" s="855"/>
      <c r="G74" s="852"/>
      <c r="H74" s="848"/>
      <c r="I74" s="846"/>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44"/>
      <c r="O74" s="840"/>
      <c r="P74" s="828"/>
    </row>
    <row r="75" spans="3:16">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848" t="str">
        <f ca="1">IF(ISBLANK(OFFSET('9. METAS'!$J$20,INT((ROW()-13)/2),0)),"",OFFSET('9. METAS'!$J$20,INT((ROW()-13)/2),0))</f>
        <v/>
      </c>
      <c r="I75" s="845"/>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43" t="str">
        <f t="shared" ref="N75" ca="1" si="58">IFERROR(K75/K76,"ND")</f>
        <v>ND</v>
      </c>
      <c r="O75" s="839" t="str">
        <f t="shared" ref="O75" ca="1" si="59">IFERROR(((K75+J75)/H75),"ND")</f>
        <v>ND</v>
      </c>
      <c r="P75" s="827"/>
    </row>
    <row r="76" spans="3:16">
      <c r="C76" s="861"/>
      <c r="D76" s="857"/>
      <c r="E76" s="857"/>
      <c r="F76" s="855"/>
      <c r="G76" s="852"/>
      <c r="H76" s="848"/>
      <c r="I76" s="846"/>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44"/>
      <c r="O76" s="840"/>
      <c r="P76" s="828"/>
    </row>
    <row r="77" spans="3:16">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848" t="str">
        <f ca="1">IF(ISBLANK(OFFSET('9. METAS'!$J$20,INT((ROW()-13)/2),0)),"",OFFSET('9. METAS'!$J$20,INT((ROW()-13)/2),0))</f>
        <v/>
      </c>
      <c r="I77" s="845"/>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43" t="str">
        <f t="shared" ref="N77" ca="1" si="60">IFERROR(K77/K78,"ND")</f>
        <v>ND</v>
      </c>
      <c r="O77" s="839" t="str">
        <f t="shared" ref="O77" ca="1" si="61">IFERROR(((K77+J77)/H77),"ND")</f>
        <v>ND</v>
      </c>
      <c r="P77" s="827"/>
    </row>
    <row r="78" spans="3:16">
      <c r="C78" s="861"/>
      <c r="D78" s="857"/>
      <c r="E78" s="857"/>
      <c r="F78" s="855"/>
      <c r="G78" s="852"/>
      <c r="H78" s="848"/>
      <c r="I78" s="846"/>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44"/>
      <c r="O78" s="840"/>
      <c r="P78" s="828"/>
    </row>
    <row r="79" spans="3:16">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848" t="str">
        <f ca="1">IF(ISBLANK(OFFSET('9. METAS'!$J$20,INT((ROW()-13)/2),0)),"",OFFSET('9. METAS'!$J$20,INT((ROW()-13)/2),0))</f>
        <v/>
      </c>
      <c r="I79" s="845"/>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43" t="str">
        <f t="shared" ref="N79" ca="1" si="62">IFERROR(K79/K80,"ND")</f>
        <v>ND</v>
      </c>
      <c r="O79" s="839" t="str">
        <f t="shared" ref="O79" ca="1" si="63">IFERROR(((K79+J79)/H79),"ND")</f>
        <v>ND</v>
      </c>
      <c r="P79" s="827"/>
    </row>
    <row r="80" spans="3:16">
      <c r="C80" s="861"/>
      <c r="D80" s="857"/>
      <c r="E80" s="857"/>
      <c r="F80" s="855"/>
      <c r="G80" s="852"/>
      <c r="H80" s="848"/>
      <c r="I80" s="846"/>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44"/>
      <c r="O80" s="840"/>
      <c r="P80" s="828"/>
    </row>
    <row r="81" spans="3:16">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848" t="str">
        <f ca="1">IF(ISBLANK(OFFSET('9. METAS'!$J$20,INT((ROW()-13)/2),0)),"",OFFSET('9. METAS'!$J$20,INT((ROW()-13)/2),0))</f>
        <v/>
      </c>
      <c r="I81" s="845"/>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43" t="str">
        <f t="shared" ref="N81" ca="1" si="64">IFERROR(K81/K82,"ND")</f>
        <v>ND</v>
      </c>
      <c r="O81" s="839" t="str">
        <f t="shared" ref="O81" ca="1" si="65">IFERROR(((K81+J81)/H81),"ND")</f>
        <v>ND</v>
      </c>
      <c r="P81" s="827"/>
    </row>
    <row r="82" spans="3:16">
      <c r="C82" s="861"/>
      <c r="D82" s="857"/>
      <c r="E82" s="857"/>
      <c r="F82" s="855"/>
      <c r="G82" s="852"/>
      <c r="H82" s="848"/>
      <c r="I82" s="846"/>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44"/>
      <c r="O82" s="840"/>
      <c r="P82" s="828"/>
    </row>
    <row r="83" spans="3:16">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848" t="str">
        <f ca="1">IF(ISBLANK(OFFSET('9. METAS'!$J$20,INT((ROW()-13)/2),0)),"",OFFSET('9. METAS'!$J$20,INT((ROW()-13)/2),0))</f>
        <v/>
      </c>
      <c r="I83" s="845"/>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43" t="str">
        <f t="shared" ref="N83" ca="1" si="66">IFERROR(K83/K84,"ND")</f>
        <v>ND</v>
      </c>
      <c r="O83" s="839" t="str">
        <f t="shared" ref="O83" ca="1" si="67">IFERROR(((K83+J83)/H83),"ND")</f>
        <v>ND</v>
      </c>
      <c r="P83" s="827"/>
    </row>
    <row r="84" spans="3:16">
      <c r="C84" s="861"/>
      <c r="D84" s="857"/>
      <c r="E84" s="857"/>
      <c r="F84" s="855"/>
      <c r="G84" s="852"/>
      <c r="H84" s="848"/>
      <c r="I84" s="846"/>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44"/>
      <c r="O84" s="840"/>
      <c r="P84" s="828"/>
    </row>
    <row r="85" spans="3:16">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848" t="str">
        <f ca="1">IF(ISBLANK(OFFSET('9. METAS'!$J$20,INT((ROW()-13)/2),0)),"",OFFSET('9. METAS'!$J$20,INT((ROW()-13)/2),0))</f>
        <v/>
      </c>
      <c r="I85" s="845"/>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43" t="str">
        <f t="shared" ref="N85" ca="1" si="68">IFERROR(K85/K86,"ND")</f>
        <v>ND</v>
      </c>
      <c r="O85" s="839" t="str">
        <f t="shared" ref="O85" ca="1" si="69">IFERROR(((K85+J85)/H85),"ND")</f>
        <v>ND</v>
      </c>
      <c r="P85" s="827"/>
    </row>
    <row r="86" spans="3:16">
      <c r="C86" s="861"/>
      <c r="D86" s="857"/>
      <c r="E86" s="857"/>
      <c r="F86" s="855"/>
      <c r="G86" s="852"/>
      <c r="H86" s="848"/>
      <c r="I86" s="846"/>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44"/>
      <c r="O86" s="840"/>
      <c r="P86" s="828"/>
    </row>
    <row r="87" spans="3:16">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848" t="str">
        <f ca="1">IF(ISBLANK(OFFSET('9. METAS'!$J$20,INT((ROW()-13)/2),0)),"",OFFSET('9. METAS'!$J$20,INT((ROW()-13)/2),0))</f>
        <v/>
      </c>
      <c r="I87" s="845"/>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43" t="str">
        <f t="shared" ref="N87" ca="1" si="70">IFERROR(K87/K88,"ND")</f>
        <v>ND</v>
      </c>
      <c r="O87" s="839" t="str">
        <f t="shared" ref="O87" ca="1" si="71">IFERROR(((K87+J87)/H87),"ND")</f>
        <v>ND</v>
      </c>
      <c r="P87" s="827"/>
    </row>
    <row r="88" spans="3:16">
      <c r="C88" s="861"/>
      <c r="D88" s="857"/>
      <c r="E88" s="857"/>
      <c r="F88" s="855"/>
      <c r="G88" s="852"/>
      <c r="H88" s="848"/>
      <c r="I88" s="846"/>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44"/>
      <c r="O88" s="840"/>
      <c r="P88" s="828"/>
    </row>
    <row r="89" spans="3:16">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848" t="str">
        <f ca="1">IF(ISBLANK(OFFSET('9. METAS'!$J$20,INT((ROW()-13)/2),0)),"",OFFSET('9. METAS'!$J$20,INT((ROW()-13)/2),0))</f>
        <v/>
      </c>
      <c r="I89" s="845"/>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43" t="str">
        <f t="shared" ref="N89" ca="1" si="72">IFERROR(K89/K90,"ND")</f>
        <v>ND</v>
      </c>
      <c r="O89" s="839" t="str">
        <f t="shared" ref="O89" ca="1" si="73">IFERROR(((K89+J89)/H89),"ND")</f>
        <v>ND</v>
      </c>
      <c r="P89" s="827"/>
    </row>
    <row r="90" spans="3:16">
      <c r="C90" s="861"/>
      <c r="D90" s="857"/>
      <c r="E90" s="857"/>
      <c r="F90" s="855"/>
      <c r="G90" s="852"/>
      <c r="H90" s="848"/>
      <c r="I90" s="846"/>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44"/>
      <c r="O90" s="840"/>
      <c r="P90" s="828"/>
    </row>
    <row r="91" spans="3:16">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848" t="str">
        <f ca="1">IF(ISBLANK(OFFSET('9. METAS'!$J$20,INT((ROW()-13)/2),0)),"",OFFSET('9. METAS'!$J$20,INT((ROW()-13)/2),0))</f>
        <v/>
      </c>
      <c r="I91" s="845"/>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43" t="str">
        <f t="shared" ref="N91" ca="1" si="74">IFERROR(K91/K92,"ND")</f>
        <v>ND</v>
      </c>
      <c r="O91" s="839" t="str">
        <f t="shared" ref="O91" ca="1" si="75">IFERROR(((K91+J91)/H91),"ND")</f>
        <v>ND</v>
      </c>
      <c r="P91" s="827"/>
    </row>
    <row r="92" spans="3:16">
      <c r="C92" s="861"/>
      <c r="D92" s="857"/>
      <c r="E92" s="857"/>
      <c r="F92" s="855"/>
      <c r="G92" s="852"/>
      <c r="H92" s="848"/>
      <c r="I92" s="846"/>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44"/>
      <c r="O92" s="840"/>
      <c r="P92" s="828"/>
    </row>
    <row r="93" spans="3:16">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848" t="str">
        <f ca="1">IF(ISBLANK(OFFSET('9. METAS'!$J$20,INT((ROW()-13)/2),0)),"",OFFSET('9. METAS'!$J$20,INT((ROW()-13)/2),0))</f>
        <v/>
      </c>
      <c r="I93" s="845"/>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43" t="str">
        <f t="shared" ref="N93" ca="1" si="76">IFERROR(K93/K94,"ND")</f>
        <v>ND</v>
      </c>
      <c r="O93" s="839" t="str">
        <f t="shared" ref="O93" ca="1" si="77">IFERROR(((K93+J93)/H93),"ND")</f>
        <v>ND</v>
      </c>
      <c r="P93" s="827"/>
    </row>
    <row r="94" spans="3:16">
      <c r="C94" s="861"/>
      <c r="D94" s="857"/>
      <c r="E94" s="857"/>
      <c r="F94" s="855"/>
      <c r="G94" s="852"/>
      <c r="H94" s="848"/>
      <c r="I94" s="846"/>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44"/>
      <c r="O94" s="840"/>
      <c r="P94" s="828"/>
    </row>
    <row r="95" spans="3:16">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848" t="str">
        <f ca="1">IF(ISBLANK(OFFSET('9. METAS'!$J$20,INT((ROW()-13)/2),0)),"",OFFSET('9. METAS'!$J$20,INT((ROW()-13)/2),0))</f>
        <v/>
      </c>
      <c r="I95" s="845"/>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43" t="str">
        <f t="shared" ref="N95" ca="1" si="78">IFERROR(K95/K96,"ND")</f>
        <v>ND</v>
      </c>
      <c r="O95" s="839" t="str">
        <f t="shared" ref="O95" ca="1" si="79">IFERROR(((K95+J95)/H95),"ND")</f>
        <v>ND</v>
      </c>
      <c r="P95" s="827"/>
    </row>
    <row r="96" spans="3:16">
      <c r="C96" s="861"/>
      <c r="D96" s="857"/>
      <c r="E96" s="857"/>
      <c r="F96" s="855"/>
      <c r="G96" s="852"/>
      <c r="H96" s="848"/>
      <c r="I96" s="846"/>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44"/>
      <c r="O96" s="840"/>
      <c r="P96" s="828"/>
    </row>
    <row r="97" spans="3:16">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848" t="str">
        <f ca="1">IF(ISBLANK(OFFSET('9. METAS'!$J$20,INT((ROW()-13)/2),0)),"",OFFSET('9. METAS'!$J$20,INT((ROW()-13)/2),0))</f>
        <v/>
      </c>
      <c r="I97" s="845"/>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43" t="str">
        <f t="shared" ref="N97" ca="1" si="80">IFERROR(K97/K98,"ND")</f>
        <v>ND</v>
      </c>
      <c r="O97" s="839" t="str">
        <f t="shared" ref="O97" ca="1" si="81">IFERROR(((K97+J97)/H97),"ND")</f>
        <v>ND</v>
      </c>
      <c r="P97" s="827"/>
    </row>
    <row r="98" spans="3:16">
      <c r="C98" s="861"/>
      <c r="D98" s="857"/>
      <c r="E98" s="857"/>
      <c r="F98" s="855"/>
      <c r="G98" s="852"/>
      <c r="H98" s="848"/>
      <c r="I98" s="846"/>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44"/>
      <c r="O98" s="840"/>
      <c r="P98" s="828"/>
    </row>
    <row r="99" spans="3:16">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848" t="str">
        <f ca="1">IF(ISBLANK(OFFSET('9. METAS'!$J$20,INT((ROW()-13)/2),0)),"",OFFSET('9. METAS'!$J$20,INT((ROW()-13)/2),0))</f>
        <v/>
      </c>
      <c r="I99" s="845"/>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43" t="str">
        <f t="shared" ref="N99" ca="1" si="82">IFERROR(K99/K100,"ND")</f>
        <v>ND</v>
      </c>
      <c r="O99" s="839" t="str">
        <f t="shared" ref="O99" ca="1" si="83">IFERROR(((K99+J99)/H99),"ND")</f>
        <v>ND</v>
      </c>
      <c r="P99" s="827"/>
    </row>
    <row r="100" spans="3:16">
      <c r="C100" s="861"/>
      <c r="D100" s="857"/>
      <c r="E100" s="857"/>
      <c r="F100" s="855"/>
      <c r="G100" s="852"/>
      <c r="H100" s="848"/>
      <c r="I100" s="846"/>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44"/>
      <c r="O100" s="840"/>
      <c r="P100" s="828"/>
    </row>
    <row r="101" spans="3:16">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848" t="str">
        <f ca="1">IF(ISBLANK(OFFSET('9. METAS'!$J$20,INT((ROW()-13)/2),0)),"",OFFSET('9. METAS'!$J$20,INT((ROW()-13)/2),0))</f>
        <v/>
      </c>
      <c r="I101" s="845"/>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43" t="str">
        <f t="shared" ref="N101" ca="1" si="84">IFERROR(K101/K102,"ND")</f>
        <v>ND</v>
      </c>
      <c r="O101" s="839" t="str">
        <f t="shared" ref="O101" ca="1" si="85">IFERROR(((K101+J101)/H101),"ND")</f>
        <v>ND</v>
      </c>
      <c r="P101" s="827"/>
    </row>
    <row r="102" spans="3:16">
      <c r="C102" s="861"/>
      <c r="D102" s="857"/>
      <c r="E102" s="857"/>
      <c r="F102" s="855"/>
      <c r="G102" s="852"/>
      <c r="H102" s="848"/>
      <c r="I102" s="846"/>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44"/>
      <c r="O102" s="840"/>
      <c r="P102" s="828"/>
    </row>
    <row r="103" spans="3:16">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848" t="str">
        <f ca="1">IF(ISBLANK(OFFSET('9. METAS'!$J$20,INT((ROW()-13)/2),0)),"",OFFSET('9. METAS'!$J$20,INT((ROW()-13)/2),0))</f>
        <v/>
      </c>
      <c r="I103" s="845"/>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43" t="str">
        <f t="shared" ref="N103" ca="1" si="86">IFERROR(K103/K104,"ND")</f>
        <v>ND</v>
      </c>
      <c r="O103" s="839" t="str">
        <f t="shared" ref="O103" ca="1" si="87">IFERROR(((K103+J103)/H103),"ND")</f>
        <v>ND</v>
      </c>
      <c r="P103" s="827"/>
    </row>
    <row r="104" spans="3:16">
      <c r="C104" s="861"/>
      <c r="D104" s="857"/>
      <c r="E104" s="857"/>
      <c r="F104" s="855"/>
      <c r="G104" s="852"/>
      <c r="H104" s="848"/>
      <c r="I104" s="846"/>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44"/>
      <c r="O104" s="840"/>
      <c r="P104" s="828"/>
    </row>
    <row r="105" spans="3:16">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848" t="str">
        <f ca="1">IF(ISBLANK(OFFSET('9. METAS'!$J$20,INT((ROW()-13)/2),0)),"",OFFSET('9. METAS'!$J$20,INT((ROW()-13)/2),0))</f>
        <v/>
      </c>
      <c r="I105" s="845"/>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43" t="str">
        <f t="shared" ref="N105" ca="1" si="88">IFERROR(K105/K106,"ND")</f>
        <v>ND</v>
      </c>
      <c r="O105" s="839" t="str">
        <f t="shared" ref="O105" ca="1" si="89">IFERROR(((K105+J105)/H105),"ND")</f>
        <v>ND</v>
      </c>
      <c r="P105" s="827"/>
    </row>
    <row r="106" spans="3:16">
      <c r="C106" s="861"/>
      <c r="D106" s="857"/>
      <c r="E106" s="857"/>
      <c r="F106" s="855"/>
      <c r="G106" s="852"/>
      <c r="H106" s="848"/>
      <c r="I106" s="846"/>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44"/>
      <c r="O106" s="840"/>
      <c r="P106" s="828"/>
    </row>
    <row r="107" spans="3:16">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848" t="str">
        <f ca="1">IF(ISBLANK(OFFSET('9. METAS'!$J$20,INT((ROW()-13)/2),0)),"",OFFSET('9. METAS'!$J$20,INT((ROW()-13)/2),0))</f>
        <v/>
      </c>
      <c r="I107" s="845"/>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43" t="str">
        <f t="shared" ref="N107" ca="1" si="90">IFERROR(K107/K108,"ND")</f>
        <v>ND</v>
      </c>
      <c r="O107" s="839" t="str">
        <f t="shared" ref="O107" ca="1" si="91">IFERROR(((K107+J107)/H107),"ND")</f>
        <v>ND</v>
      </c>
      <c r="P107" s="827"/>
    </row>
    <row r="108" spans="3:16">
      <c r="C108" s="861"/>
      <c r="D108" s="857"/>
      <c r="E108" s="857"/>
      <c r="F108" s="855"/>
      <c r="G108" s="852"/>
      <c r="H108" s="848"/>
      <c r="I108" s="846"/>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44"/>
      <c r="O108" s="840"/>
      <c r="P108" s="828"/>
    </row>
    <row r="109" spans="3:16">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848" t="str">
        <f ca="1">IF(ISBLANK(OFFSET('9. METAS'!$J$20,INT((ROW()-13)/2),0)),"",OFFSET('9. METAS'!$J$20,INT((ROW()-13)/2),0))</f>
        <v/>
      </c>
      <c r="I109" s="845"/>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43" t="str">
        <f t="shared" ref="N109" ca="1" si="92">IFERROR(K109/K110,"ND")</f>
        <v>ND</v>
      </c>
      <c r="O109" s="839" t="str">
        <f t="shared" ref="O109" ca="1" si="93">IFERROR(((K109+J109)/H109),"ND")</f>
        <v>ND</v>
      </c>
      <c r="P109" s="827"/>
    </row>
    <row r="110" spans="3:16">
      <c r="C110" s="861"/>
      <c r="D110" s="857"/>
      <c r="E110" s="857"/>
      <c r="F110" s="855"/>
      <c r="G110" s="852"/>
      <c r="H110" s="848"/>
      <c r="I110" s="846"/>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44"/>
      <c r="O110" s="840"/>
      <c r="P110" s="828"/>
    </row>
    <row r="111" spans="3:16">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848" t="str">
        <f ca="1">IF(ISBLANK(OFFSET('9. METAS'!$J$20,INT((ROW()-13)/2),0)),"",OFFSET('9. METAS'!$J$20,INT((ROW()-13)/2),0))</f>
        <v/>
      </c>
      <c r="I111" s="845"/>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43" t="str">
        <f t="shared" ref="N111" ca="1" si="94">IFERROR(K111/K112,"ND")</f>
        <v>ND</v>
      </c>
      <c r="O111" s="839" t="str">
        <f t="shared" ref="O111" ca="1" si="95">IFERROR(((K111+J111)/H111),"ND")</f>
        <v>ND</v>
      </c>
      <c r="P111" s="827"/>
    </row>
    <row r="112" spans="3:16">
      <c r="C112" s="861"/>
      <c r="D112" s="857"/>
      <c r="E112" s="857"/>
      <c r="F112" s="855"/>
      <c r="G112" s="852"/>
      <c r="H112" s="848"/>
      <c r="I112" s="846"/>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44"/>
      <c r="O112" s="840"/>
      <c r="P112" s="828"/>
    </row>
    <row r="113" spans="3:16">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848" t="str">
        <f ca="1">IF(ISBLANK(OFFSET('9. METAS'!$J$20,INT((ROW()-13)/2),0)),"",OFFSET('9. METAS'!$J$20,INT((ROW()-13)/2),0))</f>
        <v/>
      </c>
      <c r="I113" s="845"/>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43" t="str">
        <f t="shared" ref="N113" ca="1" si="96">IFERROR(K113/K114,"ND")</f>
        <v>ND</v>
      </c>
      <c r="O113" s="839" t="str">
        <f t="shared" ref="O113" ca="1" si="97">IFERROR(((K113+J113)/H113),"ND")</f>
        <v>ND</v>
      </c>
      <c r="P113" s="827"/>
    </row>
    <row r="114" spans="3:16">
      <c r="C114" s="861"/>
      <c r="D114" s="857"/>
      <c r="E114" s="857"/>
      <c r="F114" s="855"/>
      <c r="G114" s="852"/>
      <c r="H114" s="848"/>
      <c r="I114" s="846"/>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44"/>
      <c r="O114" s="840"/>
      <c r="P114" s="828"/>
    </row>
    <row r="115" spans="3:16">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848" t="str">
        <f ca="1">IF(ISBLANK(OFFSET('9. METAS'!$J$20,INT((ROW()-13)/2),0)),"",OFFSET('9. METAS'!$J$20,INT((ROW()-13)/2),0))</f>
        <v/>
      </c>
      <c r="I115" s="845"/>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43" t="str">
        <f t="shared" ref="N115" ca="1" si="98">IFERROR(K115/K116,"ND")</f>
        <v>ND</v>
      </c>
      <c r="O115" s="839" t="str">
        <f t="shared" ref="O115" ca="1" si="99">IFERROR(((K115+J115)/H115),"ND")</f>
        <v>ND</v>
      </c>
      <c r="P115" s="827"/>
    </row>
    <row r="116" spans="3:16">
      <c r="C116" s="861"/>
      <c r="D116" s="857"/>
      <c r="E116" s="857"/>
      <c r="F116" s="855"/>
      <c r="G116" s="852"/>
      <c r="H116" s="848"/>
      <c r="I116" s="846"/>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44"/>
      <c r="O116" s="840"/>
      <c r="P116" s="828"/>
    </row>
    <row r="117" spans="3:16">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848" t="str">
        <f ca="1">IF(ISBLANK(OFFSET('9. METAS'!$J$20,INT((ROW()-13)/2),0)),"",OFFSET('9. METAS'!$J$20,INT((ROW()-13)/2),0))</f>
        <v/>
      </c>
      <c r="I117" s="845"/>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43" t="str">
        <f t="shared" ref="N117" ca="1" si="100">IFERROR(K117/K118,"ND")</f>
        <v>ND</v>
      </c>
      <c r="O117" s="839" t="str">
        <f t="shared" ref="O117" ca="1" si="101">IFERROR(((K117+J117)/H117),"ND")</f>
        <v>ND</v>
      </c>
      <c r="P117" s="827"/>
    </row>
    <row r="118" spans="3:16">
      <c r="C118" s="861"/>
      <c r="D118" s="857"/>
      <c r="E118" s="857"/>
      <c r="F118" s="855"/>
      <c r="G118" s="852"/>
      <c r="H118" s="848"/>
      <c r="I118" s="846"/>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44"/>
      <c r="O118" s="840"/>
      <c r="P118" s="828"/>
    </row>
    <row r="119" spans="3:16">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848" t="str">
        <f ca="1">IF(ISBLANK(OFFSET('9. METAS'!$J$20,INT((ROW()-13)/2),0)),"",OFFSET('9. METAS'!$J$20,INT((ROW()-13)/2),0))</f>
        <v/>
      </c>
      <c r="I119" s="845"/>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43" t="str">
        <f t="shared" ref="N119" ca="1" si="102">IFERROR(K119/K120,"ND")</f>
        <v>ND</v>
      </c>
      <c r="O119" s="839" t="str">
        <f t="shared" ref="O119" ca="1" si="103">IFERROR(((K119+J119)/H119),"ND")</f>
        <v>ND</v>
      </c>
      <c r="P119" s="827"/>
    </row>
    <row r="120" spans="3:16">
      <c r="C120" s="861"/>
      <c r="D120" s="857"/>
      <c r="E120" s="857"/>
      <c r="F120" s="855"/>
      <c r="G120" s="852"/>
      <c r="H120" s="848"/>
      <c r="I120" s="846"/>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44"/>
      <c r="O120" s="840"/>
      <c r="P120" s="828"/>
    </row>
    <row r="121" spans="3:16">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848" t="str">
        <f ca="1">IF(ISBLANK(OFFSET('9. METAS'!$J$20,INT((ROW()-13)/2),0)),"",OFFSET('9. METAS'!$J$20,INT((ROW()-13)/2),0))</f>
        <v/>
      </c>
      <c r="I121" s="845"/>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43" t="str">
        <f t="shared" ref="N121" ca="1" si="104">IFERROR(K121/K122,"ND")</f>
        <v>ND</v>
      </c>
      <c r="O121" s="839" t="str">
        <f t="shared" ref="O121" ca="1" si="105">IFERROR(((K121+J121)/H121),"ND")</f>
        <v>ND</v>
      </c>
      <c r="P121" s="827"/>
    </row>
    <row r="122" spans="3:16">
      <c r="C122" s="861"/>
      <c r="D122" s="857"/>
      <c r="E122" s="857"/>
      <c r="F122" s="855"/>
      <c r="G122" s="852"/>
      <c r="H122" s="848"/>
      <c r="I122" s="846"/>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44"/>
      <c r="O122" s="840"/>
      <c r="P122" s="828"/>
    </row>
    <row r="123" spans="3:16">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848" t="str">
        <f ca="1">IF(ISBLANK(OFFSET('9. METAS'!$J$20,INT((ROW()-13)/2),0)),"",OFFSET('9. METAS'!$J$20,INT((ROW()-13)/2),0))</f>
        <v/>
      </c>
      <c r="I123" s="845"/>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43" t="str">
        <f t="shared" ref="N123" ca="1" si="106">IFERROR(K123/K124,"ND")</f>
        <v>ND</v>
      </c>
      <c r="O123" s="839" t="str">
        <f t="shared" ref="O123" ca="1" si="107">IFERROR(((K123+J123)/H123),"ND")</f>
        <v>ND</v>
      </c>
      <c r="P123" s="827"/>
    </row>
    <row r="124" spans="3:16">
      <c r="C124" s="861"/>
      <c r="D124" s="857"/>
      <c r="E124" s="857"/>
      <c r="F124" s="855"/>
      <c r="G124" s="852"/>
      <c r="H124" s="848"/>
      <c r="I124" s="846"/>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44"/>
      <c r="O124" s="840"/>
      <c r="P124" s="828"/>
    </row>
    <row r="125" spans="3:16">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848" t="str">
        <f ca="1">IF(ISBLANK(OFFSET('9. METAS'!$J$20,INT((ROW()-13)/2),0)),"",OFFSET('9. METAS'!$J$20,INT((ROW()-13)/2),0))</f>
        <v/>
      </c>
      <c r="I125" s="845"/>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43" t="str">
        <f t="shared" ref="N125" ca="1" si="108">IFERROR(K125/K126,"ND")</f>
        <v>ND</v>
      </c>
      <c r="O125" s="839" t="str">
        <f t="shared" ref="O125" ca="1" si="109">IFERROR(((K125+J125)/H125),"ND")</f>
        <v>ND</v>
      </c>
      <c r="P125" s="827"/>
    </row>
    <row r="126" spans="3:16">
      <c r="C126" s="861"/>
      <c r="D126" s="857"/>
      <c r="E126" s="857"/>
      <c r="F126" s="855"/>
      <c r="G126" s="852"/>
      <c r="H126" s="848"/>
      <c r="I126" s="846"/>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44"/>
      <c r="O126" s="840"/>
      <c r="P126" s="828"/>
    </row>
    <row r="127" spans="3:16">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848" t="str">
        <f ca="1">IF(ISBLANK(OFFSET('9. METAS'!$J$20,INT((ROW()-13)/2),0)),"",OFFSET('9. METAS'!$J$20,INT((ROW()-13)/2),0))</f>
        <v/>
      </c>
      <c r="I127" s="845"/>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43" t="str">
        <f t="shared" ref="N127" ca="1" si="110">IFERROR(K127/K128,"ND")</f>
        <v>ND</v>
      </c>
      <c r="O127" s="839" t="str">
        <f t="shared" ref="O127" ca="1" si="111">IFERROR(((K127+J127)/H127),"ND")</f>
        <v>ND</v>
      </c>
      <c r="P127" s="827"/>
    </row>
    <row r="128" spans="3:16">
      <c r="C128" s="861"/>
      <c r="D128" s="857"/>
      <c r="E128" s="857"/>
      <c r="F128" s="855"/>
      <c r="G128" s="852"/>
      <c r="H128" s="848"/>
      <c r="I128" s="846"/>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44"/>
      <c r="O128" s="840"/>
      <c r="P128" s="828"/>
    </row>
    <row r="129" spans="3:16">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848" t="str">
        <f ca="1">IF(ISBLANK(OFFSET('9. METAS'!$J$20,INT((ROW()-13)/2),0)),"",OFFSET('9. METAS'!$J$20,INT((ROW()-13)/2),0))</f>
        <v/>
      </c>
      <c r="I129" s="845"/>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43" t="str">
        <f t="shared" ref="N129" ca="1" si="112">IFERROR(K129/K130,"ND")</f>
        <v>ND</v>
      </c>
      <c r="O129" s="839" t="str">
        <f t="shared" ref="O129" ca="1" si="113">IFERROR(((K129+J129)/H129),"ND")</f>
        <v>ND</v>
      </c>
      <c r="P129" s="827"/>
    </row>
    <row r="130" spans="3:16">
      <c r="C130" s="861"/>
      <c r="D130" s="857"/>
      <c r="E130" s="857"/>
      <c r="F130" s="855"/>
      <c r="G130" s="852"/>
      <c r="H130" s="848"/>
      <c r="I130" s="846"/>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44"/>
      <c r="O130" s="840"/>
      <c r="P130" s="828"/>
    </row>
    <row r="131" spans="3:16">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848" t="str">
        <f ca="1">IF(ISBLANK(OFFSET('9. METAS'!$J$20,INT((ROW()-13)/2),0)),"",OFFSET('9. METAS'!$J$20,INT((ROW()-13)/2),0))</f>
        <v/>
      </c>
      <c r="I131" s="845"/>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43" t="str">
        <f t="shared" ref="N131" ca="1" si="114">IFERROR(K131/K132,"ND")</f>
        <v>ND</v>
      </c>
      <c r="O131" s="839" t="str">
        <f t="shared" ref="O131" ca="1" si="115">IFERROR(((K131+J131)/H131),"ND")</f>
        <v>ND</v>
      </c>
      <c r="P131" s="827"/>
    </row>
    <row r="132" spans="3:16">
      <c r="C132" s="861"/>
      <c r="D132" s="857"/>
      <c r="E132" s="857"/>
      <c r="F132" s="855"/>
      <c r="G132" s="852"/>
      <c r="H132" s="848"/>
      <c r="I132" s="846"/>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44"/>
      <c r="O132" s="840"/>
      <c r="P132" s="828"/>
    </row>
    <row r="133" spans="3:16">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848" t="str">
        <f ca="1">IF(ISBLANK(OFFSET('9. METAS'!$J$20,INT((ROW()-13)/2),0)),"",OFFSET('9. METAS'!$J$20,INT((ROW()-13)/2),0))</f>
        <v/>
      </c>
      <c r="I133" s="845"/>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43" t="str">
        <f t="shared" ref="N133" ca="1" si="116">IFERROR(K133/K134,"ND")</f>
        <v>ND</v>
      </c>
      <c r="O133" s="839" t="str">
        <f t="shared" ref="O133" ca="1" si="117">IFERROR(((K133+J133)/H133),"ND")</f>
        <v>ND</v>
      </c>
      <c r="P133" s="827"/>
    </row>
    <row r="134" spans="3:16">
      <c r="C134" s="861"/>
      <c r="D134" s="857"/>
      <c r="E134" s="857"/>
      <c r="F134" s="855"/>
      <c r="G134" s="852"/>
      <c r="H134" s="848"/>
      <c r="I134" s="846"/>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44"/>
      <c r="O134" s="840"/>
      <c r="P134" s="828"/>
    </row>
    <row r="135" spans="3:16">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848" t="str">
        <f ca="1">IF(ISBLANK(OFFSET('9. METAS'!$J$20,INT((ROW()-13)/2),0)),"",OFFSET('9. METAS'!$J$20,INT((ROW()-13)/2),0))</f>
        <v/>
      </c>
      <c r="I135" s="845"/>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43" t="str">
        <f t="shared" ref="N135" ca="1" si="118">IFERROR(K135/K136,"ND")</f>
        <v>ND</v>
      </c>
      <c r="O135" s="839" t="str">
        <f t="shared" ref="O135" ca="1" si="119">IFERROR(((K135+J135)/H135),"ND")</f>
        <v>ND</v>
      </c>
      <c r="P135" s="827"/>
    </row>
    <row r="136" spans="3:16">
      <c r="C136" s="861"/>
      <c r="D136" s="857"/>
      <c r="E136" s="857"/>
      <c r="F136" s="855"/>
      <c r="G136" s="852"/>
      <c r="H136" s="848"/>
      <c r="I136" s="846"/>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44"/>
      <c r="O136" s="840"/>
      <c r="P136" s="828"/>
    </row>
    <row r="137" spans="3:16">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848" t="str">
        <f ca="1">IF(ISBLANK(OFFSET('9. METAS'!$J$20,INT((ROW()-13)/2),0)),"",OFFSET('9. METAS'!$J$20,INT((ROW()-13)/2),0))</f>
        <v/>
      </c>
      <c r="I137" s="845"/>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43" t="str">
        <f t="shared" ref="N137" ca="1" si="120">IFERROR(K137/K138,"ND")</f>
        <v>ND</v>
      </c>
      <c r="O137" s="839" t="str">
        <f t="shared" ref="O137" ca="1" si="121">IFERROR(((K137+J137)/H137),"ND")</f>
        <v>ND</v>
      </c>
      <c r="P137" s="827"/>
    </row>
    <row r="138" spans="3:16">
      <c r="C138" s="861"/>
      <c r="D138" s="857"/>
      <c r="E138" s="857"/>
      <c r="F138" s="855"/>
      <c r="G138" s="852"/>
      <c r="H138" s="848"/>
      <c r="I138" s="846"/>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44"/>
      <c r="O138" s="840"/>
      <c r="P138" s="828"/>
    </row>
    <row r="139" spans="3:16">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848" t="str">
        <f ca="1">IF(ISBLANK(OFFSET('9. METAS'!$J$20,INT((ROW()-13)/2),0)),"",OFFSET('9. METAS'!$J$20,INT((ROW()-13)/2),0))</f>
        <v/>
      </c>
      <c r="I139" s="845"/>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43" t="str">
        <f t="shared" ref="N139" ca="1" si="122">IFERROR(K139/K140,"ND")</f>
        <v>ND</v>
      </c>
      <c r="O139" s="839" t="str">
        <f t="shared" ref="O139" ca="1" si="123">IFERROR(((K139+J139)/H139),"ND")</f>
        <v>ND</v>
      </c>
      <c r="P139" s="827"/>
    </row>
    <row r="140" spans="3:16">
      <c r="C140" s="861"/>
      <c r="D140" s="857"/>
      <c r="E140" s="857"/>
      <c r="F140" s="855"/>
      <c r="G140" s="852"/>
      <c r="H140" s="848"/>
      <c r="I140" s="846"/>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44"/>
      <c r="O140" s="840"/>
      <c r="P140" s="828"/>
    </row>
    <row r="141" spans="3:16">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848" t="str">
        <f ca="1">IF(ISBLANK(OFFSET('9. METAS'!$J$20,INT((ROW()-13)/2),0)),"",OFFSET('9. METAS'!$J$20,INT((ROW()-13)/2),0))</f>
        <v/>
      </c>
      <c r="I141" s="845"/>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43" t="str">
        <f t="shared" ref="N141" ca="1" si="124">IFERROR(K141/K142,"ND")</f>
        <v>ND</v>
      </c>
      <c r="O141" s="839" t="str">
        <f t="shared" ref="O141" ca="1" si="125">IFERROR(((K141+J141)/H141),"ND")</f>
        <v>ND</v>
      </c>
      <c r="P141" s="827"/>
    </row>
    <row r="142" spans="3:16">
      <c r="C142" s="861"/>
      <c r="D142" s="857"/>
      <c r="E142" s="857"/>
      <c r="F142" s="855"/>
      <c r="G142" s="852"/>
      <c r="H142" s="848"/>
      <c r="I142" s="846"/>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44"/>
      <c r="O142" s="840"/>
      <c r="P142" s="828"/>
    </row>
    <row r="143" spans="3:16">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848" t="str">
        <f ca="1">IF(ISBLANK(OFFSET('9. METAS'!$J$20,INT((ROW()-13)/2),0)),"",OFFSET('9. METAS'!$J$20,INT((ROW()-13)/2),0))</f>
        <v/>
      </c>
      <c r="I143" s="845"/>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43" t="str">
        <f t="shared" ref="N143" ca="1" si="126">IFERROR(K143/K144,"ND")</f>
        <v>ND</v>
      </c>
      <c r="O143" s="839" t="str">
        <f t="shared" ref="O143" ca="1" si="127">IFERROR(((K143+J143)/H143),"ND")</f>
        <v>ND</v>
      </c>
      <c r="P143" s="827"/>
    </row>
    <row r="144" spans="3:16">
      <c r="C144" s="861"/>
      <c r="D144" s="857"/>
      <c r="E144" s="857"/>
      <c r="F144" s="855"/>
      <c r="G144" s="852"/>
      <c r="H144" s="848"/>
      <c r="I144" s="846"/>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44"/>
      <c r="O144" s="840"/>
      <c r="P144" s="828"/>
    </row>
    <row r="145" spans="3:16">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848" t="str">
        <f ca="1">IF(ISBLANK(OFFSET('9. METAS'!$J$20,INT((ROW()-13)/2),0)),"",OFFSET('9. METAS'!$J$20,INT((ROW()-13)/2),0))</f>
        <v/>
      </c>
      <c r="I145" s="845"/>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43" t="str">
        <f t="shared" ref="N145" ca="1" si="128">IFERROR(K145/K146,"ND")</f>
        <v>ND</v>
      </c>
      <c r="O145" s="839" t="str">
        <f t="shared" ref="O145" ca="1" si="129">IFERROR(((K145+J145)/H145),"ND")</f>
        <v>ND</v>
      </c>
      <c r="P145" s="827"/>
    </row>
    <row r="146" spans="3:16">
      <c r="C146" s="861"/>
      <c r="D146" s="857"/>
      <c r="E146" s="857"/>
      <c r="F146" s="855"/>
      <c r="G146" s="852"/>
      <c r="H146" s="848"/>
      <c r="I146" s="846"/>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44"/>
      <c r="O146" s="840"/>
      <c r="P146" s="828"/>
    </row>
    <row r="147" spans="3:16">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848" t="str">
        <f ca="1">IF(ISBLANK(OFFSET('9. METAS'!$J$20,INT((ROW()-13)/2),0)),"",OFFSET('9. METAS'!$J$20,INT((ROW()-13)/2),0))</f>
        <v/>
      </c>
      <c r="I147" s="845"/>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43" t="str">
        <f t="shared" ref="N147" ca="1" si="130">IFERROR(K147/K148,"ND")</f>
        <v>ND</v>
      </c>
      <c r="O147" s="839" t="str">
        <f t="shared" ref="O147" ca="1" si="131">IFERROR(((K147+J147)/H147),"ND")</f>
        <v>ND</v>
      </c>
      <c r="P147" s="827"/>
    </row>
    <row r="148" spans="3:16">
      <c r="C148" s="861"/>
      <c r="D148" s="857"/>
      <c r="E148" s="857"/>
      <c r="F148" s="855"/>
      <c r="G148" s="852"/>
      <c r="H148" s="848"/>
      <c r="I148" s="846"/>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44"/>
      <c r="O148" s="840"/>
      <c r="P148" s="828"/>
    </row>
    <row r="149" spans="3:16">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848" t="str">
        <f ca="1">IF(ISBLANK(OFFSET('9. METAS'!$J$20,INT((ROW()-13)/2),0)),"",OFFSET('9. METAS'!$J$20,INT((ROW()-13)/2),0))</f>
        <v/>
      </c>
      <c r="I149" s="845"/>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43" t="str">
        <f t="shared" ref="N149" ca="1" si="132">IFERROR(K149/K150,"ND")</f>
        <v>ND</v>
      </c>
      <c r="O149" s="839" t="str">
        <f t="shared" ref="O149" ca="1" si="133">IFERROR(((K149+J149)/H149),"ND")</f>
        <v>ND</v>
      </c>
      <c r="P149" s="827"/>
    </row>
    <row r="150" spans="3:16">
      <c r="C150" s="861"/>
      <c r="D150" s="857"/>
      <c r="E150" s="857"/>
      <c r="F150" s="855"/>
      <c r="G150" s="852"/>
      <c r="H150" s="848"/>
      <c r="I150" s="846"/>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44"/>
      <c r="O150" s="840"/>
      <c r="P150" s="828"/>
    </row>
    <row r="151" spans="3:16">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848" t="str">
        <f ca="1">IF(ISBLANK(OFFSET('9. METAS'!$J$20,INT((ROW()-13)/2),0)),"",OFFSET('9. METAS'!$J$20,INT((ROW()-13)/2),0))</f>
        <v/>
      </c>
      <c r="I151" s="845"/>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43" t="str">
        <f t="shared" ref="N151" ca="1" si="134">IFERROR(K151/K152,"ND")</f>
        <v>ND</v>
      </c>
      <c r="O151" s="839" t="str">
        <f t="shared" ref="O151" ca="1" si="135">IFERROR(((K151+J151)/H151),"ND")</f>
        <v>ND</v>
      </c>
      <c r="P151" s="827"/>
    </row>
    <row r="152" spans="3:16">
      <c r="C152" s="861"/>
      <c r="D152" s="857"/>
      <c r="E152" s="857"/>
      <c r="F152" s="855"/>
      <c r="G152" s="852"/>
      <c r="H152" s="848"/>
      <c r="I152" s="846"/>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44"/>
      <c r="O152" s="840"/>
      <c r="P152" s="828"/>
    </row>
    <row r="153" spans="3:16">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848" t="str">
        <f ca="1">IF(ISBLANK(OFFSET('9. METAS'!$J$20,INT((ROW()-13)/2),0)),"",OFFSET('9. METAS'!$J$20,INT((ROW()-13)/2),0))</f>
        <v/>
      </c>
      <c r="I153" s="845"/>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43" t="str">
        <f t="shared" ref="N153" ca="1" si="136">IFERROR(K153/K154,"ND")</f>
        <v>ND</v>
      </c>
      <c r="O153" s="839" t="str">
        <f t="shared" ref="O153" ca="1" si="137">IFERROR(((K153+J153)/H153),"ND")</f>
        <v>ND</v>
      </c>
      <c r="P153" s="827"/>
    </row>
    <row r="154" spans="3:16">
      <c r="C154" s="861"/>
      <c r="D154" s="857"/>
      <c r="E154" s="857"/>
      <c r="F154" s="855"/>
      <c r="G154" s="852"/>
      <c r="H154" s="848"/>
      <c r="I154" s="846"/>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44"/>
      <c r="O154" s="840"/>
      <c r="P154" s="828"/>
    </row>
    <row r="155" spans="3:16">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848" t="str">
        <f ca="1">IF(ISBLANK(OFFSET('9. METAS'!$J$20,INT((ROW()-13)/2),0)),"",OFFSET('9. METAS'!$J$20,INT((ROW()-13)/2),0))</f>
        <v/>
      </c>
      <c r="I155" s="845"/>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43" t="str">
        <f t="shared" ref="N155" ca="1" si="138">IFERROR(K155/K156,"ND")</f>
        <v>ND</v>
      </c>
      <c r="O155" s="839" t="str">
        <f t="shared" ref="O155" ca="1" si="139">IFERROR(((K155+J155)/H155),"ND")</f>
        <v>ND</v>
      </c>
      <c r="P155" s="827"/>
    </row>
    <row r="156" spans="3:16">
      <c r="C156" s="861"/>
      <c r="D156" s="857"/>
      <c r="E156" s="857"/>
      <c r="F156" s="855"/>
      <c r="G156" s="852"/>
      <c r="H156" s="848"/>
      <c r="I156" s="846"/>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44"/>
      <c r="O156" s="840"/>
      <c r="P156" s="828"/>
    </row>
    <row r="157" spans="3:16">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848" t="str">
        <f ca="1">IF(ISBLANK(OFFSET('9. METAS'!$J$20,INT((ROW()-13)/2),0)),"",OFFSET('9. METAS'!$J$20,INT((ROW()-13)/2),0))</f>
        <v/>
      </c>
      <c r="I157" s="845"/>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43" t="str">
        <f t="shared" ref="N157" ca="1" si="140">IFERROR(K157/K158,"ND")</f>
        <v>ND</v>
      </c>
      <c r="O157" s="839" t="str">
        <f t="shared" ref="O157" ca="1" si="141">IFERROR(((K157+J157)/H157),"ND")</f>
        <v>ND</v>
      </c>
      <c r="P157" s="827"/>
    </row>
    <row r="158" spans="3:16">
      <c r="C158" s="861"/>
      <c r="D158" s="857"/>
      <c r="E158" s="857"/>
      <c r="F158" s="855"/>
      <c r="G158" s="852"/>
      <c r="H158" s="848"/>
      <c r="I158" s="846"/>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44"/>
      <c r="O158" s="840"/>
      <c r="P158" s="828"/>
    </row>
    <row r="159" spans="3:16">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848" t="str">
        <f ca="1">IF(ISBLANK(OFFSET('9. METAS'!$J$20,INT((ROW()-13)/2),0)),"",OFFSET('9. METAS'!$J$20,INT((ROW()-13)/2),0))</f>
        <v/>
      </c>
      <c r="I159" s="845"/>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43" t="str">
        <f t="shared" ref="N159" ca="1" si="142">IFERROR(K159/K160,"ND")</f>
        <v>ND</v>
      </c>
      <c r="O159" s="839" t="str">
        <f t="shared" ref="O159" ca="1" si="143">IFERROR(((K159+J159)/H159),"ND")</f>
        <v>ND</v>
      </c>
      <c r="P159" s="827"/>
    </row>
    <row r="160" spans="3:16">
      <c r="C160" s="861"/>
      <c r="D160" s="857"/>
      <c r="E160" s="857"/>
      <c r="F160" s="855"/>
      <c r="G160" s="852"/>
      <c r="H160" s="848"/>
      <c r="I160" s="846"/>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44"/>
      <c r="O160" s="840"/>
      <c r="P160" s="828"/>
    </row>
    <row r="161" spans="3:16">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848" t="str">
        <f ca="1">IF(ISBLANK(OFFSET('9. METAS'!$J$20,INT((ROW()-13)/2),0)),"",OFFSET('9. METAS'!$J$20,INT((ROW()-13)/2),0))</f>
        <v/>
      </c>
      <c r="I161" s="845"/>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43" t="str">
        <f t="shared" ref="N161" ca="1" si="144">IFERROR(K161/K162,"ND")</f>
        <v>ND</v>
      </c>
      <c r="O161" s="839" t="str">
        <f t="shared" ref="O161" ca="1" si="145">IFERROR(((K161+J161)/H161),"ND")</f>
        <v>ND</v>
      </c>
      <c r="P161" s="827"/>
    </row>
    <row r="162" spans="3:16">
      <c r="C162" s="861"/>
      <c r="D162" s="857"/>
      <c r="E162" s="857"/>
      <c r="F162" s="855"/>
      <c r="G162" s="852"/>
      <c r="H162" s="848"/>
      <c r="I162" s="846"/>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44"/>
      <c r="O162" s="840"/>
      <c r="P162" s="828"/>
    </row>
    <row r="163" spans="3:16">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848" t="str">
        <f ca="1">IF(ISBLANK(OFFSET('9. METAS'!$J$20,INT((ROW()-13)/2),0)),"",OFFSET('9. METAS'!$J$20,INT((ROW()-13)/2),0))</f>
        <v/>
      </c>
      <c r="I163" s="845"/>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43" t="str">
        <f t="shared" ref="N163" ca="1" si="146">IFERROR(K163/K164,"ND")</f>
        <v>ND</v>
      </c>
      <c r="O163" s="839" t="str">
        <f t="shared" ref="O163" ca="1" si="147">IFERROR(((K163+J163)/H163),"ND")</f>
        <v>ND</v>
      </c>
      <c r="P163" s="827"/>
    </row>
    <row r="164" spans="3:16">
      <c r="C164" s="861"/>
      <c r="D164" s="857"/>
      <c r="E164" s="857"/>
      <c r="F164" s="855"/>
      <c r="G164" s="852"/>
      <c r="H164" s="848"/>
      <c r="I164" s="846"/>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44"/>
      <c r="O164" s="840"/>
      <c r="P164" s="828"/>
    </row>
    <row r="165" spans="3:16">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848" t="str">
        <f ca="1">IF(ISBLANK(OFFSET('9. METAS'!$J$20,INT((ROW()-13)/2),0)),"",OFFSET('9. METAS'!$J$20,INT((ROW()-13)/2),0))</f>
        <v/>
      </c>
      <c r="I165" s="845"/>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43" t="str">
        <f t="shared" ref="N165" ca="1" si="148">IFERROR(K165/K166,"ND")</f>
        <v>ND</v>
      </c>
      <c r="O165" s="839" t="str">
        <f t="shared" ref="O165" ca="1" si="149">IFERROR(((K165+J165)/H165),"ND")</f>
        <v>ND</v>
      </c>
      <c r="P165" s="827"/>
    </row>
    <row r="166" spans="3:16">
      <c r="C166" s="861"/>
      <c r="D166" s="857"/>
      <c r="E166" s="857"/>
      <c r="F166" s="855"/>
      <c r="G166" s="852"/>
      <c r="H166" s="848"/>
      <c r="I166" s="846"/>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44"/>
      <c r="O166" s="840"/>
      <c r="P166" s="828"/>
    </row>
    <row r="167" spans="3:16">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848" t="str">
        <f ca="1">IF(ISBLANK(OFFSET('9. METAS'!$J$20,INT((ROW()-13)/2),0)),"",OFFSET('9. METAS'!$J$20,INT((ROW()-13)/2),0))</f>
        <v/>
      </c>
      <c r="I167" s="845"/>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43" t="str">
        <f t="shared" ref="N167" ca="1" si="150">IFERROR(K167/K168,"ND")</f>
        <v>ND</v>
      </c>
      <c r="O167" s="839" t="str">
        <f t="shared" ref="O167" ca="1" si="151">IFERROR(((K167+J167)/H167),"ND")</f>
        <v>ND</v>
      </c>
      <c r="P167" s="827"/>
    </row>
    <row r="168" spans="3:16">
      <c r="C168" s="861"/>
      <c r="D168" s="857"/>
      <c r="E168" s="857"/>
      <c r="F168" s="855"/>
      <c r="G168" s="852"/>
      <c r="H168" s="848"/>
      <c r="I168" s="846"/>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44"/>
      <c r="O168" s="840"/>
      <c r="P168" s="828"/>
    </row>
    <row r="169" spans="3:16">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848" t="str">
        <f ca="1">IF(ISBLANK(OFFSET('9. METAS'!$J$20,INT((ROW()-13)/2),0)),"",OFFSET('9. METAS'!$J$20,INT((ROW()-13)/2),0))</f>
        <v/>
      </c>
      <c r="I169" s="845"/>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43" t="str">
        <f t="shared" ref="N169" ca="1" si="152">IFERROR(K169/K170,"ND")</f>
        <v>ND</v>
      </c>
      <c r="O169" s="839" t="str">
        <f t="shared" ref="O169" ca="1" si="153">IFERROR(((K169+J169)/H169),"ND")</f>
        <v>ND</v>
      </c>
      <c r="P169" s="827"/>
    </row>
    <row r="170" spans="3:16">
      <c r="C170" s="861"/>
      <c r="D170" s="857"/>
      <c r="E170" s="857"/>
      <c r="F170" s="855"/>
      <c r="G170" s="852"/>
      <c r="H170" s="848"/>
      <c r="I170" s="846"/>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44"/>
      <c r="O170" s="840"/>
      <c r="P170" s="828"/>
    </row>
    <row r="171" spans="3:16">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848" t="str">
        <f ca="1">IF(ISBLANK(OFFSET('9. METAS'!$J$20,INT((ROW()-13)/2),0)),"",OFFSET('9. METAS'!$J$20,INT((ROW()-13)/2),0))</f>
        <v/>
      </c>
      <c r="I171" s="845"/>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43" t="str">
        <f t="shared" ref="N171" ca="1" si="154">IFERROR(K171/K172,"ND")</f>
        <v>ND</v>
      </c>
      <c r="O171" s="839" t="str">
        <f t="shared" ref="O171" ca="1" si="155">IFERROR(((K171+J171)/H171),"ND")</f>
        <v>ND</v>
      </c>
      <c r="P171" s="827"/>
    </row>
    <row r="172" spans="3:16">
      <c r="C172" s="861"/>
      <c r="D172" s="857"/>
      <c r="E172" s="857"/>
      <c r="F172" s="855"/>
      <c r="G172" s="852"/>
      <c r="H172" s="848"/>
      <c r="I172" s="846"/>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44"/>
      <c r="O172" s="840"/>
      <c r="P172" s="828"/>
    </row>
    <row r="173" spans="3:16">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848" t="str">
        <f ca="1">IF(ISBLANK(OFFSET('9. METAS'!$J$20,INT((ROW()-13)/2),0)),"",OFFSET('9. METAS'!$J$20,INT((ROW()-13)/2),0))</f>
        <v/>
      </c>
      <c r="I173" s="845"/>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43" t="str">
        <f t="shared" ref="N173" ca="1" si="156">IFERROR(K173/K174,"ND")</f>
        <v>ND</v>
      </c>
      <c r="O173" s="839" t="str">
        <f t="shared" ref="O173" ca="1" si="157">IFERROR(((K173+J173)/H173),"ND")</f>
        <v>ND</v>
      </c>
      <c r="P173" s="827"/>
    </row>
    <row r="174" spans="3:16">
      <c r="C174" s="861"/>
      <c r="D174" s="857"/>
      <c r="E174" s="857"/>
      <c r="F174" s="855"/>
      <c r="G174" s="852"/>
      <c r="H174" s="848"/>
      <c r="I174" s="846"/>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44"/>
      <c r="O174" s="840"/>
      <c r="P174" s="828"/>
    </row>
    <row r="175" spans="3:16">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848" t="str">
        <f ca="1">IF(ISBLANK(OFFSET('9. METAS'!$J$20,INT((ROW()-13)/2),0)),"",OFFSET('9. METAS'!$J$20,INT((ROW()-13)/2),0))</f>
        <v/>
      </c>
      <c r="I175" s="845"/>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43" t="str">
        <f t="shared" ref="N175" ca="1" si="158">IFERROR(K175/K176,"ND")</f>
        <v>ND</v>
      </c>
      <c r="O175" s="839" t="str">
        <f t="shared" ref="O175" ca="1" si="159">IFERROR(((K175+J175)/H175),"ND")</f>
        <v>ND</v>
      </c>
      <c r="P175" s="827"/>
    </row>
    <row r="176" spans="3:16">
      <c r="C176" s="861"/>
      <c r="D176" s="857"/>
      <c r="E176" s="857"/>
      <c r="F176" s="855"/>
      <c r="G176" s="852"/>
      <c r="H176" s="848"/>
      <c r="I176" s="846"/>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44"/>
      <c r="O176" s="840"/>
      <c r="P176" s="828"/>
    </row>
    <row r="177" spans="3:16">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848" t="str">
        <f ca="1">IF(ISBLANK(OFFSET('9. METAS'!$J$20,INT((ROW()-13)/2),0)),"",OFFSET('9. METAS'!$J$20,INT((ROW()-13)/2),0))</f>
        <v/>
      </c>
      <c r="I177" s="845"/>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43" t="str">
        <f t="shared" ref="N177" ca="1" si="160">IFERROR(K177/K178,"ND")</f>
        <v>ND</v>
      </c>
      <c r="O177" s="839" t="str">
        <f t="shared" ref="O177" ca="1" si="161">IFERROR(((K177+J177)/H177),"ND")</f>
        <v>ND</v>
      </c>
      <c r="P177" s="827"/>
    </row>
    <row r="178" spans="3:16">
      <c r="C178" s="861"/>
      <c r="D178" s="857"/>
      <c r="E178" s="857"/>
      <c r="F178" s="855"/>
      <c r="G178" s="852"/>
      <c r="H178" s="848"/>
      <c r="I178" s="846"/>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44"/>
      <c r="O178" s="840"/>
      <c r="P178" s="828"/>
    </row>
    <row r="179" spans="3:16">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848" t="str">
        <f ca="1">IF(ISBLANK(OFFSET('9. METAS'!$J$20,INT((ROW()-13)/2),0)),"",OFFSET('9. METAS'!$J$20,INT((ROW()-13)/2),0))</f>
        <v/>
      </c>
      <c r="I179" s="845"/>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43" t="str">
        <f t="shared" ref="N179" ca="1" si="162">IFERROR(K179/K180,"ND")</f>
        <v>ND</v>
      </c>
      <c r="O179" s="839" t="str">
        <f t="shared" ref="O179" ca="1" si="163">IFERROR(((K179+J179)/H179),"ND")</f>
        <v>ND</v>
      </c>
      <c r="P179" s="827"/>
    </row>
    <row r="180" spans="3:16">
      <c r="C180" s="861"/>
      <c r="D180" s="857"/>
      <c r="E180" s="857"/>
      <c r="F180" s="855"/>
      <c r="G180" s="852"/>
      <c r="H180" s="848"/>
      <c r="I180" s="846"/>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44"/>
      <c r="O180" s="840"/>
      <c r="P180" s="828"/>
    </row>
    <row r="181" spans="3:16">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848" t="str">
        <f ca="1">IF(ISBLANK(OFFSET('9. METAS'!$J$20,INT((ROW()-13)/2),0)),"",OFFSET('9. METAS'!$J$20,INT((ROW()-13)/2),0))</f>
        <v/>
      </c>
      <c r="I181" s="845"/>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43" t="str">
        <f t="shared" ref="N181" ca="1" si="164">IFERROR(K181/K182,"ND")</f>
        <v>ND</v>
      </c>
      <c r="O181" s="839" t="str">
        <f t="shared" ref="O181" ca="1" si="165">IFERROR(((K181+J181)/H181),"ND")</f>
        <v>ND</v>
      </c>
      <c r="P181" s="827"/>
    </row>
    <row r="182" spans="3:16">
      <c r="C182" s="861"/>
      <c r="D182" s="857"/>
      <c r="E182" s="857"/>
      <c r="F182" s="855"/>
      <c r="G182" s="852"/>
      <c r="H182" s="848"/>
      <c r="I182" s="846"/>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44"/>
      <c r="O182" s="840"/>
      <c r="P182" s="828"/>
    </row>
    <row r="183" spans="3:16">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848" t="str">
        <f ca="1">IF(ISBLANK(OFFSET('9. METAS'!$J$20,INT((ROW()-13)/2),0)),"",OFFSET('9. METAS'!$J$20,INT((ROW()-13)/2),0))</f>
        <v/>
      </c>
      <c r="I183" s="845"/>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43" t="str">
        <f t="shared" ref="N183" ca="1" si="166">IFERROR(K183/K184,"ND")</f>
        <v>ND</v>
      </c>
      <c r="O183" s="839" t="str">
        <f t="shared" ref="O183" ca="1" si="167">IFERROR(((K183+J183)/H183),"ND")</f>
        <v>ND</v>
      </c>
      <c r="P183" s="827"/>
    </row>
    <row r="184" spans="3:16">
      <c r="C184" s="861"/>
      <c r="D184" s="857"/>
      <c r="E184" s="857"/>
      <c r="F184" s="855"/>
      <c r="G184" s="852"/>
      <c r="H184" s="848"/>
      <c r="I184" s="846"/>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44"/>
      <c r="O184" s="840"/>
      <c r="P184" s="828"/>
    </row>
    <row r="185" spans="3:16">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848" t="str">
        <f ca="1">IF(ISBLANK(OFFSET('9. METAS'!$J$20,INT((ROW()-13)/2),0)),"",OFFSET('9. METAS'!$J$20,INT((ROW()-13)/2),0))</f>
        <v/>
      </c>
      <c r="I185" s="845"/>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43" t="str">
        <f t="shared" ref="N185" ca="1" si="168">IFERROR(K185/K186,"ND")</f>
        <v>ND</v>
      </c>
      <c r="O185" s="839" t="str">
        <f t="shared" ref="O185" ca="1" si="169">IFERROR(((K185+J185)/H185),"ND")</f>
        <v>ND</v>
      </c>
      <c r="P185" s="827"/>
    </row>
    <row r="186" spans="3:16">
      <c r="C186" s="861"/>
      <c r="D186" s="857"/>
      <c r="E186" s="857"/>
      <c r="F186" s="855"/>
      <c r="G186" s="852"/>
      <c r="H186" s="848"/>
      <c r="I186" s="846"/>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44"/>
      <c r="O186" s="840"/>
      <c r="P186" s="828"/>
    </row>
    <row r="187" spans="3:16">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848" t="str">
        <f ca="1">IF(ISBLANK(OFFSET('9. METAS'!$J$20,INT((ROW()-13)/2),0)),"",OFFSET('9. METAS'!$J$20,INT((ROW()-13)/2),0))</f>
        <v/>
      </c>
      <c r="I187" s="845"/>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43" t="str">
        <f t="shared" ref="N187" ca="1" si="170">IFERROR(K187/K188,"ND")</f>
        <v>ND</v>
      </c>
      <c r="O187" s="839" t="str">
        <f t="shared" ref="O187" ca="1" si="171">IFERROR(((K187+J187)/H187),"ND")</f>
        <v>ND</v>
      </c>
      <c r="P187" s="827"/>
    </row>
    <row r="188" spans="3:16">
      <c r="C188" s="861"/>
      <c r="D188" s="857"/>
      <c r="E188" s="857"/>
      <c r="F188" s="855"/>
      <c r="G188" s="852"/>
      <c r="H188" s="848"/>
      <c r="I188" s="846"/>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44"/>
      <c r="O188" s="840"/>
      <c r="P188" s="828"/>
    </row>
    <row r="189" spans="3:16">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848" t="str">
        <f ca="1">IF(ISBLANK(OFFSET('9. METAS'!$J$20,INT((ROW()-13)/2),0)),"",OFFSET('9. METAS'!$J$20,INT((ROW()-13)/2),0))</f>
        <v/>
      </c>
      <c r="I189" s="845"/>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43" t="str">
        <f t="shared" ref="N189" ca="1" si="172">IFERROR(K189/K190,"ND")</f>
        <v>ND</v>
      </c>
      <c r="O189" s="839" t="str">
        <f t="shared" ref="O189" ca="1" si="173">IFERROR(((K189+J189)/H189),"ND")</f>
        <v>ND</v>
      </c>
      <c r="P189" s="827"/>
    </row>
    <row r="190" spans="3:16">
      <c r="C190" s="861"/>
      <c r="D190" s="857"/>
      <c r="E190" s="857"/>
      <c r="F190" s="855"/>
      <c r="G190" s="852"/>
      <c r="H190" s="848"/>
      <c r="I190" s="846"/>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44"/>
      <c r="O190" s="840"/>
      <c r="P190" s="828"/>
    </row>
    <row r="191" spans="3:16">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848" t="str">
        <f ca="1">IF(ISBLANK(OFFSET('9. METAS'!$J$20,INT((ROW()-13)/2),0)),"",OFFSET('9. METAS'!$J$20,INT((ROW()-13)/2),0))</f>
        <v/>
      </c>
      <c r="I191" s="845"/>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43" t="str">
        <f t="shared" ref="N191" ca="1" si="174">IFERROR(K191/K192,"ND")</f>
        <v>ND</v>
      </c>
      <c r="O191" s="839" t="str">
        <f t="shared" ref="O191" ca="1" si="175">IFERROR(((K191+J191)/H191),"ND")</f>
        <v>ND</v>
      </c>
      <c r="P191" s="827"/>
    </row>
    <row r="192" spans="3:16">
      <c r="C192" s="861"/>
      <c r="D192" s="857"/>
      <c r="E192" s="857"/>
      <c r="F192" s="855"/>
      <c r="G192" s="852"/>
      <c r="H192" s="848"/>
      <c r="I192" s="846"/>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44"/>
      <c r="O192" s="840"/>
      <c r="P192" s="828"/>
    </row>
    <row r="193" spans="3:16">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848" t="str">
        <f ca="1">IF(ISBLANK(OFFSET('9. METAS'!$J$20,INT((ROW()-13)/2),0)),"",OFFSET('9. METAS'!$J$20,INT((ROW()-13)/2),0))</f>
        <v/>
      </c>
      <c r="I193" s="845"/>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43" t="str">
        <f t="shared" ref="N193" ca="1" si="176">IFERROR(K193/K194,"ND")</f>
        <v>ND</v>
      </c>
      <c r="O193" s="839" t="str">
        <f t="shared" ref="O193" ca="1" si="177">IFERROR(((K193+J193)/H193),"ND")</f>
        <v>ND</v>
      </c>
      <c r="P193" s="827"/>
    </row>
    <row r="194" spans="3:16">
      <c r="C194" s="861"/>
      <c r="D194" s="857"/>
      <c r="E194" s="857"/>
      <c r="F194" s="855"/>
      <c r="G194" s="852"/>
      <c r="H194" s="848"/>
      <c r="I194" s="846"/>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44"/>
      <c r="O194" s="840"/>
      <c r="P194" s="828"/>
    </row>
    <row r="195" spans="3:16">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848" t="str">
        <f ca="1">IF(ISBLANK(OFFSET('9. METAS'!$J$20,INT((ROW()-13)/2),0)),"",OFFSET('9. METAS'!$J$20,INT((ROW()-13)/2),0))</f>
        <v/>
      </c>
      <c r="I195" s="845"/>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43" t="str">
        <f t="shared" ref="N195" ca="1" si="178">IFERROR(K195/K196,"ND")</f>
        <v>ND</v>
      </c>
      <c r="O195" s="839" t="str">
        <f t="shared" ref="O195" ca="1" si="179">IFERROR(((K195+J195)/H195),"ND")</f>
        <v>ND</v>
      </c>
      <c r="P195" s="827"/>
    </row>
    <row r="196" spans="3:16">
      <c r="C196" s="861"/>
      <c r="D196" s="857"/>
      <c r="E196" s="857"/>
      <c r="F196" s="855"/>
      <c r="G196" s="852"/>
      <c r="H196" s="848"/>
      <c r="I196" s="846"/>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44"/>
      <c r="O196" s="840"/>
      <c r="P196" s="828"/>
    </row>
    <row r="197" spans="3:16">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848" t="str">
        <f ca="1">IF(ISBLANK(OFFSET('9. METAS'!$J$20,INT((ROW()-13)/2),0)),"",OFFSET('9. METAS'!$J$20,INT((ROW()-13)/2),0))</f>
        <v/>
      </c>
      <c r="I197" s="845"/>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43" t="str">
        <f t="shared" ref="N197" ca="1" si="180">IFERROR(K197/K198,"ND")</f>
        <v>ND</v>
      </c>
      <c r="O197" s="839" t="str">
        <f t="shared" ref="O197" ca="1" si="181">IFERROR(((K197+J197)/H197),"ND")</f>
        <v>ND</v>
      </c>
      <c r="P197" s="827"/>
    </row>
    <row r="198" spans="3:16">
      <c r="C198" s="861"/>
      <c r="D198" s="857"/>
      <c r="E198" s="857"/>
      <c r="F198" s="855"/>
      <c r="G198" s="852"/>
      <c r="H198" s="848"/>
      <c r="I198" s="846"/>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44"/>
      <c r="O198" s="840"/>
      <c r="P198" s="828"/>
    </row>
    <row r="199" spans="3:16">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848" t="str">
        <f ca="1">IF(ISBLANK(OFFSET('9. METAS'!$J$20,INT((ROW()-13)/2),0)),"",OFFSET('9. METAS'!$J$20,INT((ROW()-13)/2),0))</f>
        <v/>
      </c>
      <c r="I199" s="845"/>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43" t="str">
        <f t="shared" ref="N199" ca="1" si="182">IFERROR(K199/K200,"ND")</f>
        <v>ND</v>
      </c>
      <c r="O199" s="839" t="str">
        <f t="shared" ref="O199" ca="1" si="183">IFERROR(((K199+J199)/H199),"ND")</f>
        <v>ND</v>
      </c>
      <c r="P199" s="827"/>
    </row>
    <row r="200" spans="3:16">
      <c r="C200" s="861"/>
      <c r="D200" s="857"/>
      <c r="E200" s="857"/>
      <c r="F200" s="855"/>
      <c r="G200" s="852"/>
      <c r="H200" s="848"/>
      <c r="I200" s="846"/>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44"/>
      <c r="O200" s="840"/>
      <c r="P200" s="828"/>
    </row>
    <row r="201" spans="3:16">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848" t="str">
        <f ca="1">IF(ISBLANK(OFFSET('9. METAS'!$J$20,INT((ROW()-13)/2),0)),"",OFFSET('9. METAS'!$J$20,INT((ROW()-13)/2),0))</f>
        <v/>
      </c>
      <c r="I201" s="845"/>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43" t="str">
        <f t="shared" ref="N201" ca="1" si="184">IFERROR(K201/K202,"ND")</f>
        <v>ND</v>
      </c>
      <c r="O201" s="839" t="str">
        <f t="shared" ref="O201" ca="1" si="185">IFERROR(((K201+J201)/H201),"ND")</f>
        <v>ND</v>
      </c>
      <c r="P201" s="827"/>
    </row>
    <row r="202" spans="3:16">
      <c r="C202" s="861"/>
      <c r="D202" s="857"/>
      <c r="E202" s="857"/>
      <c r="F202" s="855"/>
      <c r="G202" s="852"/>
      <c r="H202" s="848"/>
      <c r="I202" s="846"/>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44"/>
      <c r="O202" s="840"/>
      <c r="P202" s="828"/>
    </row>
    <row r="203" spans="3:16">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848" t="str">
        <f ca="1">IF(ISBLANK(OFFSET('9. METAS'!$J$20,INT((ROW()-13)/2),0)),"",OFFSET('9. METAS'!$J$20,INT((ROW()-13)/2),0))</f>
        <v/>
      </c>
      <c r="I203" s="845"/>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43" t="str">
        <f t="shared" ref="N203" ca="1" si="186">IFERROR(K203/K204,"ND")</f>
        <v>ND</v>
      </c>
      <c r="O203" s="839" t="str">
        <f t="shared" ref="O203" ca="1" si="187">IFERROR(((K203+J203)/H203),"ND")</f>
        <v>ND</v>
      </c>
      <c r="P203" s="827"/>
    </row>
    <row r="204" spans="3:16">
      <c r="C204" s="861"/>
      <c r="D204" s="857"/>
      <c r="E204" s="857"/>
      <c r="F204" s="855"/>
      <c r="G204" s="852"/>
      <c r="H204" s="848"/>
      <c r="I204" s="846"/>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44"/>
      <c r="O204" s="840"/>
      <c r="P204" s="828"/>
    </row>
    <row r="205" spans="3:16">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848" t="str">
        <f ca="1">IF(ISBLANK(OFFSET('9. METAS'!$J$20,INT((ROW()-13)/2),0)),"",OFFSET('9. METAS'!$J$20,INT((ROW()-13)/2),0))</f>
        <v/>
      </c>
      <c r="I205" s="845"/>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43" t="str">
        <f t="shared" ref="N205" ca="1" si="188">IFERROR(K205/K206,"ND")</f>
        <v>ND</v>
      </c>
      <c r="O205" s="839" t="str">
        <f t="shared" ref="O205" ca="1" si="189">IFERROR(((K205+J205)/H205),"ND")</f>
        <v>ND</v>
      </c>
      <c r="P205" s="827"/>
    </row>
    <row r="206" spans="3:16">
      <c r="C206" s="861"/>
      <c r="D206" s="857"/>
      <c r="E206" s="857"/>
      <c r="F206" s="855"/>
      <c r="G206" s="852"/>
      <c r="H206" s="848"/>
      <c r="I206" s="846"/>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44"/>
      <c r="O206" s="840"/>
      <c r="P206" s="828"/>
    </row>
    <row r="207" spans="3:16">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848" t="str">
        <f ca="1">IF(ISBLANK(OFFSET('9. METAS'!$J$20,INT((ROW()-13)/2),0)),"",OFFSET('9. METAS'!$J$20,INT((ROW()-13)/2),0))</f>
        <v/>
      </c>
      <c r="I207" s="845"/>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43" t="str">
        <f t="shared" ref="N207" ca="1" si="190">IFERROR(K207/K208,"ND")</f>
        <v>ND</v>
      </c>
      <c r="O207" s="839" t="str">
        <f t="shared" ref="O207" ca="1" si="191">IFERROR(((K207+J207)/H207),"ND")</f>
        <v>ND</v>
      </c>
      <c r="P207" s="827"/>
    </row>
    <row r="208" spans="3:16">
      <c r="C208" s="861"/>
      <c r="D208" s="857"/>
      <c r="E208" s="857"/>
      <c r="F208" s="855"/>
      <c r="G208" s="852"/>
      <c r="H208" s="848"/>
      <c r="I208" s="846"/>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44"/>
      <c r="O208" s="840"/>
      <c r="P208" s="828"/>
    </row>
    <row r="209" spans="3:16">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848" t="str">
        <f ca="1">IF(ISBLANK(OFFSET('9. METAS'!$J$20,INT((ROW()-13)/2),0)),"",OFFSET('9. METAS'!$J$20,INT((ROW()-13)/2),0))</f>
        <v/>
      </c>
      <c r="I209" s="845"/>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43" t="str">
        <f t="shared" ref="N209" ca="1" si="192">IFERROR(K209/K210,"ND")</f>
        <v>ND</v>
      </c>
      <c r="O209" s="839" t="str">
        <f t="shared" ref="O209" ca="1" si="193">IFERROR(((K209+J209)/H209),"ND")</f>
        <v>ND</v>
      </c>
      <c r="P209" s="827"/>
    </row>
    <row r="210" spans="3:16">
      <c r="C210" s="861"/>
      <c r="D210" s="857"/>
      <c r="E210" s="857"/>
      <c r="F210" s="855"/>
      <c r="G210" s="852"/>
      <c r="H210" s="848"/>
      <c r="I210" s="846"/>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44"/>
      <c r="O210" s="840"/>
      <c r="P210" s="828"/>
    </row>
    <row r="211" spans="3:16">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848" t="str">
        <f ca="1">IF(ISBLANK(OFFSET('9. METAS'!$J$20,INT((ROW()-13)/2),0)),"",OFFSET('9. METAS'!$J$20,INT((ROW()-13)/2),0))</f>
        <v/>
      </c>
      <c r="I211" s="845"/>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43" t="str">
        <f t="shared" ref="N211" ca="1" si="194">IFERROR(K211/K212,"ND")</f>
        <v>ND</v>
      </c>
      <c r="O211" s="839" t="str">
        <f t="shared" ref="O211" ca="1" si="195">IFERROR(((K211+J211)/H211),"ND")</f>
        <v>ND</v>
      </c>
      <c r="P211" s="827"/>
    </row>
    <row r="212" spans="3:16">
      <c r="C212" s="861"/>
      <c r="D212" s="857"/>
      <c r="E212" s="857"/>
      <c r="F212" s="855"/>
      <c r="G212" s="852"/>
      <c r="H212" s="848"/>
      <c r="I212" s="846"/>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44"/>
      <c r="O212" s="840"/>
      <c r="P212" s="828"/>
    </row>
    <row r="213" spans="3:16">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848" t="str">
        <f ca="1">IF(ISBLANK(OFFSET('9. METAS'!$J$20,INT((ROW()-13)/2),0)),"",OFFSET('9. METAS'!$J$20,INT((ROW()-13)/2),0))</f>
        <v/>
      </c>
      <c r="I213" s="845"/>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43" t="str">
        <f t="shared" ref="N213" ca="1" si="196">IFERROR(K213/K214,"ND")</f>
        <v>ND</v>
      </c>
      <c r="O213" s="839" t="str">
        <f t="shared" ref="O213" ca="1" si="197">IFERROR(((K213+J213)/H213),"ND")</f>
        <v>ND</v>
      </c>
      <c r="P213" s="827"/>
    </row>
    <row r="214" spans="3:16">
      <c r="C214" s="861"/>
      <c r="D214" s="857"/>
      <c r="E214" s="857"/>
      <c r="F214" s="855"/>
      <c r="G214" s="852"/>
      <c r="H214" s="848"/>
      <c r="I214" s="846"/>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44"/>
      <c r="O214" s="840"/>
      <c r="P214" s="828"/>
    </row>
    <row r="215" spans="3:16">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848" t="str">
        <f ca="1">IF(ISBLANK(OFFSET('9. METAS'!$J$20,INT((ROW()-13)/2),0)),"",OFFSET('9. METAS'!$J$20,INT((ROW()-13)/2),0))</f>
        <v/>
      </c>
      <c r="I215" s="845"/>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43" t="str">
        <f t="shared" ref="N215" ca="1" si="198">IFERROR(K215/K216,"ND")</f>
        <v>ND</v>
      </c>
      <c r="O215" s="839" t="str">
        <f t="shared" ref="O215" ca="1" si="199">IFERROR(((K215+J215)/H215),"ND")</f>
        <v>ND</v>
      </c>
      <c r="P215" s="827"/>
    </row>
    <row r="216" spans="3:16">
      <c r="C216" s="861"/>
      <c r="D216" s="857"/>
      <c r="E216" s="857"/>
      <c r="F216" s="855"/>
      <c r="G216" s="852"/>
      <c r="H216" s="848"/>
      <c r="I216" s="846"/>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44"/>
      <c r="O216" s="840"/>
      <c r="P216" s="828"/>
    </row>
    <row r="217" spans="3:16">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848" t="str">
        <f ca="1">IF(ISBLANK(OFFSET('9. METAS'!$J$20,INT((ROW()-13)/2),0)),"",OFFSET('9. METAS'!$J$20,INT((ROW()-13)/2),0))</f>
        <v/>
      </c>
      <c r="I217" s="845"/>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43" t="str">
        <f t="shared" ref="N217" ca="1" si="200">IFERROR(K217/K218,"ND")</f>
        <v>ND</v>
      </c>
      <c r="O217" s="839" t="str">
        <f t="shared" ref="O217" ca="1" si="201">IFERROR(((K217+J217)/H217),"ND")</f>
        <v>ND</v>
      </c>
      <c r="P217" s="827"/>
    </row>
    <row r="218" spans="3:16">
      <c r="C218" s="861"/>
      <c r="D218" s="857"/>
      <c r="E218" s="857"/>
      <c r="F218" s="855"/>
      <c r="G218" s="852"/>
      <c r="H218" s="848"/>
      <c r="I218" s="846"/>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44"/>
      <c r="O218" s="840"/>
      <c r="P218" s="828"/>
    </row>
    <row r="219" spans="3:16">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848" t="str">
        <f ca="1">IF(ISBLANK(OFFSET('9. METAS'!$J$20,INT((ROW()-13)/2),0)),"",OFFSET('9. METAS'!$J$20,INT((ROW()-13)/2),0))</f>
        <v/>
      </c>
      <c r="I219" s="845"/>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43" t="str">
        <f t="shared" ref="N219" ca="1" si="202">IFERROR(K219/K220,"ND")</f>
        <v>ND</v>
      </c>
      <c r="O219" s="839" t="str">
        <f t="shared" ref="O219" ca="1" si="203">IFERROR(((K219+J219)/H219),"ND")</f>
        <v>ND</v>
      </c>
      <c r="P219" s="827"/>
    </row>
    <row r="220" spans="3:16">
      <c r="C220" s="861"/>
      <c r="D220" s="857"/>
      <c r="E220" s="857"/>
      <c r="F220" s="855"/>
      <c r="G220" s="852"/>
      <c r="H220" s="848"/>
      <c r="I220" s="846"/>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44"/>
      <c r="O220" s="840"/>
      <c r="P220" s="828"/>
    </row>
    <row r="221" spans="3:16">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848" t="str">
        <f ca="1">IF(ISBLANK(OFFSET('9. METAS'!$J$20,INT((ROW()-13)/2),0)),"",OFFSET('9. METAS'!$J$20,INT((ROW()-13)/2),0))</f>
        <v/>
      </c>
      <c r="I221" s="845"/>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43" t="str">
        <f t="shared" ref="N221" ca="1" si="204">IFERROR(K221/K222,"ND")</f>
        <v>ND</v>
      </c>
      <c r="O221" s="839" t="str">
        <f t="shared" ref="O221" ca="1" si="205">IFERROR(((K221+J221)/H221),"ND")</f>
        <v>ND</v>
      </c>
      <c r="P221" s="827"/>
    </row>
    <row r="222" spans="3:16">
      <c r="C222" s="861"/>
      <c r="D222" s="857"/>
      <c r="E222" s="857"/>
      <c r="F222" s="855"/>
      <c r="G222" s="852"/>
      <c r="H222" s="848"/>
      <c r="I222" s="846"/>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44"/>
      <c r="O222" s="840"/>
      <c r="P222" s="828"/>
    </row>
    <row r="223" spans="3:16">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848" t="str">
        <f ca="1">IF(ISBLANK(OFFSET('9. METAS'!$J$20,INT((ROW()-13)/2),0)),"",OFFSET('9. METAS'!$J$20,INT((ROW()-13)/2),0))</f>
        <v/>
      </c>
      <c r="I223" s="845"/>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43" t="str">
        <f t="shared" ref="N223" ca="1" si="206">IFERROR(K223/K224,"ND")</f>
        <v>ND</v>
      </c>
      <c r="O223" s="839" t="str">
        <f t="shared" ref="O223" ca="1" si="207">IFERROR(((K223+J223)/H223),"ND")</f>
        <v>ND</v>
      </c>
      <c r="P223" s="827"/>
    </row>
    <row r="224" spans="3:16">
      <c r="C224" s="861"/>
      <c r="D224" s="857"/>
      <c r="E224" s="857"/>
      <c r="F224" s="855"/>
      <c r="G224" s="852"/>
      <c r="H224" s="848"/>
      <c r="I224" s="846"/>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44"/>
      <c r="O224" s="840"/>
      <c r="P224" s="828"/>
    </row>
    <row r="225" spans="3:16">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848" t="str">
        <f ca="1">IF(ISBLANK(OFFSET('9. METAS'!$J$20,INT((ROW()-13)/2),0)),"",OFFSET('9. METAS'!$J$20,INT((ROW()-13)/2),0))</f>
        <v/>
      </c>
      <c r="I225" s="845"/>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43" t="str">
        <f t="shared" ref="N225" ca="1" si="208">IFERROR(K225/K226,"ND")</f>
        <v>ND</v>
      </c>
      <c r="O225" s="839" t="str">
        <f t="shared" ref="O225" ca="1" si="209">IFERROR(((K225+J225)/H225),"ND")</f>
        <v>ND</v>
      </c>
      <c r="P225" s="827"/>
    </row>
    <row r="226" spans="3:16">
      <c r="C226" s="861"/>
      <c r="D226" s="857"/>
      <c r="E226" s="857"/>
      <c r="F226" s="855"/>
      <c r="G226" s="852"/>
      <c r="H226" s="848"/>
      <c r="I226" s="846"/>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44"/>
      <c r="O226" s="840"/>
      <c r="P226" s="828"/>
    </row>
    <row r="227" spans="3:16">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848" t="str">
        <f ca="1">IF(ISBLANK(OFFSET('9. METAS'!$J$20,INT((ROW()-13)/2),0)),"",OFFSET('9. METAS'!$J$20,INT((ROW()-13)/2),0))</f>
        <v/>
      </c>
      <c r="I227" s="845"/>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43" t="str">
        <f t="shared" ref="N227" ca="1" si="210">IFERROR(K227/K228,"ND")</f>
        <v>ND</v>
      </c>
      <c r="O227" s="839" t="str">
        <f t="shared" ref="O227" ca="1" si="211">IFERROR(((K227+J227)/H227),"ND")</f>
        <v>ND</v>
      </c>
      <c r="P227" s="827"/>
    </row>
    <row r="228" spans="3:16">
      <c r="C228" s="861"/>
      <c r="D228" s="857"/>
      <c r="E228" s="857"/>
      <c r="F228" s="855"/>
      <c r="G228" s="852"/>
      <c r="H228" s="848"/>
      <c r="I228" s="846"/>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44"/>
      <c r="O228" s="840"/>
      <c r="P228" s="828"/>
    </row>
    <row r="229" spans="3:16">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848" t="str">
        <f ca="1">IF(ISBLANK(OFFSET('9. METAS'!$J$20,INT((ROW()-13)/2),0)),"",OFFSET('9. METAS'!$J$20,INT((ROW()-13)/2),0))</f>
        <v/>
      </c>
      <c r="I229" s="845"/>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43" t="str">
        <f t="shared" ref="N229" ca="1" si="212">IFERROR(K229/K230,"ND")</f>
        <v>ND</v>
      </c>
      <c r="O229" s="839" t="str">
        <f t="shared" ref="O229" ca="1" si="213">IFERROR(((K229+J229)/H229),"ND")</f>
        <v>ND</v>
      </c>
      <c r="P229" s="827"/>
    </row>
    <row r="230" spans="3:16">
      <c r="C230" s="861"/>
      <c r="D230" s="857"/>
      <c r="E230" s="857"/>
      <c r="F230" s="855"/>
      <c r="G230" s="852"/>
      <c r="H230" s="848"/>
      <c r="I230" s="846"/>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44"/>
      <c r="O230" s="840"/>
      <c r="P230" s="828"/>
    </row>
    <row r="231" spans="3:16">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848" t="str">
        <f ca="1">IF(ISBLANK(OFFSET('9. METAS'!$J$20,INT((ROW()-13)/2),0)),"",OFFSET('9. METAS'!$J$20,INT((ROW()-13)/2),0))</f>
        <v/>
      </c>
      <c r="I231" s="845"/>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43" t="str">
        <f t="shared" ref="N231" ca="1" si="214">IFERROR(K231/K232,"ND")</f>
        <v>ND</v>
      </c>
      <c r="O231" s="839" t="str">
        <f t="shared" ref="O231" ca="1" si="215">IFERROR(((K231+J231)/H231),"ND")</f>
        <v>ND</v>
      </c>
      <c r="P231" s="827"/>
    </row>
    <row r="232" spans="3:16">
      <c r="C232" s="861"/>
      <c r="D232" s="857"/>
      <c r="E232" s="857"/>
      <c r="F232" s="855"/>
      <c r="G232" s="852"/>
      <c r="H232" s="848"/>
      <c r="I232" s="846"/>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44"/>
      <c r="O232" s="840"/>
      <c r="P232" s="828"/>
    </row>
    <row r="233" spans="3:16">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848" t="str">
        <f ca="1">IF(ISBLANK(OFFSET('9. METAS'!$J$20,INT((ROW()-13)/2),0)),"",OFFSET('9. METAS'!$J$20,INT((ROW()-13)/2),0))</f>
        <v/>
      </c>
      <c r="I233" s="845"/>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43" t="str">
        <f t="shared" ref="N233" ca="1" si="216">IFERROR(K233/K234,"ND")</f>
        <v>ND</v>
      </c>
      <c r="O233" s="839" t="str">
        <f t="shared" ref="O233" ca="1" si="217">IFERROR(((K233+J233)/H233),"ND")</f>
        <v>ND</v>
      </c>
      <c r="P233" s="827"/>
    </row>
    <row r="234" spans="3:16">
      <c r="C234" s="861"/>
      <c r="D234" s="857"/>
      <c r="E234" s="857"/>
      <c r="F234" s="855"/>
      <c r="G234" s="852"/>
      <c r="H234" s="848"/>
      <c r="I234" s="846"/>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44"/>
      <c r="O234" s="840"/>
      <c r="P234" s="828"/>
    </row>
    <row r="235" spans="3:16">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848" t="str">
        <f ca="1">IF(ISBLANK(OFFSET('9. METAS'!$J$20,INT((ROW()-13)/2),0)),"",OFFSET('9. METAS'!$J$20,INT((ROW()-13)/2),0))</f>
        <v/>
      </c>
      <c r="I235" s="845"/>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43" t="str">
        <f t="shared" ref="N235" ca="1" si="218">IFERROR(K235/K236,"ND")</f>
        <v>ND</v>
      </c>
      <c r="O235" s="839" t="str">
        <f t="shared" ref="O235" ca="1" si="219">IFERROR(((K235+J235)/H235),"ND")</f>
        <v>ND</v>
      </c>
      <c r="P235" s="827"/>
    </row>
    <row r="236" spans="3:16">
      <c r="C236" s="861"/>
      <c r="D236" s="857"/>
      <c r="E236" s="857"/>
      <c r="F236" s="855"/>
      <c r="G236" s="852"/>
      <c r="H236" s="848"/>
      <c r="I236" s="846"/>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44"/>
      <c r="O236" s="840"/>
      <c r="P236" s="828"/>
    </row>
    <row r="237" spans="3:16">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848" t="str">
        <f ca="1">IF(ISBLANK(OFFSET('9. METAS'!$J$20,INT((ROW()-13)/2),0)),"",OFFSET('9. METAS'!$J$20,INT((ROW()-13)/2),0))</f>
        <v/>
      </c>
      <c r="I237" s="845"/>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43" t="str">
        <f t="shared" ref="N237" ca="1" si="220">IFERROR(K237/K238,"ND")</f>
        <v>ND</v>
      </c>
      <c r="O237" s="839" t="str">
        <f t="shared" ref="O237" ca="1" si="221">IFERROR(((K237+J237)/H237),"ND")</f>
        <v>ND</v>
      </c>
      <c r="P237" s="827"/>
    </row>
    <row r="238" spans="3:16">
      <c r="C238" s="861"/>
      <c r="D238" s="857"/>
      <c r="E238" s="857"/>
      <c r="F238" s="855"/>
      <c r="G238" s="852"/>
      <c r="H238" s="848"/>
      <c r="I238" s="846"/>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44"/>
      <c r="O238" s="840"/>
      <c r="P238" s="828"/>
    </row>
    <row r="239" spans="3:16">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848" t="str">
        <f ca="1">IF(ISBLANK(OFFSET('9. METAS'!$J$20,INT((ROW()-13)/2),0)),"",OFFSET('9. METAS'!$J$20,INT((ROW()-13)/2),0))</f>
        <v/>
      </c>
      <c r="I239" s="845"/>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43" t="str">
        <f t="shared" ref="N239" ca="1" si="222">IFERROR(K239/K240,"ND")</f>
        <v>ND</v>
      </c>
      <c r="O239" s="839" t="str">
        <f t="shared" ref="O239" ca="1" si="223">IFERROR(((K239+J239)/H239),"ND")</f>
        <v>ND</v>
      </c>
      <c r="P239" s="827"/>
    </row>
    <row r="240" spans="3:16">
      <c r="C240" s="861"/>
      <c r="D240" s="857"/>
      <c r="E240" s="857"/>
      <c r="F240" s="855"/>
      <c r="G240" s="852"/>
      <c r="H240" s="848"/>
      <c r="I240" s="846"/>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44"/>
      <c r="O240" s="840"/>
      <c r="P240" s="828"/>
    </row>
    <row r="241" spans="3:16">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848" t="str">
        <f ca="1">IF(ISBLANK(OFFSET('9. METAS'!$J$20,INT((ROW()-13)/2),0)),"",OFFSET('9. METAS'!$J$20,INT((ROW()-13)/2),0))</f>
        <v/>
      </c>
      <c r="I241" s="845"/>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43" t="str">
        <f t="shared" ref="N241" ca="1" si="224">IFERROR(K241/K242,"ND")</f>
        <v>ND</v>
      </c>
      <c r="O241" s="839" t="str">
        <f t="shared" ref="O241" ca="1" si="225">IFERROR(((K241+J241)/H241),"ND")</f>
        <v>ND</v>
      </c>
      <c r="P241" s="827"/>
    </row>
    <row r="242" spans="3:16">
      <c r="C242" s="861"/>
      <c r="D242" s="857"/>
      <c r="E242" s="857"/>
      <c r="F242" s="855"/>
      <c r="G242" s="852"/>
      <c r="H242" s="848"/>
      <c r="I242" s="846"/>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44"/>
      <c r="O242" s="840"/>
      <c r="P242" s="828"/>
    </row>
    <row r="243" spans="3:16">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848" t="str">
        <f ca="1">IF(ISBLANK(OFFSET('9. METAS'!$J$20,INT((ROW()-13)/2),0)),"",OFFSET('9. METAS'!$J$20,INT((ROW()-13)/2),0))</f>
        <v/>
      </c>
      <c r="I243" s="845"/>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43" t="str">
        <f t="shared" ref="N243" ca="1" si="226">IFERROR(K243/K244,"ND")</f>
        <v>ND</v>
      </c>
      <c r="O243" s="839" t="str">
        <f t="shared" ref="O243" ca="1" si="227">IFERROR(((K243+J243)/H243),"ND")</f>
        <v>ND</v>
      </c>
      <c r="P243" s="827"/>
    </row>
    <row r="244" spans="3:16">
      <c r="C244" s="861"/>
      <c r="D244" s="857"/>
      <c r="E244" s="857"/>
      <c r="F244" s="855"/>
      <c r="G244" s="852"/>
      <c r="H244" s="848"/>
      <c r="I244" s="846"/>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44"/>
      <c r="O244" s="840"/>
      <c r="P244" s="828"/>
    </row>
    <row r="245" spans="3:16">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848" t="str">
        <f ca="1">IF(ISBLANK(OFFSET('9. METAS'!$J$20,INT((ROW()-13)/2),0)),"",OFFSET('9. METAS'!$J$20,INT((ROW()-13)/2),0))</f>
        <v/>
      </c>
      <c r="I245" s="845"/>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43" t="str">
        <f t="shared" ref="N245" ca="1" si="228">IFERROR(K245/K246,"ND")</f>
        <v>ND</v>
      </c>
      <c r="O245" s="839" t="str">
        <f t="shared" ref="O245" ca="1" si="229">IFERROR(((K245+J245)/H245),"ND")</f>
        <v>ND</v>
      </c>
      <c r="P245" s="827"/>
    </row>
    <row r="246" spans="3:16">
      <c r="C246" s="861"/>
      <c r="D246" s="857"/>
      <c r="E246" s="857"/>
      <c r="F246" s="855"/>
      <c r="G246" s="852"/>
      <c r="H246" s="848"/>
      <c r="I246" s="846"/>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44"/>
      <c r="O246" s="840"/>
      <c r="P246" s="828"/>
    </row>
    <row r="247" spans="3:16">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848" t="str">
        <f ca="1">IF(ISBLANK(OFFSET('9. METAS'!$J$20,INT((ROW()-13)/2),0)),"",OFFSET('9. METAS'!$J$20,INT((ROW()-13)/2),0))</f>
        <v/>
      </c>
      <c r="I247" s="845"/>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43" t="str">
        <f t="shared" ref="N247" ca="1" si="230">IFERROR(K247/K248,"ND")</f>
        <v>ND</v>
      </c>
      <c r="O247" s="839" t="str">
        <f t="shared" ref="O247" ca="1" si="231">IFERROR(((K247+J247)/H247),"ND")</f>
        <v>ND</v>
      </c>
      <c r="P247" s="827"/>
    </row>
    <row r="248" spans="3:16">
      <c r="C248" s="861"/>
      <c r="D248" s="857"/>
      <c r="E248" s="857"/>
      <c r="F248" s="855"/>
      <c r="G248" s="852"/>
      <c r="H248" s="848"/>
      <c r="I248" s="846"/>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44"/>
      <c r="O248" s="840"/>
      <c r="P248" s="828"/>
    </row>
    <row r="249" spans="3:16">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848" t="str">
        <f ca="1">IF(ISBLANK(OFFSET('9. METAS'!$J$20,INT((ROW()-13)/2),0)),"",OFFSET('9. METAS'!$J$20,INT((ROW()-13)/2),0))</f>
        <v/>
      </c>
      <c r="I249" s="845"/>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43" t="str">
        <f t="shared" ref="N249" ca="1" si="232">IFERROR(K249/K250,"ND")</f>
        <v>ND</v>
      </c>
      <c r="O249" s="839" t="str">
        <f t="shared" ref="O249" ca="1" si="233">IFERROR(((K249+J249)/H249),"ND")</f>
        <v>ND</v>
      </c>
      <c r="P249" s="827"/>
    </row>
    <row r="250" spans="3:16">
      <c r="C250" s="861"/>
      <c r="D250" s="857"/>
      <c r="E250" s="857"/>
      <c r="F250" s="855"/>
      <c r="G250" s="852"/>
      <c r="H250" s="848"/>
      <c r="I250" s="846"/>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44"/>
      <c r="O250" s="840"/>
      <c r="P250" s="828"/>
    </row>
    <row r="251" spans="3:16">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848" t="str">
        <f ca="1">IF(ISBLANK(OFFSET('9. METAS'!$J$20,INT((ROW()-13)/2),0)),"",OFFSET('9. METAS'!$J$20,INT((ROW()-13)/2),0))</f>
        <v/>
      </c>
      <c r="I251" s="845"/>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43" t="str">
        <f t="shared" ref="N251" ca="1" si="234">IFERROR(K251/K252,"ND")</f>
        <v>ND</v>
      </c>
      <c r="O251" s="839" t="str">
        <f t="shared" ref="O251" ca="1" si="235">IFERROR(((K251+J251)/H251),"ND")</f>
        <v>ND</v>
      </c>
      <c r="P251" s="827"/>
    </row>
    <row r="252" spans="3:16">
      <c r="C252" s="861"/>
      <c r="D252" s="857"/>
      <c r="E252" s="857"/>
      <c r="F252" s="855"/>
      <c r="G252" s="852"/>
      <c r="H252" s="848"/>
      <c r="I252" s="846"/>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44"/>
      <c r="O252" s="840"/>
      <c r="P252" s="828"/>
    </row>
    <row r="253" spans="3:16">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848" t="str">
        <f ca="1">IF(ISBLANK(OFFSET('9. METAS'!$J$20,INT((ROW()-13)/2),0)),"",OFFSET('9. METAS'!$J$20,INT((ROW()-13)/2),0))</f>
        <v/>
      </c>
      <c r="I253" s="845"/>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43" t="str">
        <f t="shared" ref="N253" ca="1" si="236">IFERROR(K253/K254,"ND")</f>
        <v>ND</v>
      </c>
      <c r="O253" s="839" t="str">
        <f t="shared" ref="O253" ca="1" si="237">IFERROR(((K253+J253)/H253),"ND")</f>
        <v>ND</v>
      </c>
      <c r="P253" s="827"/>
    </row>
    <row r="254" spans="3:16">
      <c r="C254" s="861"/>
      <c r="D254" s="857"/>
      <c r="E254" s="857"/>
      <c r="F254" s="855"/>
      <c r="G254" s="852"/>
      <c r="H254" s="848"/>
      <c r="I254" s="846"/>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44"/>
      <c r="O254" s="840"/>
      <c r="P254" s="828"/>
    </row>
    <row r="255" spans="3:16">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848" t="str">
        <f ca="1">IF(ISBLANK(OFFSET('9. METAS'!$J$20,INT((ROW()-13)/2),0)),"",OFFSET('9. METAS'!$J$20,INT((ROW()-13)/2),0))</f>
        <v/>
      </c>
      <c r="I255" s="845"/>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43" t="str">
        <f t="shared" ref="N255" ca="1" si="238">IFERROR(K255/K256,"ND")</f>
        <v>ND</v>
      </c>
      <c r="O255" s="839" t="str">
        <f t="shared" ref="O255" ca="1" si="239">IFERROR(((K255+J255)/H255),"ND")</f>
        <v>ND</v>
      </c>
      <c r="P255" s="827"/>
    </row>
    <row r="256" spans="3:16">
      <c r="C256" s="861"/>
      <c r="D256" s="857"/>
      <c r="E256" s="857"/>
      <c r="F256" s="855"/>
      <c r="G256" s="852"/>
      <c r="H256" s="848"/>
      <c r="I256" s="846"/>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44"/>
      <c r="O256" s="840"/>
      <c r="P256" s="828"/>
    </row>
    <row r="257" spans="3:16">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848" t="str">
        <f ca="1">IF(ISBLANK(OFFSET('9. METAS'!$J$20,INT((ROW()-13)/2),0)),"",OFFSET('9. METAS'!$J$20,INT((ROW()-13)/2),0))</f>
        <v/>
      </c>
      <c r="I257" s="845"/>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43" t="str">
        <f t="shared" ref="N257" ca="1" si="240">IFERROR(K257/K258,"ND")</f>
        <v>ND</v>
      </c>
      <c r="O257" s="839" t="str">
        <f t="shared" ref="O257" ca="1" si="241">IFERROR(((K257+J257)/H257),"ND")</f>
        <v>ND</v>
      </c>
      <c r="P257" s="827"/>
    </row>
    <row r="258" spans="3:16">
      <c r="C258" s="861"/>
      <c r="D258" s="857"/>
      <c r="E258" s="857"/>
      <c r="F258" s="855"/>
      <c r="G258" s="852"/>
      <c r="H258" s="848"/>
      <c r="I258" s="846"/>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44"/>
      <c r="O258" s="840"/>
      <c r="P258" s="828"/>
    </row>
    <row r="259" spans="3:16">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848" t="str">
        <f ca="1">IF(ISBLANK(OFFSET('9. METAS'!$J$20,INT((ROW()-13)/2),0)),"",OFFSET('9. METAS'!$J$20,INT((ROW()-13)/2),0))</f>
        <v/>
      </c>
      <c r="I259" s="845"/>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43" t="str">
        <f t="shared" ref="N259" ca="1" si="242">IFERROR(K259/K260,"ND")</f>
        <v>ND</v>
      </c>
      <c r="O259" s="839" t="str">
        <f t="shared" ref="O259" ca="1" si="243">IFERROR(((K259+J259)/H259),"ND")</f>
        <v>ND</v>
      </c>
      <c r="P259" s="827"/>
    </row>
    <row r="260" spans="3:16">
      <c r="C260" s="861"/>
      <c r="D260" s="857"/>
      <c r="E260" s="857"/>
      <c r="F260" s="855"/>
      <c r="G260" s="852"/>
      <c r="H260" s="848"/>
      <c r="I260" s="846"/>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44"/>
      <c r="O260" s="840"/>
      <c r="P260" s="828"/>
    </row>
    <row r="261" spans="3:16">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848" t="str">
        <f ca="1">IF(ISBLANK(OFFSET('9. METAS'!$J$20,INT((ROW()-13)/2),0)),"",OFFSET('9. METAS'!$J$20,INT((ROW()-13)/2),0))</f>
        <v/>
      </c>
      <c r="I261" s="845"/>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43" t="str">
        <f t="shared" ref="N261" ca="1" si="244">IFERROR(K261/K262,"ND")</f>
        <v>ND</v>
      </c>
      <c r="O261" s="839" t="str">
        <f t="shared" ref="O261" ca="1" si="245">IFERROR(((K261+J261)/H261),"ND")</f>
        <v>ND</v>
      </c>
      <c r="P261" s="827"/>
    </row>
    <row r="262" spans="3:16">
      <c r="C262" s="861"/>
      <c r="D262" s="857"/>
      <c r="E262" s="857"/>
      <c r="F262" s="855"/>
      <c r="G262" s="852"/>
      <c r="H262" s="848"/>
      <c r="I262" s="846"/>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44"/>
      <c r="O262" s="840"/>
      <c r="P262" s="828"/>
    </row>
    <row r="263" spans="3:16">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848" t="str">
        <f ca="1">IF(ISBLANK(OFFSET('9. METAS'!$J$20,INT((ROW()-13)/2),0)),"",OFFSET('9. METAS'!$J$20,INT((ROW()-13)/2),0))</f>
        <v/>
      </c>
      <c r="I263" s="845"/>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43" t="str">
        <f t="shared" ref="N263" ca="1" si="246">IFERROR(K263/K264,"ND")</f>
        <v>ND</v>
      </c>
      <c r="O263" s="839" t="str">
        <f t="shared" ref="O263" ca="1" si="247">IFERROR(((K263+J263)/H263),"ND")</f>
        <v>ND</v>
      </c>
      <c r="P263" s="827"/>
    </row>
    <row r="264" spans="3:16">
      <c r="C264" s="861"/>
      <c r="D264" s="857"/>
      <c r="E264" s="857"/>
      <c r="F264" s="855"/>
      <c r="G264" s="852"/>
      <c r="H264" s="848"/>
      <c r="I264" s="846"/>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44"/>
      <c r="O264" s="840"/>
      <c r="P264" s="828"/>
    </row>
    <row r="265" spans="3:16">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848" t="str">
        <f ca="1">IF(ISBLANK(OFFSET('9. METAS'!$J$20,INT((ROW()-13)/2),0)),"",OFFSET('9. METAS'!$J$20,INT((ROW()-13)/2),0))</f>
        <v/>
      </c>
      <c r="I265" s="845"/>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43" t="str">
        <f t="shared" ref="N265" ca="1" si="248">IFERROR(K265/K266,"ND")</f>
        <v>ND</v>
      </c>
      <c r="O265" s="839" t="str">
        <f t="shared" ref="O265" ca="1" si="249">IFERROR(((K265+J265)/H265),"ND")</f>
        <v>ND</v>
      </c>
      <c r="P265" s="827"/>
    </row>
    <row r="266" spans="3:16">
      <c r="C266" s="861"/>
      <c r="D266" s="857"/>
      <c r="E266" s="857"/>
      <c r="F266" s="855"/>
      <c r="G266" s="852"/>
      <c r="H266" s="848"/>
      <c r="I266" s="846"/>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44"/>
      <c r="O266" s="840"/>
      <c r="P266" s="828"/>
    </row>
    <row r="267" spans="3:16">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848" t="str">
        <f ca="1">IF(ISBLANK(OFFSET('9. METAS'!$J$20,INT((ROW()-13)/2),0)),"",OFFSET('9. METAS'!$J$20,INT((ROW()-13)/2),0))</f>
        <v/>
      </c>
      <c r="I267" s="845"/>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43" t="str">
        <f t="shared" ref="N267" ca="1" si="250">IFERROR(K267/K268,"ND")</f>
        <v>ND</v>
      </c>
      <c r="O267" s="839" t="str">
        <f t="shared" ref="O267" ca="1" si="251">IFERROR(((K267+J267)/H267),"ND")</f>
        <v>ND</v>
      </c>
      <c r="P267" s="827"/>
    </row>
    <row r="268" spans="3:16">
      <c r="C268" s="861"/>
      <c r="D268" s="857"/>
      <c r="E268" s="857"/>
      <c r="F268" s="855"/>
      <c r="G268" s="852"/>
      <c r="H268" s="848"/>
      <c r="I268" s="846"/>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44"/>
      <c r="O268" s="840"/>
      <c r="P268" s="828"/>
    </row>
    <row r="269" spans="3:16">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848" t="str">
        <f ca="1">IF(ISBLANK(OFFSET('9. METAS'!$J$20,INT((ROW()-13)/2),0)),"",OFFSET('9. METAS'!$J$20,INT((ROW()-13)/2),0))</f>
        <v/>
      </c>
      <c r="I269" s="845"/>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43" t="str">
        <f t="shared" ref="N269" ca="1" si="252">IFERROR(K269/K270,"ND")</f>
        <v>ND</v>
      </c>
      <c r="O269" s="839" t="str">
        <f t="shared" ref="O269" ca="1" si="253">IFERROR(((K269+J269)/H269),"ND")</f>
        <v>ND</v>
      </c>
      <c r="P269" s="827"/>
    </row>
    <row r="270" spans="3:16">
      <c r="C270" s="861"/>
      <c r="D270" s="857"/>
      <c r="E270" s="857"/>
      <c r="F270" s="855"/>
      <c r="G270" s="852"/>
      <c r="H270" s="848"/>
      <c r="I270" s="846"/>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44"/>
      <c r="O270" s="840"/>
      <c r="P270" s="828"/>
    </row>
    <row r="271" spans="3:16">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848" t="str">
        <f ca="1">IF(ISBLANK(OFFSET('9. METAS'!$J$20,INT((ROW()-13)/2),0)),"",OFFSET('9. METAS'!$J$20,INT((ROW()-13)/2),0))</f>
        <v/>
      </c>
      <c r="I271" s="845"/>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43" t="str">
        <f t="shared" ref="N271" ca="1" si="254">IFERROR(K271/K272,"ND")</f>
        <v>ND</v>
      </c>
      <c r="O271" s="839" t="str">
        <f t="shared" ref="O271" ca="1" si="255">IFERROR(((K271+J271)/H271),"ND")</f>
        <v>ND</v>
      </c>
      <c r="P271" s="827"/>
    </row>
    <row r="272" spans="3:16">
      <c r="C272" s="861"/>
      <c r="D272" s="857"/>
      <c r="E272" s="857"/>
      <c r="F272" s="855"/>
      <c r="G272" s="852"/>
      <c r="H272" s="848"/>
      <c r="I272" s="846"/>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44"/>
      <c r="O272" s="840"/>
      <c r="P272" s="828"/>
    </row>
    <row r="273" spans="3:16">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848" t="str">
        <f ca="1">IF(ISBLANK(OFFSET('9. METAS'!$J$20,INT((ROW()-13)/2),0)),"",OFFSET('9. METAS'!$J$20,INT((ROW()-13)/2),0))</f>
        <v/>
      </c>
      <c r="I273" s="845"/>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43" t="str">
        <f t="shared" ref="N273" ca="1" si="256">IFERROR(K273/K274,"ND")</f>
        <v>ND</v>
      </c>
      <c r="O273" s="839" t="str">
        <f t="shared" ref="O273" ca="1" si="257">IFERROR(((K273+J273)/H273),"ND")</f>
        <v>ND</v>
      </c>
      <c r="P273" s="827"/>
    </row>
    <row r="274" spans="3:16">
      <c r="C274" s="861"/>
      <c r="D274" s="857"/>
      <c r="E274" s="857"/>
      <c r="F274" s="855"/>
      <c r="G274" s="852"/>
      <c r="H274" s="848"/>
      <c r="I274" s="846"/>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44"/>
      <c r="O274" s="840"/>
      <c r="P274" s="828"/>
    </row>
    <row r="275" spans="3:16">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848" t="str">
        <f ca="1">IF(ISBLANK(OFFSET('9. METAS'!$J$20,INT((ROW()-13)/2),0)),"",OFFSET('9. METAS'!$J$20,INT((ROW()-13)/2),0))</f>
        <v/>
      </c>
      <c r="I275" s="845"/>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43" t="str">
        <f t="shared" ref="N275" ca="1" si="258">IFERROR(K275/K276,"ND")</f>
        <v>ND</v>
      </c>
      <c r="O275" s="839" t="str">
        <f t="shared" ref="O275" ca="1" si="259">IFERROR(((K275+J275)/H275),"ND")</f>
        <v>ND</v>
      </c>
      <c r="P275" s="827"/>
    </row>
    <row r="276" spans="3:16">
      <c r="C276" s="861"/>
      <c r="D276" s="857"/>
      <c r="E276" s="857"/>
      <c r="F276" s="855"/>
      <c r="G276" s="852"/>
      <c r="H276" s="848"/>
      <c r="I276" s="846"/>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44"/>
      <c r="O276" s="840"/>
      <c r="P276" s="828"/>
    </row>
    <row r="277" spans="3:16">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848" t="str">
        <f ca="1">IF(ISBLANK(OFFSET('9. METAS'!$J$20,INT((ROW()-13)/2),0)),"",OFFSET('9. METAS'!$J$20,INT((ROW()-13)/2),0))</f>
        <v/>
      </c>
      <c r="I277" s="845"/>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43" t="str">
        <f t="shared" ref="N277" ca="1" si="260">IFERROR(K277/K278,"ND")</f>
        <v>ND</v>
      </c>
      <c r="O277" s="839" t="str">
        <f t="shared" ref="O277" ca="1" si="261">IFERROR(((K277+J277)/H277),"ND")</f>
        <v>ND</v>
      </c>
      <c r="P277" s="827"/>
    </row>
    <row r="278" spans="3:16">
      <c r="C278" s="861"/>
      <c r="D278" s="857"/>
      <c r="E278" s="857"/>
      <c r="F278" s="855"/>
      <c r="G278" s="852"/>
      <c r="H278" s="848"/>
      <c r="I278" s="846"/>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44"/>
      <c r="O278" s="840"/>
      <c r="P278" s="828"/>
    </row>
    <row r="279" spans="3:16">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848" t="str">
        <f ca="1">IF(ISBLANK(OFFSET('9. METAS'!$J$20,INT((ROW()-13)/2),0)),"",OFFSET('9. METAS'!$J$20,INT((ROW()-13)/2),0))</f>
        <v/>
      </c>
      <c r="I279" s="845"/>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43" t="str">
        <f t="shared" ref="N279" ca="1" si="262">IFERROR(K279/K280,"ND")</f>
        <v>ND</v>
      </c>
      <c r="O279" s="839" t="str">
        <f t="shared" ref="O279" ca="1" si="263">IFERROR(((K279+J279)/H279),"ND")</f>
        <v>ND</v>
      </c>
      <c r="P279" s="827"/>
    </row>
    <row r="280" spans="3:16">
      <c r="C280" s="861"/>
      <c r="D280" s="857"/>
      <c r="E280" s="857"/>
      <c r="F280" s="855"/>
      <c r="G280" s="852"/>
      <c r="H280" s="848"/>
      <c r="I280" s="846"/>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44"/>
      <c r="O280" s="840"/>
      <c r="P280" s="828"/>
    </row>
    <row r="281" spans="3:16">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848" t="str">
        <f ca="1">IF(ISBLANK(OFFSET('9. METAS'!$J$20,INT((ROW()-13)/2),0)),"",OFFSET('9. METAS'!$J$20,INT((ROW()-13)/2),0))</f>
        <v/>
      </c>
      <c r="I281" s="845"/>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43" t="str">
        <f t="shared" ref="N281" ca="1" si="264">IFERROR(K281/K282,"ND")</f>
        <v>ND</v>
      </c>
      <c r="O281" s="839" t="str">
        <f t="shared" ref="O281" ca="1" si="265">IFERROR(((K281+J281)/H281),"ND")</f>
        <v>ND</v>
      </c>
      <c r="P281" s="827"/>
    </row>
    <row r="282" spans="3:16">
      <c r="C282" s="861"/>
      <c r="D282" s="857"/>
      <c r="E282" s="857"/>
      <c r="F282" s="855"/>
      <c r="G282" s="852"/>
      <c r="H282" s="848"/>
      <c r="I282" s="846"/>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44"/>
      <c r="O282" s="840"/>
      <c r="P282" s="828"/>
    </row>
    <row r="283" spans="3:16">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848" t="str">
        <f ca="1">IF(ISBLANK(OFFSET('9. METAS'!$J$20,INT((ROW()-13)/2),0)),"",OFFSET('9. METAS'!$J$20,INT((ROW()-13)/2),0))</f>
        <v/>
      </c>
      <c r="I283" s="845"/>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43" t="str">
        <f t="shared" ref="N283" ca="1" si="266">IFERROR(K283/K284,"ND")</f>
        <v>ND</v>
      </c>
      <c r="O283" s="839" t="str">
        <f t="shared" ref="O283" ca="1" si="267">IFERROR(((K283+J283)/H283),"ND")</f>
        <v>ND</v>
      </c>
      <c r="P283" s="827"/>
    </row>
    <row r="284" spans="3:16">
      <c r="C284" s="861"/>
      <c r="D284" s="857"/>
      <c r="E284" s="857"/>
      <c r="F284" s="855"/>
      <c r="G284" s="852"/>
      <c r="H284" s="848"/>
      <c r="I284" s="846"/>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44"/>
      <c r="O284" s="840"/>
      <c r="P284" s="828"/>
    </row>
    <row r="285" spans="3:16">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848" t="str">
        <f ca="1">IF(ISBLANK(OFFSET('9. METAS'!$J$20,INT((ROW()-13)/2),0)),"",OFFSET('9. METAS'!$J$20,INT((ROW()-13)/2),0))</f>
        <v/>
      </c>
      <c r="I285" s="845"/>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43" t="str">
        <f t="shared" ref="N285" ca="1" si="268">IFERROR(K285/K286,"ND")</f>
        <v>ND</v>
      </c>
      <c r="O285" s="839" t="str">
        <f t="shared" ref="O285" ca="1" si="269">IFERROR(((K285+J285)/H285),"ND")</f>
        <v>ND</v>
      </c>
      <c r="P285" s="827"/>
    </row>
    <row r="286" spans="3:16">
      <c r="C286" s="861"/>
      <c r="D286" s="857"/>
      <c r="E286" s="857"/>
      <c r="F286" s="855"/>
      <c r="G286" s="852"/>
      <c r="H286" s="848"/>
      <c r="I286" s="846"/>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44"/>
      <c r="O286" s="840"/>
      <c r="P286" s="828"/>
    </row>
    <row r="287" spans="3:16">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848" t="str">
        <f ca="1">IF(ISBLANK(OFFSET('9. METAS'!$J$20,INT((ROW()-13)/2),0)),"",OFFSET('9. METAS'!$J$20,INT((ROW()-13)/2),0))</f>
        <v/>
      </c>
      <c r="I287" s="845"/>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43" t="str">
        <f t="shared" ref="N287" ca="1" si="270">IFERROR(K287/K288,"ND")</f>
        <v>ND</v>
      </c>
      <c r="O287" s="839" t="str">
        <f t="shared" ref="O287" ca="1" si="271">IFERROR(((K287+J287)/H287),"ND")</f>
        <v>ND</v>
      </c>
      <c r="P287" s="827"/>
    </row>
    <row r="288" spans="3:16">
      <c r="C288" s="861"/>
      <c r="D288" s="857"/>
      <c r="E288" s="857"/>
      <c r="F288" s="855"/>
      <c r="G288" s="852"/>
      <c r="H288" s="848"/>
      <c r="I288" s="846"/>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44"/>
      <c r="O288" s="840"/>
      <c r="P288" s="828"/>
    </row>
    <row r="289" spans="3:16">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848" t="str">
        <f ca="1">IF(ISBLANK(OFFSET('9. METAS'!$J$20,INT((ROW()-13)/2),0)),"",OFFSET('9. METAS'!$J$20,INT((ROW()-13)/2),0))</f>
        <v/>
      </c>
      <c r="I289" s="845"/>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43" t="str">
        <f t="shared" ref="N289" ca="1" si="272">IFERROR(K289/K290,"ND")</f>
        <v>ND</v>
      </c>
      <c r="O289" s="839" t="str">
        <f t="shared" ref="O289" ca="1" si="273">IFERROR(((K289+J289)/H289),"ND")</f>
        <v>ND</v>
      </c>
      <c r="P289" s="827"/>
    </row>
    <row r="290" spans="3:16">
      <c r="C290" s="861"/>
      <c r="D290" s="857"/>
      <c r="E290" s="857"/>
      <c r="F290" s="855"/>
      <c r="G290" s="852"/>
      <c r="H290" s="848"/>
      <c r="I290" s="846"/>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44"/>
      <c r="O290" s="840"/>
      <c r="P290" s="828"/>
    </row>
    <row r="291" spans="3:16">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848" t="str">
        <f ca="1">IF(ISBLANK(OFFSET('9. METAS'!$J$20,INT((ROW()-13)/2),0)),"",OFFSET('9. METAS'!$J$20,INT((ROW()-13)/2),0))</f>
        <v/>
      </c>
      <c r="I291" s="845"/>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43" t="str">
        <f t="shared" ref="N291" ca="1" si="274">IFERROR(K291/K292,"ND")</f>
        <v>ND</v>
      </c>
      <c r="O291" s="839" t="str">
        <f t="shared" ref="O291" ca="1" si="275">IFERROR(((K291+J291)/H291),"ND")</f>
        <v>ND</v>
      </c>
      <c r="P291" s="827"/>
    </row>
    <row r="292" spans="3:16">
      <c r="C292" s="861"/>
      <c r="D292" s="857"/>
      <c r="E292" s="857"/>
      <c r="F292" s="855"/>
      <c r="G292" s="852"/>
      <c r="H292" s="848"/>
      <c r="I292" s="846"/>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44"/>
      <c r="O292" s="840"/>
      <c r="P292" s="828"/>
    </row>
    <row r="293" spans="3:16">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848" t="str">
        <f ca="1">IF(ISBLANK(OFFSET('9. METAS'!$J$20,INT((ROW()-13)/2),0)),"",OFFSET('9. METAS'!$J$20,INT((ROW()-13)/2),0))</f>
        <v/>
      </c>
      <c r="I293" s="845"/>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43" t="str">
        <f t="shared" ref="N293" ca="1" si="276">IFERROR(K293/K294,"ND")</f>
        <v>ND</v>
      </c>
      <c r="O293" s="839" t="str">
        <f t="shared" ref="O293" ca="1" si="277">IFERROR(((K293+J293)/H293),"ND")</f>
        <v>ND</v>
      </c>
      <c r="P293" s="827"/>
    </row>
    <row r="294" spans="3:16">
      <c r="C294" s="861"/>
      <c r="D294" s="857"/>
      <c r="E294" s="857"/>
      <c r="F294" s="855"/>
      <c r="G294" s="852"/>
      <c r="H294" s="848"/>
      <c r="I294" s="846"/>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44"/>
      <c r="O294" s="840"/>
      <c r="P294" s="828"/>
    </row>
    <row r="295" spans="3:16">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848" t="str">
        <f ca="1">IF(ISBLANK(OFFSET('9. METAS'!$J$20,INT((ROW()-13)/2),0)),"",OFFSET('9. METAS'!$J$20,INT((ROW()-13)/2),0))</f>
        <v/>
      </c>
      <c r="I295" s="845"/>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43" t="str">
        <f t="shared" ref="N295" ca="1" si="278">IFERROR(K295/K296,"ND")</f>
        <v>ND</v>
      </c>
      <c r="O295" s="839" t="str">
        <f t="shared" ref="O295" ca="1" si="279">IFERROR(((K295+J295)/H295),"ND")</f>
        <v>ND</v>
      </c>
      <c r="P295" s="827"/>
    </row>
    <row r="296" spans="3:16">
      <c r="C296" s="861"/>
      <c r="D296" s="857"/>
      <c r="E296" s="857"/>
      <c r="F296" s="855"/>
      <c r="G296" s="852"/>
      <c r="H296" s="848"/>
      <c r="I296" s="846"/>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44"/>
      <c r="O296" s="840"/>
      <c r="P296" s="828"/>
    </row>
    <row r="297" spans="3:16">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848" t="str">
        <f ca="1">IF(ISBLANK(OFFSET('9. METAS'!$J$20,INT((ROW()-13)/2),0)),"",OFFSET('9. METAS'!$J$20,INT((ROW()-13)/2),0))</f>
        <v/>
      </c>
      <c r="I297" s="845"/>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43" t="str">
        <f t="shared" ref="N297" ca="1" si="280">IFERROR(K297/K298,"ND")</f>
        <v>ND</v>
      </c>
      <c r="O297" s="839" t="str">
        <f t="shared" ref="O297" ca="1" si="281">IFERROR(((K297+J297)/H297),"ND")</f>
        <v>ND</v>
      </c>
      <c r="P297" s="827"/>
    </row>
    <row r="298" spans="3:16">
      <c r="C298" s="861"/>
      <c r="D298" s="857"/>
      <c r="E298" s="857"/>
      <c r="F298" s="855"/>
      <c r="G298" s="852"/>
      <c r="H298" s="848"/>
      <c r="I298" s="846"/>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44"/>
      <c r="O298" s="840"/>
      <c r="P298" s="828"/>
    </row>
    <row r="299" spans="3:16">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848" t="str">
        <f ca="1">IF(ISBLANK(OFFSET('9. METAS'!$J$20,INT((ROW()-13)/2),0)),"",OFFSET('9. METAS'!$J$20,INT((ROW()-13)/2),0))</f>
        <v/>
      </c>
      <c r="I299" s="845"/>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43" t="str">
        <f t="shared" ref="N299" ca="1" si="282">IFERROR(K299/K300,"ND")</f>
        <v>ND</v>
      </c>
      <c r="O299" s="839" t="str">
        <f t="shared" ref="O299" ca="1" si="283">IFERROR(((K299+J299)/H299),"ND")</f>
        <v>ND</v>
      </c>
      <c r="P299" s="827"/>
    </row>
    <row r="300" spans="3:16">
      <c r="C300" s="861"/>
      <c r="D300" s="857"/>
      <c r="E300" s="857"/>
      <c r="F300" s="855"/>
      <c r="G300" s="852"/>
      <c r="H300" s="848"/>
      <c r="I300" s="846"/>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44"/>
      <c r="O300" s="840"/>
      <c r="P300" s="828"/>
    </row>
    <row r="301" spans="3:16">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848" t="str">
        <f ca="1">IF(ISBLANK(OFFSET('9. METAS'!$J$20,INT((ROW()-13)/2),0)),"",OFFSET('9. METAS'!$J$20,INT((ROW()-13)/2),0))</f>
        <v/>
      </c>
      <c r="I301" s="845"/>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43" t="str">
        <f t="shared" ref="N301" ca="1" si="284">IFERROR(K301/K302,"ND")</f>
        <v>ND</v>
      </c>
      <c r="O301" s="839" t="str">
        <f t="shared" ref="O301" ca="1" si="285">IFERROR(((K301+J301)/H301),"ND")</f>
        <v>ND</v>
      </c>
      <c r="P301" s="827"/>
    </row>
    <row r="302" spans="3:16">
      <c r="C302" s="861"/>
      <c r="D302" s="857"/>
      <c r="E302" s="857"/>
      <c r="F302" s="855"/>
      <c r="G302" s="852"/>
      <c r="H302" s="848"/>
      <c r="I302" s="846"/>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44"/>
      <c r="O302" s="840"/>
      <c r="P302" s="828"/>
    </row>
    <row r="303" spans="3:16">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848" t="str">
        <f ca="1">IF(ISBLANK(OFFSET('9. METAS'!$J$20,INT((ROW()-13)/2),0)),"",OFFSET('9. METAS'!$J$20,INT((ROW()-13)/2),0))</f>
        <v/>
      </c>
      <c r="I303" s="845"/>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43" t="str">
        <f t="shared" ref="N303" ca="1" si="286">IFERROR(K303/K304,"ND")</f>
        <v>ND</v>
      </c>
      <c r="O303" s="839" t="str">
        <f t="shared" ref="O303" ca="1" si="287">IFERROR(((K303+J303)/H303),"ND")</f>
        <v>ND</v>
      </c>
      <c r="P303" s="827"/>
    </row>
    <row r="304" spans="3:16">
      <c r="C304" s="861"/>
      <c r="D304" s="857"/>
      <c r="E304" s="857"/>
      <c r="F304" s="855"/>
      <c r="G304" s="852"/>
      <c r="H304" s="848"/>
      <c r="I304" s="846"/>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44"/>
      <c r="O304" s="840"/>
      <c r="P304" s="828"/>
    </row>
    <row r="305" spans="3:16">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848" t="str">
        <f ca="1">IF(ISBLANK(OFFSET('9. METAS'!$J$20,INT((ROW()-13)/2),0)),"",OFFSET('9. METAS'!$J$20,INT((ROW()-13)/2),0))</f>
        <v/>
      </c>
      <c r="I305" s="845"/>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43" t="str">
        <f t="shared" ref="N305" ca="1" si="288">IFERROR(K305/K306,"ND")</f>
        <v>ND</v>
      </c>
      <c r="O305" s="839" t="str">
        <f t="shared" ref="O305" ca="1" si="289">IFERROR(((K305+J305)/H305),"ND")</f>
        <v>ND</v>
      </c>
      <c r="P305" s="827"/>
    </row>
    <row r="306" spans="3:16">
      <c r="C306" s="861"/>
      <c r="D306" s="857"/>
      <c r="E306" s="857"/>
      <c r="F306" s="855"/>
      <c r="G306" s="852"/>
      <c r="H306" s="848"/>
      <c r="I306" s="846"/>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44"/>
      <c r="O306" s="840"/>
      <c r="P306" s="828"/>
    </row>
    <row r="307" spans="3:16">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848" t="str">
        <f ca="1">IF(ISBLANK(OFFSET('9. METAS'!$J$20,INT((ROW()-13)/2),0)),"",OFFSET('9. METAS'!$J$20,INT((ROW()-13)/2),0))</f>
        <v/>
      </c>
      <c r="I307" s="845"/>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43" t="str">
        <f t="shared" ref="N307" ca="1" si="290">IFERROR(K307/K308,"ND")</f>
        <v>ND</v>
      </c>
      <c r="O307" s="839" t="str">
        <f t="shared" ref="O307" ca="1" si="291">IFERROR(((K307+J307)/H307),"ND")</f>
        <v>ND</v>
      </c>
      <c r="P307" s="827"/>
    </row>
    <row r="308" spans="3:16">
      <c r="C308" s="861"/>
      <c r="D308" s="857"/>
      <c r="E308" s="857"/>
      <c r="F308" s="855"/>
      <c r="G308" s="852"/>
      <c r="H308" s="848"/>
      <c r="I308" s="846"/>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44"/>
      <c r="O308" s="840"/>
      <c r="P308" s="828"/>
    </row>
    <row r="309" spans="3:16">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848" t="str">
        <f ca="1">IF(ISBLANK(OFFSET('9. METAS'!$J$20,INT((ROW()-13)/2),0)),"",OFFSET('9. METAS'!$J$20,INT((ROW()-13)/2),0))</f>
        <v/>
      </c>
      <c r="I309" s="845"/>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43" t="str">
        <f t="shared" ref="N309" ca="1" si="292">IFERROR(K309/K310,"ND")</f>
        <v>ND</v>
      </c>
      <c r="O309" s="839" t="str">
        <f t="shared" ref="O309" ca="1" si="293">IFERROR(((K309+J309)/H309),"ND")</f>
        <v>ND</v>
      </c>
      <c r="P309" s="827"/>
    </row>
    <row r="310" spans="3:16">
      <c r="C310" s="861"/>
      <c r="D310" s="857"/>
      <c r="E310" s="857"/>
      <c r="F310" s="855"/>
      <c r="G310" s="852"/>
      <c r="H310" s="848"/>
      <c r="I310" s="846"/>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44"/>
      <c r="O310" s="840"/>
      <c r="P310" s="828"/>
    </row>
    <row r="311" spans="3:16">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848" t="str">
        <f ca="1">IF(ISBLANK(OFFSET('9. METAS'!$J$20,INT((ROW()-13)/2),0)),"",OFFSET('9. METAS'!$J$20,INT((ROW()-13)/2),0))</f>
        <v/>
      </c>
      <c r="I311" s="845"/>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43" t="str">
        <f t="shared" ref="N311" ca="1" si="294">IFERROR(K311/K312,"ND")</f>
        <v>ND</v>
      </c>
      <c r="O311" s="839" t="str">
        <f t="shared" ref="O311" ca="1" si="295">IFERROR(((K311+J311)/H311),"ND")</f>
        <v>ND</v>
      </c>
      <c r="P311" s="827"/>
    </row>
    <row r="312" spans="3:16">
      <c r="C312" s="861"/>
      <c r="D312" s="857"/>
      <c r="E312" s="857"/>
      <c r="F312" s="855"/>
      <c r="G312" s="852"/>
      <c r="H312" s="848"/>
      <c r="I312" s="846"/>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44"/>
      <c r="O312" s="840"/>
      <c r="P312" s="828"/>
    </row>
    <row r="313" spans="3:16">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848" t="str">
        <f ca="1">IF(ISBLANK(OFFSET('9. METAS'!$J$20,INT((ROW()-13)/2),0)),"",OFFSET('9. METAS'!$J$20,INT((ROW()-13)/2),0))</f>
        <v/>
      </c>
      <c r="I313" s="845"/>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43" t="str">
        <f t="shared" ref="N313" ca="1" si="296">IFERROR(K313/K314,"ND")</f>
        <v>ND</v>
      </c>
      <c r="O313" s="839" t="str">
        <f t="shared" ref="O313" ca="1" si="297">IFERROR(((K313+J313)/H313),"ND")</f>
        <v>ND</v>
      </c>
      <c r="P313" s="827"/>
    </row>
    <row r="314" spans="3:16">
      <c r="C314" s="861"/>
      <c r="D314" s="857"/>
      <c r="E314" s="857"/>
      <c r="F314" s="855"/>
      <c r="G314" s="852"/>
      <c r="H314" s="848"/>
      <c r="I314" s="846"/>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44"/>
      <c r="O314" s="840"/>
      <c r="P314" s="828"/>
    </row>
    <row r="315" spans="3:16">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848" t="str">
        <f ca="1">IF(ISBLANK(OFFSET('9. METAS'!$J$20,INT((ROW()-13)/2),0)),"",OFFSET('9. METAS'!$J$20,INT((ROW()-13)/2),0))</f>
        <v/>
      </c>
      <c r="I315" s="845"/>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43" t="str">
        <f t="shared" ref="N315" ca="1" si="298">IFERROR(K315/K316,"ND")</f>
        <v>ND</v>
      </c>
      <c r="O315" s="839" t="str">
        <f t="shared" ref="O315" ca="1" si="299">IFERROR(((K315+J315)/H315),"ND")</f>
        <v>ND</v>
      </c>
      <c r="P315" s="827"/>
    </row>
    <row r="316" spans="3:16">
      <c r="C316" s="861"/>
      <c r="D316" s="857"/>
      <c r="E316" s="857"/>
      <c r="F316" s="855"/>
      <c r="G316" s="852"/>
      <c r="H316" s="848"/>
      <c r="I316" s="846"/>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44"/>
      <c r="O316" s="840"/>
      <c r="P316" s="828"/>
    </row>
    <row r="317" spans="3:16">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848" t="str">
        <f ca="1">IF(ISBLANK(OFFSET('9. METAS'!$J$20,INT((ROW()-13)/2),0)),"",OFFSET('9. METAS'!$J$20,INT((ROW()-13)/2),0))</f>
        <v/>
      </c>
      <c r="I317" s="845"/>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43" t="str">
        <f t="shared" ref="N317" ca="1" si="300">IFERROR(K317/K318,"ND")</f>
        <v>ND</v>
      </c>
      <c r="O317" s="839" t="str">
        <f t="shared" ref="O317" ca="1" si="301">IFERROR(((K317+J317)/H317),"ND")</f>
        <v>ND</v>
      </c>
      <c r="P317" s="827"/>
    </row>
    <row r="318" spans="3:16">
      <c r="C318" s="861"/>
      <c r="D318" s="857"/>
      <c r="E318" s="857"/>
      <c r="F318" s="855"/>
      <c r="G318" s="852"/>
      <c r="H318" s="848"/>
      <c r="I318" s="846"/>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44"/>
      <c r="O318" s="840"/>
      <c r="P318" s="828"/>
    </row>
    <row r="319" spans="3:16">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848" t="str">
        <f ca="1">IF(ISBLANK(OFFSET('9. METAS'!$J$20,INT((ROW()-13)/2),0)),"",OFFSET('9. METAS'!$J$20,INT((ROW()-13)/2),0))</f>
        <v/>
      </c>
      <c r="I319" s="845"/>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43" t="str">
        <f t="shared" ref="N319" ca="1" si="302">IFERROR(K319/K320,"ND")</f>
        <v>ND</v>
      </c>
      <c r="O319" s="839" t="str">
        <f t="shared" ref="O319" ca="1" si="303">IFERROR(((K319+J319)/H319),"ND")</f>
        <v>ND</v>
      </c>
      <c r="P319" s="827"/>
    </row>
    <row r="320" spans="3:16">
      <c r="C320" s="861"/>
      <c r="D320" s="857"/>
      <c r="E320" s="857"/>
      <c r="F320" s="855"/>
      <c r="G320" s="852"/>
      <c r="H320" s="848"/>
      <c r="I320" s="846"/>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44"/>
      <c r="O320" s="840"/>
      <c r="P320" s="828"/>
    </row>
    <row r="321" spans="3:16">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848" t="str">
        <f ca="1">IF(ISBLANK(OFFSET('9. METAS'!$J$20,INT((ROW()-13)/2),0)),"",OFFSET('9. METAS'!$J$20,INT((ROW()-13)/2),0))</f>
        <v/>
      </c>
      <c r="I321" s="845"/>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43" t="str">
        <f t="shared" ref="N321" ca="1" si="304">IFERROR(K321/K322,"ND")</f>
        <v>ND</v>
      </c>
      <c r="O321" s="839" t="str">
        <f t="shared" ref="O321" ca="1" si="305">IFERROR(((K321+J321)/H321),"ND")</f>
        <v>ND</v>
      </c>
      <c r="P321" s="827"/>
    </row>
    <row r="322" spans="3:16">
      <c r="C322" s="861"/>
      <c r="D322" s="857"/>
      <c r="E322" s="857"/>
      <c r="F322" s="855"/>
      <c r="G322" s="852"/>
      <c r="H322" s="848"/>
      <c r="I322" s="846"/>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44"/>
      <c r="O322" s="840"/>
      <c r="P322" s="828"/>
    </row>
    <row r="323" spans="3:16">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848" t="str">
        <f ca="1">IF(ISBLANK(OFFSET('9. METAS'!$J$20,INT((ROW()-13)/2),0)),"",OFFSET('9. METAS'!$J$20,INT((ROW()-13)/2),0))</f>
        <v/>
      </c>
      <c r="I323" s="845"/>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43" t="str">
        <f t="shared" ref="N323" ca="1" si="306">IFERROR(K323/K324,"ND")</f>
        <v>ND</v>
      </c>
      <c r="O323" s="839" t="str">
        <f t="shared" ref="O323" ca="1" si="307">IFERROR(((K323+J323)/H323),"ND")</f>
        <v>ND</v>
      </c>
      <c r="P323" s="827"/>
    </row>
    <row r="324" spans="3:16">
      <c r="C324" s="861"/>
      <c r="D324" s="857"/>
      <c r="E324" s="857"/>
      <c r="F324" s="855"/>
      <c r="G324" s="852"/>
      <c r="H324" s="848"/>
      <c r="I324" s="846"/>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44"/>
      <c r="O324" s="840"/>
      <c r="P324" s="828"/>
    </row>
    <row r="325" spans="3:16">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848" t="str">
        <f ca="1">IF(ISBLANK(OFFSET('9. METAS'!$J$20,INT((ROW()-13)/2),0)),"",OFFSET('9. METAS'!$J$20,INT((ROW()-13)/2),0))</f>
        <v/>
      </c>
      <c r="I325" s="845"/>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43" t="str">
        <f t="shared" ref="N325" ca="1" si="308">IFERROR(K325/K326,"ND")</f>
        <v>ND</v>
      </c>
      <c r="O325" s="839" t="str">
        <f t="shared" ref="O325" ca="1" si="309">IFERROR(((K325+J325)/H325),"ND")</f>
        <v>ND</v>
      </c>
      <c r="P325" s="827"/>
    </row>
    <row r="326" spans="3:16">
      <c r="C326" s="861"/>
      <c r="D326" s="857"/>
      <c r="E326" s="857"/>
      <c r="F326" s="855"/>
      <c r="G326" s="852"/>
      <c r="H326" s="848"/>
      <c r="I326" s="846"/>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44"/>
      <c r="O326" s="840"/>
      <c r="P326" s="828"/>
    </row>
    <row r="327" spans="3:16">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848" t="str">
        <f ca="1">IF(ISBLANK(OFFSET('9. METAS'!$J$20,INT((ROW()-13)/2),0)),"",OFFSET('9. METAS'!$J$20,INT((ROW()-13)/2),0))</f>
        <v/>
      </c>
      <c r="I327" s="845"/>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43" t="str">
        <f t="shared" ref="N327" ca="1" si="310">IFERROR(K327/K328,"ND")</f>
        <v>ND</v>
      </c>
      <c r="O327" s="839" t="str">
        <f t="shared" ref="O327" ca="1" si="311">IFERROR(((K327+J327)/H327),"ND")</f>
        <v>ND</v>
      </c>
      <c r="P327" s="827"/>
    </row>
    <row r="328" spans="3:16">
      <c r="C328" s="861"/>
      <c r="D328" s="857"/>
      <c r="E328" s="857"/>
      <c r="F328" s="855"/>
      <c r="G328" s="852"/>
      <c r="H328" s="848"/>
      <c r="I328" s="846"/>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44"/>
      <c r="O328" s="840"/>
      <c r="P328" s="828"/>
    </row>
    <row r="329" spans="3:16">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848" t="str">
        <f ca="1">IF(ISBLANK(OFFSET('9. METAS'!$J$20,INT((ROW()-13)/2),0)),"",OFFSET('9. METAS'!$J$20,INT((ROW()-13)/2),0))</f>
        <v/>
      </c>
      <c r="I329" s="845"/>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43" t="str">
        <f t="shared" ref="N329" ca="1" si="312">IFERROR(K329/K330,"ND")</f>
        <v>ND</v>
      </c>
      <c r="O329" s="839" t="str">
        <f t="shared" ref="O329" ca="1" si="313">IFERROR(((K329+J329)/H329),"ND")</f>
        <v>ND</v>
      </c>
      <c r="P329" s="827"/>
    </row>
    <row r="330" spans="3:16">
      <c r="C330" s="861"/>
      <c r="D330" s="857"/>
      <c r="E330" s="857"/>
      <c r="F330" s="855"/>
      <c r="G330" s="852"/>
      <c r="H330" s="848"/>
      <c r="I330" s="846"/>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44"/>
      <c r="O330" s="840"/>
      <c r="P330" s="828"/>
    </row>
    <row r="331" spans="3:16">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848" t="str">
        <f ca="1">IF(ISBLANK(OFFSET('9. METAS'!$J$20,INT((ROW()-13)/2),0)),"",OFFSET('9. METAS'!$J$20,INT((ROW()-13)/2),0))</f>
        <v/>
      </c>
      <c r="I331" s="845"/>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43" t="str">
        <f t="shared" ref="N331" ca="1" si="314">IFERROR(K331/K332,"ND")</f>
        <v>ND</v>
      </c>
      <c r="O331" s="839" t="str">
        <f t="shared" ref="O331" ca="1" si="315">IFERROR(((K331+J331)/H331),"ND")</f>
        <v>ND</v>
      </c>
      <c r="P331" s="827"/>
    </row>
    <row r="332" spans="3:16">
      <c r="C332" s="861"/>
      <c r="D332" s="857"/>
      <c r="E332" s="857"/>
      <c r="F332" s="855"/>
      <c r="G332" s="852"/>
      <c r="H332" s="848"/>
      <c r="I332" s="846"/>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44"/>
      <c r="O332" s="840"/>
      <c r="P332" s="828"/>
    </row>
    <row r="333" spans="3:16">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848" t="str">
        <f ca="1">IF(ISBLANK(OFFSET('9. METAS'!$J$20,INT((ROW()-13)/2),0)),"",OFFSET('9. METAS'!$J$20,INT((ROW()-13)/2),0))</f>
        <v/>
      </c>
      <c r="I333" s="845"/>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43" t="str">
        <f t="shared" ref="N333" ca="1" si="316">IFERROR(K333/K334,"ND")</f>
        <v>ND</v>
      </c>
      <c r="O333" s="839" t="str">
        <f t="shared" ref="O333" ca="1" si="317">IFERROR(((K333+J333)/H333),"ND")</f>
        <v>ND</v>
      </c>
      <c r="P333" s="827"/>
    </row>
    <row r="334" spans="3:16">
      <c r="C334" s="861"/>
      <c r="D334" s="857"/>
      <c r="E334" s="857"/>
      <c r="F334" s="855"/>
      <c r="G334" s="852"/>
      <c r="H334" s="848"/>
      <c r="I334" s="846"/>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44"/>
      <c r="O334" s="840"/>
      <c r="P334" s="828"/>
    </row>
    <row r="335" spans="3:16">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848" t="str">
        <f ca="1">IF(ISBLANK(OFFSET('9. METAS'!$J$20,INT((ROW()-13)/2),0)),"",OFFSET('9. METAS'!$J$20,INT((ROW()-13)/2),0))</f>
        <v/>
      </c>
      <c r="I335" s="845"/>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43" t="str">
        <f t="shared" ref="N335" ca="1" si="318">IFERROR(K335/K336,"ND")</f>
        <v>ND</v>
      </c>
      <c r="O335" s="839" t="str">
        <f t="shared" ref="O335" ca="1" si="319">IFERROR(((K335+J335)/H335),"ND")</f>
        <v>ND</v>
      </c>
      <c r="P335" s="827"/>
    </row>
    <row r="336" spans="3:16">
      <c r="C336" s="861"/>
      <c r="D336" s="857"/>
      <c r="E336" s="857"/>
      <c r="F336" s="855"/>
      <c r="G336" s="852"/>
      <c r="H336" s="848"/>
      <c r="I336" s="846"/>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44"/>
      <c r="O336" s="840"/>
      <c r="P336" s="828"/>
    </row>
    <row r="337" spans="3:16">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848" t="str">
        <f ca="1">IF(ISBLANK(OFFSET('9. METAS'!$J$20,INT((ROW()-13)/2),0)),"",OFFSET('9. METAS'!$J$20,INT((ROW()-13)/2),0))</f>
        <v/>
      </c>
      <c r="I337" s="845"/>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43" t="str">
        <f t="shared" ref="N337" ca="1" si="320">IFERROR(K337/K338,"ND")</f>
        <v>ND</v>
      </c>
      <c r="O337" s="839" t="str">
        <f t="shared" ref="O337" ca="1" si="321">IFERROR(((K337+J337)/H337),"ND")</f>
        <v>ND</v>
      </c>
      <c r="P337" s="827"/>
    </row>
    <row r="338" spans="3:16">
      <c r="C338" s="861"/>
      <c r="D338" s="857"/>
      <c r="E338" s="857"/>
      <c r="F338" s="855"/>
      <c r="G338" s="852"/>
      <c r="H338" s="848"/>
      <c r="I338" s="846"/>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44"/>
      <c r="O338" s="840"/>
      <c r="P338" s="828"/>
    </row>
    <row r="339" spans="3:16">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848" t="str">
        <f ca="1">IF(ISBLANK(OFFSET('9. METAS'!$J$20,INT((ROW()-13)/2),0)),"",OFFSET('9. METAS'!$J$20,INT((ROW()-13)/2),0))</f>
        <v/>
      </c>
      <c r="I339" s="845"/>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43" t="str">
        <f t="shared" ref="N339" ca="1" si="322">IFERROR(K339/K340,"ND")</f>
        <v>ND</v>
      </c>
      <c r="O339" s="839" t="str">
        <f t="shared" ref="O339" ca="1" si="323">IFERROR(((K339+J339)/H339),"ND")</f>
        <v>ND</v>
      </c>
      <c r="P339" s="827"/>
    </row>
    <row r="340" spans="3:16">
      <c r="C340" s="861"/>
      <c r="D340" s="857"/>
      <c r="E340" s="857"/>
      <c r="F340" s="855"/>
      <c r="G340" s="852"/>
      <c r="H340" s="848"/>
      <c r="I340" s="846"/>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44"/>
      <c r="O340" s="840"/>
      <c r="P340" s="828"/>
    </row>
    <row r="341" spans="3:16">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848" t="str">
        <f ca="1">IF(ISBLANK(OFFSET('9. METAS'!$J$20,INT((ROW()-13)/2),0)),"",OFFSET('9. METAS'!$J$20,INT((ROW()-13)/2),0))</f>
        <v/>
      </c>
      <c r="I341" s="845"/>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43" t="str">
        <f t="shared" ref="N341" ca="1" si="324">IFERROR(K341/K342,"ND")</f>
        <v>ND</v>
      </c>
      <c r="O341" s="839" t="str">
        <f t="shared" ref="O341" ca="1" si="325">IFERROR(((K341+J341)/H341),"ND")</f>
        <v>ND</v>
      </c>
      <c r="P341" s="827"/>
    </row>
    <row r="342" spans="3:16">
      <c r="C342" s="861"/>
      <c r="D342" s="857"/>
      <c r="E342" s="857"/>
      <c r="F342" s="855"/>
      <c r="G342" s="852"/>
      <c r="H342" s="848"/>
      <c r="I342" s="846"/>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44"/>
      <c r="O342" s="840"/>
      <c r="P342" s="828"/>
    </row>
    <row r="343" spans="3:16">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848" t="str">
        <f ca="1">IF(ISBLANK(OFFSET('9. METAS'!$J$20,INT((ROW()-13)/2),0)),"",OFFSET('9. METAS'!$J$20,INT((ROW()-13)/2),0))</f>
        <v/>
      </c>
      <c r="I343" s="845"/>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43" t="str">
        <f t="shared" ref="N343" ca="1" si="326">IFERROR(K343/K344,"ND")</f>
        <v>ND</v>
      </c>
      <c r="O343" s="839" t="str">
        <f t="shared" ref="O343" ca="1" si="327">IFERROR(((K343+J343)/H343),"ND")</f>
        <v>ND</v>
      </c>
      <c r="P343" s="827"/>
    </row>
    <row r="344" spans="3:16">
      <c r="C344" s="861"/>
      <c r="D344" s="857"/>
      <c r="E344" s="857"/>
      <c r="F344" s="855"/>
      <c r="G344" s="852"/>
      <c r="H344" s="848"/>
      <c r="I344" s="846"/>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44"/>
      <c r="O344" s="840"/>
      <c r="P344" s="828"/>
    </row>
    <row r="345" spans="3:16">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848" t="str">
        <f ca="1">IF(ISBLANK(OFFSET('9. METAS'!$J$20,INT((ROW()-13)/2),0)),"",OFFSET('9. METAS'!$J$20,INT((ROW()-13)/2),0))</f>
        <v/>
      </c>
      <c r="I345" s="845"/>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43" t="str">
        <f t="shared" ref="N345" ca="1" si="328">IFERROR(K345/K346,"ND")</f>
        <v>ND</v>
      </c>
      <c r="O345" s="839" t="str">
        <f t="shared" ref="O345" ca="1" si="329">IFERROR(((K345+J345)/H345),"ND")</f>
        <v>ND</v>
      </c>
      <c r="P345" s="827"/>
    </row>
    <row r="346" spans="3:16">
      <c r="C346" s="861"/>
      <c r="D346" s="857"/>
      <c r="E346" s="857"/>
      <c r="F346" s="855"/>
      <c r="G346" s="852"/>
      <c r="H346" s="848"/>
      <c r="I346" s="846"/>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44"/>
      <c r="O346" s="840"/>
      <c r="P346" s="828"/>
    </row>
    <row r="347" spans="3:16">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848" t="str">
        <f ca="1">IF(ISBLANK(OFFSET('9. METAS'!$J$20,INT((ROW()-13)/2),0)),"",OFFSET('9. METAS'!$J$20,INT((ROW()-13)/2),0))</f>
        <v/>
      </c>
      <c r="I347" s="845"/>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43" t="str">
        <f t="shared" ref="N347" ca="1" si="330">IFERROR(K347/K348,"ND")</f>
        <v>ND</v>
      </c>
      <c r="O347" s="839" t="str">
        <f t="shared" ref="O347" ca="1" si="331">IFERROR(((K347+J347)/H347),"ND")</f>
        <v>ND</v>
      </c>
      <c r="P347" s="827"/>
    </row>
    <row r="348" spans="3:16">
      <c r="C348" s="861"/>
      <c r="D348" s="857"/>
      <c r="E348" s="857"/>
      <c r="F348" s="855"/>
      <c r="G348" s="852"/>
      <c r="H348" s="848"/>
      <c r="I348" s="846"/>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44"/>
      <c r="O348" s="840"/>
      <c r="P348" s="828"/>
    </row>
    <row r="349" spans="3:16">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848" t="str">
        <f ca="1">IF(ISBLANK(OFFSET('9. METAS'!$J$20,INT((ROW()-13)/2),0)),"",OFFSET('9. METAS'!$J$20,INT((ROW()-13)/2),0))</f>
        <v/>
      </c>
      <c r="I349" s="845"/>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43" t="str">
        <f t="shared" ref="N349" ca="1" si="332">IFERROR(K349/K350,"ND")</f>
        <v>ND</v>
      </c>
      <c r="O349" s="839" t="str">
        <f t="shared" ref="O349" ca="1" si="333">IFERROR(((K349+J349)/H349),"ND")</f>
        <v>ND</v>
      </c>
      <c r="P349" s="827"/>
    </row>
    <row r="350" spans="3:16">
      <c r="C350" s="861"/>
      <c r="D350" s="857"/>
      <c r="E350" s="857"/>
      <c r="F350" s="855"/>
      <c r="G350" s="852"/>
      <c r="H350" s="848"/>
      <c r="I350" s="846"/>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44"/>
      <c r="O350" s="840"/>
      <c r="P350" s="828"/>
    </row>
    <row r="351" spans="3:16">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848" t="str">
        <f ca="1">IF(ISBLANK(OFFSET('9. METAS'!$J$20,INT((ROW()-13)/2),0)),"",OFFSET('9. METAS'!$J$20,INT((ROW()-13)/2),0))</f>
        <v/>
      </c>
      <c r="I351" s="845"/>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43" t="str">
        <f t="shared" ref="N351" ca="1" si="334">IFERROR(K351/K352,"ND")</f>
        <v>ND</v>
      </c>
      <c r="O351" s="839" t="str">
        <f t="shared" ref="O351" ca="1" si="335">IFERROR(((K351+J351)/H351),"ND")</f>
        <v>ND</v>
      </c>
      <c r="P351" s="827"/>
    </row>
    <row r="352" spans="3:16">
      <c r="C352" s="861"/>
      <c r="D352" s="857"/>
      <c r="E352" s="857"/>
      <c r="F352" s="855"/>
      <c r="G352" s="852"/>
      <c r="H352" s="848"/>
      <c r="I352" s="846"/>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44"/>
      <c r="O352" s="840"/>
      <c r="P352" s="828"/>
    </row>
    <row r="353" spans="3:16">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848" t="str">
        <f ca="1">IF(ISBLANK(OFFSET('9. METAS'!$J$20,INT((ROW()-13)/2),0)),"",OFFSET('9. METAS'!$J$20,INT((ROW()-13)/2),0))</f>
        <v/>
      </c>
      <c r="I353" s="845"/>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43" t="str">
        <f t="shared" ref="N353" ca="1" si="336">IFERROR(K353/K354,"ND")</f>
        <v>ND</v>
      </c>
      <c r="O353" s="839" t="str">
        <f t="shared" ref="O353" ca="1" si="337">IFERROR(((K353+J353)/H353),"ND")</f>
        <v>ND</v>
      </c>
      <c r="P353" s="827"/>
    </row>
    <row r="354" spans="3:16">
      <c r="C354" s="861"/>
      <c r="D354" s="857"/>
      <c r="E354" s="857"/>
      <c r="F354" s="855"/>
      <c r="G354" s="852"/>
      <c r="H354" s="848"/>
      <c r="I354" s="846"/>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44"/>
      <c r="O354" s="840"/>
      <c r="P354" s="828"/>
    </row>
    <row r="355" spans="3:16">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848" t="str">
        <f ca="1">IF(ISBLANK(OFFSET('9. METAS'!$J$20,INT((ROW()-13)/2),0)),"",OFFSET('9. METAS'!$J$20,INT((ROW()-13)/2),0))</f>
        <v/>
      </c>
      <c r="I355" s="845"/>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43" t="str">
        <f t="shared" ref="N355" ca="1" si="338">IFERROR(K355/K356,"ND")</f>
        <v>ND</v>
      </c>
      <c r="O355" s="839" t="str">
        <f t="shared" ref="O355" ca="1" si="339">IFERROR(((K355+J355)/H355),"ND")</f>
        <v>ND</v>
      </c>
      <c r="P355" s="827"/>
    </row>
    <row r="356" spans="3:16">
      <c r="C356" s="861"/>
      <c r="D356" s="857"/>
      <c r="E356" s="857"/>
      <c r="F356" s="855"/>
      <c r="G356" s="852"/>
      <c r="H356" s="848"/>
      <c r="I356" s="846"/>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44"/>
      <c r="O356" s="840"/>
      <c r="P356" s="828"/>
    </row>
    <row r="357" spans="3:16">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848" t="str">
        <f ca="1">IF(ISBLANK(OFFSET('9. METAS'!$J$20,INT((ROW()-13)/2),0)),"",OFFSET('9. METAS'!$J$20,INT((ROW()-13)/2),0))</f>
        <v/>
      </c>
      <c r="I357" s="845"/>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43" t="str">
        <f t="shared" ref="N357" ca="1" si="340">IFERROR(K357/K358,"ND")</f>
        <v>ND</v>
      </c>
      <c r="O357" s="839" t="str">
        <f t="shared" ref="O357" ca="1" si="341">IFERROR(((K357+J357)/H357),"ND")</f>
        <v>ND</v>
      </c>
      <c r="P357" s="827"/>
    </row>
    <row r="358" spans="3:16">
      <c r="C358" s="861"/>
      <c r="D358" s="857"/>
      <c r="E358" s="857"/>
      <c r="F358" s="855"/>
      <c r="G358" s="852"/>
      <c r="H358" s="848"/>
      <c r="I358" s="846"/>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44"/>
      <c r="O358" s="840"/>
      <c r="P358" s="828"/>
    </row>
    <row r="359" spans="3:16">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848" t="str">
        <f ca="1">IF(ISBLANK(OFFSET('9. METAS'!$J$20,INT((ROW()-13)/2),0)),"",OFFSET('9. METAS'!$J$20,INT((ROW()-13)/2),0))</f>
        <v/>
      </c>
      <c r="I359" s="845"/>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43" t="str">
        <f t="shared" ref="N359" ca="1" si="342">IFERROR(K359/K360,"ND")</f>
        <v>ND</v>
      </c>
      <c r="O359" s="839" t="str">
        <f t="shared" ref="O359" ca="1" si="343">IFERROR(((K359+J359)/H359),"ND")</f>
        <v>ND</v>
      </c>
      <c r="P359" s="827"/>
    </row>
    <row r="360" spans="3:16">
      <c r="C360" s="861"/>
      <c r="D360" s="857"/>
      <c r="E360" s="857"/>
      <c r="F360" s="855"/>
      <c r="G360" s="852"/>
      <c r="H360" s="848"/>
      <c r="I360" s="846"/>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44"/>
      <c r="O360" s="840"/>
      <c r="P360" s="828"/>
    </row>
    <row r="361" spans="3:16">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848" t="str">
        <f ca="1">IF(ISBLANK(OFFSET('9. METAS'!$J$20,INT((ROW()-13)/2),0)),"",OFFSET('9. METAS'!$J$20,INT((ROW()-13)/2),0))</f>
        <v/>
      </c>
      <c r="I361" s="845"/>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43" t="str">
        <f t="shared" ref="N361" ca="1" si="344">IFERROR(K361/K362,"ND")</f>
        <v>ND</v>
      </c>
      <c r="O361" s="839" t="str">
        <f t="shared" ref="O361" ca="1" si="345">IFERROR(((K361+J361)/H361),"ND")</f>
        <v>ND</v>
      </c>
      <c r="P361" s="827"/>
    </row>
    <row r="362" spans="3:16">
      <c r="C362" s="861"/>
      <c r="D362" s="857"/>
      <c r="E362" s="857"/>
      <c r="F362" s="855"/>
      <c r="G362" s="852"/>
      <c r="H362" s="848"/>
      <c r="I362" s="846"/>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44"/>
      <c r="O362" s="840"/>
      <c r="P362" s="828"/>
    </row>
    <row r="363" spans="3:16">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848" t="str">
        <f ca="1">IF(ISBLANK(OFFSET('9. METAS'!$J$20,INT((ROW()-13)/2),0)),"",OFFSET('9. METAS'!$J$20,INT((ROW()-13)/2),0))</f>
        <v/>
      </c>
      <c r="I363" s="845"/>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43" t="str">
        <f t="shared" ref="N363" ca="1" si="346">IFERROR(K363/K364,"ND")</f>
        <v>ND</v>
      </c>
      <c r="O363" s="839" t="str">
        <f t="shared" ref="O363" ca="1" si="347">IFERROR(((K363+J363)/H363),"ND")</f>
        <v>ND</v>
      </c>
      <c r="P363" s="827"/>
    </row>
    <row r="364" spans="3:16">
      <c r="C364" s="861"/>
      <c r="D364" s="857"/>
      <c r="E364" s="857"/>
      <c r="F364" s="855"/>
      <c r="G364" s="852"/>
      <c r="H364" s="848"/>
      <c r="I364" s="846"/>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44"/>
      <c r="O364" s="840"/>
      <c r="P364" s="828"/>
    </row>
    <row r="365" spans="3:16">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848" t="str">
        <f ca="1">IF(ISBLANK(OFFSET('9. METAS'!$J$20,INT((ROW()-13)/2),0)),"",OFFSET('9. METAS'!$J$20,INT((ROW()-13)/2),0))</f>
        <v/>
      </c>
      <c r="I365" s="845"/>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43" t="str">
        <f t="shared" ref="N365" ca="1" si="348">IFERROR(K365/K366,"ND")</f>
        <v>ND</v>
      </c>
      <c r="O365" s="839" t="str">
        <f t="shared" ref="O365" ca="1" si="349">IFERROR(((K365+J365)/H365),"ND")</f>
        <v>ND</v>
      </c>
      <c r="P365" s="827"/>
    </row>
    <row r="366" spans="3:16">
      <c r="C366" s="861"/>
      <c r="D366" s="857"/>
      <c r="E366" s="857"/>
      <c r="F366" s="855"/>
      <c r="G366" s="852"/>
      <c r="H366" s="848"/>
      <c r="I366" s="846"/>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44"/>
      <c r="O366" s="840"/>
      <c r="P366" s="828"/>
    </row>
    <row r="367" spans="3:16">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848" t="str">
        <f ca="1">IF(ISBLANK(OFFSET('9. METAS'!$J$20,INT((ROW()-13)/2),0)),"",OFFSET('9. METAS'!$J$20,INT((ROW()-13)/2),0))</f>
        <v/>
      </c>
      <c r="I367" s="845"/>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43" t="str">
        <f t="shared" ref="N367" ca="1" si="350">IFERROR(K367/K368,"ND")</f>
        <v>ND</v>
      </c>
      <c r="O367" s="839" t="str">
        <f t="shared" ref="O367" ca="1" si="351">IFERROR(((K367+J367)/H367),"ND")</f>
        <v>ND</v>
      </c>
      <c r="P367" s="827"/>
    </row>
    <row r="368" spans="3:16">
      <c r="C368" s="861"/>
      <c r="D368" s="857"/>
      <c r="E368" s="857"/>
      <c r="F368" s="855"/>
      <c r="G368" s="852"/>
      <c r="H368" s="848"/>
      <c r="I368" s="846"/>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44"/>
      <c r="O368" s="840"/>
      <c r="P368" s="828"/>
    </row>
    <row r="369" spans="3:16">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848" t="str">
        <f ca="1">IF(ISBLANK(OFFSET('9. METAS'!$J$20,INT((ROW()-13)/2),0)),"",OFFSET('9. METAS'!$J$20,INT((ROW()-13)/2),0))</f>
        <v/>
      </c>
      <c r="I369" s="845"/>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43" t="str">
        <f t="shared" ref="N369" ca="1" si="352">IFERROR(K369/K370,"ND")</f>
        <v>ND</v>
      </c>
      <c r="O369" s="839" t="str">
        <f t="shared" ref="O369" ca="1" si="353">IFERROR(((K369+J369)/H369),"ND")</f>
        <v>ND</v>
      </c>
      <c r="P369" s="827"/>
    </row>
    <row r="370" spans="3:16">
      <c r="C370" s="861"/>
      <c r="D370" s="857"/>
      <c r="E370" s="857"/>
      <c r="F370" s="855"/>
      <c r="G370" s="852"/>
      <c r="H370" s="848"/>
      <c r="I370" s="846"/>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44"/>
      <c r="O370" s="840"/>
      <c r="P370" s="828"/>
    </row>
    <row r="371" spans="3:16">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848" t="str">
        <f ca="1">IF(ISBLANK(OFFSET('9. METAS'!$J$20,INT((ROW()-13)/2),0)),"",OFFSET('9. METAS'!$J$20,INT((ROW()-13)/2),0))</f>
        <v/>
      </c>
      <c r="I371" s="845"/>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43" t="str">
        <f t="shared" ref="N371" ca="1" si="354">IFERROR(K371/K372,"ND")</f>
        <v>ND</v>
      </c>
      <c r="O371" s="839" t="str">
        <f t="shared" ref="O371" ca="1" si="355">IFERROR(((K371+J371)/H371),"ND")</f>
        <v>ND</v>
      </c>
      <c r="P371" s="827"/>
    </row>
    <row r="372" spans="3:16">
      <c r="C372" s="861"/>
      <c r="D372" s="857"/>
      <c r="E372" s="857"/>
      <c r="F372" s="855"/>
      <c r="G372" s="852"/>
      <c r="H372" s="848"/>
      <c r="I372" s="846"/>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44"/>
      <c r="O372" s="840"/>
      <c r="P372" s="828"/>
    </row>
    <row r="373" spans="3:16">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848" t="str">
        <f ca="1">IF(ISBLANK(OFFSET('9. METAS'!$J$20,INT((ROW()-13)/2),0)),"",OFFSET('9. METAS'!$J$20,INT((ROW()-13)/2),0))</f>
        <v/>
      </c>
      <c r="I373" s="845"/>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43" t="str">
        <f t="shared" ref="N373" ca="1" si="356">IFERROR(K373/K374,"ND")</f>
        <v>ND</v>
      </c>
      <c r="O373" s="839" t="str">
        <f t="shared" ref="O373" ca="1" si="357">IFERROR(((K373+J373)/H373),"ND")</f>
        <v>ND</v>
      </c>
      <c r="P373" s="827"/>
    </row>
    <row r="374" spans="3:16">
      <c r="C374" s="861"/>
      <c r="D374" s="857"/>
      <c r="E374" s="857"/>
      <c r="F374" s="855"/>
      <c r="G374" s="852"/>
      <c r="H374" s="848"/>
      <c r="I374" s="846"/>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44"/>
      <c r="O374" s="840"/>
      <c r="P374" s="828"/>
    </row>
    <row r="375" spans="3:16">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848" t="str">
        <f ca="1">IF(ISBLANK(OFFSET('9. METAS'!$J$20,INT((ROW()-13)/2),0)),"",OFFSET('9. METAS'!$J$20,INT((ROW()-13)/2),0))</f>
        <v/>
      </c>
      <c r="I375" s="845"/>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43" t="str">
        <f t="shared" ref="N375" ca="1" si="358">IFERROR(K375/K376,"ND")</f>
        <v>ND</v>
      </c>
      <c r="O375" s="839" t="str">
        <f t="shared" ref="O375" ca="1" si="359">IFERROR(((K375+J375)/H375),"ND")</f>
        <v>ND</v>
      </c>
      <c r="P375" s="827"/>
    </row>
    <row r="376" spans="3:16">
      <c r="C376" s="861"/>
      <c r="D376" s="857"/>
      <c r="E376" s="857"/>
      <c r="F376" s="855"/>
      <c r="G376" s="852"/>
      <c r="H376" s="848"/>
      <c r="I376" s="846"/>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44"/>
      <c r="O376" s="840"/>
      <c r="P376" s="828"/>
    </row>
    <row r="377" spans="3:16">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848" t="str">
        <f ca="1">IF(ISBLANK(OFFSET('9. METAS'!$J$20,INT((ROW()-13)/2),0)),"",OFFSET('9. METAS'!$J$20,INT((ROW()-13)/2),0))</f>
        <v/>
      </c>
      <c r="I377" s="845"/>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43" t="str">
        <f t="shared" ref="N377" ca="1" si="360">IFERROR(K377/K378,"ND")</f>
        <v>ND</v>
      </c>
      <c r="O377" s="839" t="str">
        <f t="shared" ref="O377" ca="1" si="361">IFERROR(((K377+J377)/H377),"ND")</f>
        <v>ND</v>
      </c>
      <c r="P377" s="827"/>
    </row>
    <row r="378" spans="3:16">
      <c r="C378" s="861"/>
      <c r="D378" s="857"/>
      <c r="E378" s="857"/>
      <c r="F378" s="855"/>
      <c r="G378" s="852"/>
      <c r="H378" s="848"/>
      <c r="I378" s="846"/>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44"/>
      <c r="O378" s="840"/>
      <c r="P378" s="828"/>
    </row>
    <row r="379" spans="3:16">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848" t="str">
        <f ca="1">IF(ISBLANK(OFFSET('9. METAS'!$J$20,INT((ROW()-13)/2),0)),"",OFFSET('9. METAS'!$J$20,INT((ROW()-13)/2),0))</f>
        <v/>
      </c>
      <c r="I379" s="845"/>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43" t="str">
        <f t="shared" ref="N379" ca="1" si="362">IFERROR(K379/K380,"ND")</f>
        <v>ND</v>
      </c>
      <c r="O379" s="839" t="str">
        <f t="shared" ref="O379" ca="1" si="363">IFERROR(((K379+J379)/H379),"ND")</f>
        <v>ND</v>
      </c>
      <c r="P379" s="827"/>
    </row>
    <row r="380" spans="3:16">
      <c r="C380" s="861"/>
      <c r="D380" s="857"/>
      <c r="E380" s="857"/>
      <c r="F380" s="855"/>
      <c r="G380" s="852"/>
      <c r="H380" s="848"/>
      <c r="I380" s="846"/>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44"/>
      <c r="O380" s="840"/>
      <c r="P380" s="828"/>
    </row>
    <row r="381" spans="3:16">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848" t="str">
        <f ca="1">IF(ISBLANK(OFFSET('9. METAS'!$J$20,INT((ROW()-13)/2),0)),"",OFFSET('9. METAS'!$J$20,INT((ROW()-13)/2),0))</f>
        <v/>
      </c>
      <c r="I381" s="845"/>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43" t="str">
        <f t="shared" ref="N381" ca="1" si="364">IFERROR(K381/K382,"ND")</f>
        <v>ND</v>
      </c>
      <c r="O381" s="839" t="str">
        <f t="shared" ref="O381" ca="1" si="365">IFERROR(((K381+J381)/H381),"ND")</f>
        <v>ND</v>
      </c>
      <c r="P381" s="827"/>
    </row>
    <row r="382" spans="3:16">
      <c r="C382" s="861"/>
      <c r="D382" s="857"/>
      <c r="E382" s="857"/>
      <c r="F382" s="855"/>
      <c r="G382" s="852"/>
      <c r="H382" s="848"/>
      <c r="I382" s="846"/>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44"/>
      <c r="O382" s="840"/>
      <c r="P382" s="828"/>
    </row>
    <row r="383" spans="3:16">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848" t="str">
        <f ca="1">IF(ISBLANK(OFFSET('9. METAS'!$J$20,INT((ROW()-13)/2),0)),"",OFFSET('9. METAS'!$J$20,INT((ROW()-13)/2),0))</f>
        <v/>
      </c>
      <c r="I383" s="845"/>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43" t="str">
        <f t="shared" ref="N383" ca="1" si="366">IFERROR(K383/K384,"ND")</f>
        <v>ND</v>
      </c>
      <c r="O383" s="839" t="str">
        <f t="shared" ref="O383" ca="1" si="367">IFERROR(((K383+J383)/H383),"ND")</f>
        <v>ND</v>
      </c>
      <c r="P383" s="827"/>
    </row>
    <row r="384" spans="3:16">
      <c r="C384" s="861"/>
      <c r="D384" s="857"/>
      <c r="E384" s="857"/>
      <c r="F384" s="855"/>
      <c r="G384" s="852"/>
      <c r="H384" s="848"/>
      <c r="I384" s="846"/>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44"/>
      <c r="O384" s="840"/>
      <c r="P384" s="828"/>
    </row>
    <row r="385" spans="3:16">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848" t="str">
        <f ca="1">IF(ISBLANK(OFFSET('9. METAS'!$J$20,INT((ROW()-13)/2),0)),"",OFFSET('9. METAS'!$J$20,INT((ROW()-13)/2),0))</f>
        <v/>
      </c>
      <c r="I385" s="845"/>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43" t="str">
        <f t="shared" ref="N385" ca="1" si="368">IFERROR(K385/K386,"ND")</f>
        <v>ND</v>
      </c>
      <c r="O385" s="839" t="str">
        <f t="shared" ref="O385" ca="1" si="369">IFERROR(((K385+J385)/H385),"ND")</f>
        <v>ND</v>
      </c>
      <c r="P385" s="827"/>
    </row>
    <row r="386" spans="3:16">
      <c r="C386" s="861"/>
      <c r="D386" s="857"/>
      <c r="E386" s="857"/>
      <c r="F386" s="855"/>
      <c r="G386" s="852"/>
      <c r="H386" s="848"/>
      <c r="I386" s="846"/>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44"/>
      <c r="O386" s="840"/>
      <c r="P386" s="828"/>
    </row>
    <row r="387" spans="3:16">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848" t="str">
        <f ca="1">IF(ISBLANK(OFFSET('9. METAS'!$J$20,INT((ROW()-13)/2),0)),"",OFFSET('9. METAS'!$J$20,INT((ROW()-13)/2),0))</f>
        <v/>
      </c>
      <c r="I387" s="845"/>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43" t="str">
        <f t="shared" ref="N387" ca="1" si="370">IFERROR(K387/K388,"ND")</f>
        <v>ND</v>
      </c>
      <c r="O387" s="839" t="str">
        <f t="shared" ref="O387" ca="1" si="371">IFERROR(((K387+J387)/H387),"ND")</f>
        <v>ND</v>
      </c>
      <c r="P387" s="827"/>
    </row>
    <row r="388" spans="3:16">
      <c r="C388" s="861"/>
      <c r="D388" s="857"/>
      <c r="E388" s="857"/>
      <c r="F388" s="855"/>
      <c r="G388" s="852"/>
      <c r="H388" s="848"/>
      <c r="I388" s="846"/>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44"/>
      <c r="O388" s="840"/>
      <c r="P388" s="828"/>
    </row>
    <row r="389" spans="3:16">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848" t="str">
        <f ca="1">IF(ISBLANK(OFFSET('9. METAS'!$J$20,INT((ROW()-13)/2),0)),"",OFFSET('9. METAS'!$J$20,INT((ROW()-13)/2),0))</f>
        <v/>
      </c>
      <c r="I389" s="845"/>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43" t="str">
        <f t="shared" ref="N389" ca="1" si="372">IFERROR(K389/K390,"ND")</f>
        <v>ND</v>
      </c>
      <c r="O389" s="839" t="str">
        <f t="shared" ref="O389" ca="1" si="373">IFERROR(((K389+J389)/H389),"ND")</f>
        <v>ND</v>
      </c>
      <c r="P389" s="827"/>
    </row>
    <row r="390" spans="3:16">
      <c r="C390" s="861"/>
      <c r="D390" s="857"/>
      <c r="E390" s="857"/>
      <c r="F390" s="855"/>
      <c r="G390" s="852"/>
      <c r="H390" s="848"/>
      <c r="I390" s="846"/>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44"/>
      <c r="O390" s="840"/>
      <c r="P390" s="828"/>
    </row>
    <row r="391" spans="3:16">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848" t="str">
        <f ca="1">IF(ISBLANK(OFFSET('9. METAS'!$J$20,INT((ROW()-13)/2),0)),"",OFFSET('9. METAS'!$J$20,INT((ROW()-13)/2),0))</f>
        <v/>
      </c>
      <c r="I391" s="845"/>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43" t="str">
        <f t="shared" ref="N391" ca="1" si="374">IFERROR(K391/K392,"ND")</f>
        <v>ND</v>
      </c>
      <c r="O391" s="839" t="str">
        <f t="shared" ref="O391" ca="1" si="375">IFERROR(((K391+J391)/H391),"ND")</f>
        <v>ND</v>
      </c>
      <c r="P391" s="827"/>
    </row>
    <row r="392" spans="3:16">
      <c r="C392" s="861"/>
      <c r="D392" s="857"/>
      <c r="E392" s="857"/>
      <c r="F392" s="855"/>
      <c r="G392" s="852"/>
      <c r="H392" s="848"/>
      <c r="I392" s="846"/>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44"/>
      <c r="O392" s="840"/>
      <c r="P392" s="828"/>
    </row>
    <row r="393" spans="3:16">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848" t="str">
        <f ca="1">IF(ISBLANK(OFFSET('9. METAS'!$J$20,INT((ROW()-13)/2),0)),"",OFFSET('9. METAS'!$J$20,INT((ROW()-13)/2),0))</f>
        <v/>
      </c>
      <c r="I393" s="845"/>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43" t="str">
        <f t="shared" ref="N393" ca="1" si="376">IFERROR(K393/K394,"ND")</f>
        <v>ND</v>
      </c>
      <c r="O393" s="839" t="str">
        <f t="shared" ref="O393" ca="1" si="377">IFERROR(((K393+J393)/H393),"ND")</f>
        <v>ND</v>
      </c>
      <c r="P393" s="827"/>
    </row>
    <row r="394" spans="3:16">
      <c r="C394" s="861"/>
      <c r="D394" s="857"/>
      <c r="E394" s="857"/>
      <c r="F394" s="855"/>
      <c r="G394" s="852"/>
      <c r="H394" s="848"/>
      <c r="I394" s="846"/>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44"/>
      <c r="O394" s="840"/>
      <c r="P394" s="828"/>
    </row>
    <row r="395" spans="3:16">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848" t="str">
        <f ca="1">IF(ISBLANK(OFFSET('9. METAS'!$J$20,INT((ROW()-13)/2),0)),"",OFFSET('9. METAS'!$J$20,INT((ROW()-13)/2),0))</f>
        <v/>
      </c>
      <c r="I395" s="845"/>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43" t="str">
        <f t="shared" ref="N395" ca="1" si="378">IFERROR(K395/K396,"ND")</f>
        <v>ND</v>
      </c>
      <c r="O395" s="839" t="str">
        <f t="shared" ref="O395" ca="1" si="379">IFERROR(((K395+J395)/H395),"ND")</f>
        <v>ND</v>
      </c>
      <c r="P395" s="827"/>
    </row>
    <row r="396" spans="3:16">
      <c r="C396" s="861"/>
      <c r="D396" s="857"/>
      <c r="E396" s="857"/>
      <c r="F396" s="855"/>
      <c r="G396" s="852"/>
      <c r="H396" s="848"/>
      <c r="I396" s="846"/>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44"/>
      <c r="O396" s="840"/>
      <c r="P396" s="828"/>
    </row>
    <row r="397" spans="3:16">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848" t="str">
        <f ca="1">IF(ISBLANK(OFFSET('9. METAS'!$J$20,INT((ROW()-13)/2),0)),"",OFFSET('9. METAS'!$J$20,INT((ROW()-13)/2),0))</f>
        <v/>
      </c>
      <c r="I397" s="845"/>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43" t="str">
        <f t="shared" ref="N397" ca="1" si="380">IFERROR(K397/K398,"ND")</f>
        <v>ND</v>
      </c>
      <c r="O397" s="839" t="str">
        <f t="shared" ref="O397" ca="1" si="381">IFERROR(((K397+J397)/H397),"ND")</f>
        <v>ND</v>
      </c>
      <c r="P397" s="827"/>
    </row>
    <row r="398" spans="3:16">
      <c r="C398" s="861"/>
      <c r="D398" s="857"/>
      <c r="E398" s="857"/>
      <c r="F398" s="855"/>
      <c r="G398" s="852"/>
      <c r="H398" s="848"/>
      <c r="I398" s="846"/>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44"/>
      <c r="O398" s="840"/>
      <c r="P398" s="828"/>
    </row>
    <row r="399" spans="3:16">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848" t="str">
        <f ca="1">IF(ISBLANK(OFFSET('9. METAS'!$J$20,INT((ROW()-13)/2),0)),"",OFFSET('9. METAS'!$J$20,INT((ROW()-13)/2),0))</f>
        <v/>
      </c>
      <c r="I399" s="845"/>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43" t="str">
        <f t="shared" ref="N399" ca="1" si="382">IFERROR(K399/K400,"ND")</f>
        <v>ND</v>
      </c>
      <c r="O399" s="839" t="str">
        <f t="shared" ref="O399" ca="1" si="383">IFERROR(((K399+J399)/H399),"ND")</f>
        <v>ND</v>
      </c>
      <c r="P399" s="827"/>
    </row>
    <row r="400" spans="3:16">
      <c r="C400" s="861"/>
      <c r="D400" s="857"/>
      <c r="E400" s="857"/>
      <c r="F400" s="855"/>
      <c r="G400" s="852"/>
      <c r="H400" s="848"/>
      <c r="I400" s="846"/>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44"/>
      <c r="O400" s="840"/>
      <c r="P400" s="828"/>
    </row>
    <row r="401" spans="3:16">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848" t="str">
        <f ca="1">IF(ISBLANK(OFFSET('9. METAS'!$J$20,INT((ROW()-13)/2),0)),"",OFFSET('9. METAS'!$J$20,INT((ROW()-13)/2),0))</f>
        <v/>
      </c>
      <c r="I401" s="845"/>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43" t="str">
        <f t="shared" ref="N401" ca="1" si="384">IFERROR(K401/K402,"ND")</f>
        <v>ND</v>
      </c>
      <c r="O401" s="839" t="str">
        <f t="shared" ref="O401" ca="1" si="385">IFERROR(((K401+J401)/H401),"ND")</f>
        <v>ND</v>
      </c>
      <c r="P401" s="827"/>
    </row>
    <row r="402" spans="3:16">
      <c r="C402" s="861"/>
      <c r="D402" s="857"/>
      <c r="E402" s="857"/>
      <c r="F402" s="855"/>
      <c r="G402" s="852"/>
      <c r="H402" s="848"/>
      <c r="I402" s="846"/>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44"/>
      <c r="O402" s="840"/>
      <c r="P402" s="828"/>
    </row>
    <row r="403" spans="3:16">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848" t="str">
        <f ca="1">IF(ISBLANK(OFFSET('9. METAS'!$J$20,INT((ROW()-13)/2),0)),"",OFFSET('9. METAS'!$J$20,INT((ROW()-13)/2),0))</f>
        <v/>
      </c>
      <c r="I403" s="845"/>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43" t="str">
        <f t="shared" ref="N403" ca="1" si="386">IFERROR(K403/K404,"ND")</f>
        <v>ND</v>
      </c>
      <c r="O403" s="839" t="str">
        <f t="shared" ref="O403" ca="1" si="387">IFERROR(((K403+J403)/H403),"ND")</f>
        <v>ND</v>
      </c>
      <c r="P403" s="827"/>
    </row>
    <row r="404" spans="3:16">
      <c r="C404" s="861"/>
      <c r="D404" s="857"/>
      <c r="E404" s="857"/>
      <c r="F404" s="855"/>
      <c r="G404" s="852"/>
      <c r="H404" s="848"/>
      <c r="I404" s="846"/>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44"/>
      <c r="O404" s="840"/>
      <c r="P404" s="828"/>
    </row>
    <row r="405" spans="3:16">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848" t="str">
        <f ca="1">IF(ISBLANK(OFFSET('9. METAS'!$J$20,INT((ROW()-13)/2),0)),"",OFFSET('9. METAS'!$J$20,INT((ROW()-13)/2),0))</f>
        <v/>
      </c>
      <c r="I405" s="845"/>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43" t="str">
        <f t="shared" ref="N405" ca="1" si="388">IFERROR(K405/K406,"ND")</f>
        <v>ND</v>
      </c>
      <c r="O405" s="839" t="str">
        <f t="shared" ref="O405" ca="1" si="389">IFERROR(((K405+J405)/H405),"ND")</f>
        <v>ND</v>
      </c>
      <c r="P405" s="827"/>
    </row>
    <row r="406" spans="3:16">
      <c r="C406" s="861"/>
      <c r="D406" s="857"/>
      <c r="E406" s="857"/>
      <c r="F406" s="855"/>
      <c r="G406" s="852"/>
      <c r="H406" s="848"/>
      <c r="I406" s="846"/>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44"/>
      <c r="O406" s="840"/>
      <c r="P406" s="828"/>
    </row>
    <row r="407" spans="3:16">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848" t="str">
        <f ca="1">IF(ISBLANK(OFFSET('9. METAS'!$J$20,INT((ROW()-13)/2),0)),"",OFFSET('9. METAS'!$J$20,INT((ROW()-13)/2),0))</f>
        <v/>
      </c>
      <c r="I407" s="845"/>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43" t="str">
        <f t="shared" ref="N407" ca="1" si="390">IFERROR(K407/K408,"ND")</f>
        <v>ND</v>
      </c>
      <c r="O407" s="839" t="str">
        <f t="shared" ref="O407" ca="1" si="391">IFERROR(((K407+J407)/H407),"ND")</f>
        <v>ND</v>
      </c>
      <c r="P407" s="827"/>
    </row>
    <row r="408" spans="3:16">
      <c r="C408" s="861"/>
      <c r="D408" s="857"/>
      <c r="E408" s="857"/>
      <c r="F408" s="855"/>
      <c r="G408" s="852"/>
      <c r="H408" s="848"/>
      <c r="I408" s="846"/>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44"/>
      <c r="O408" s="840"/>
      <c r="P408" s="828"/>
    </row>
    <row r="409" spans="3:16">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848" t="str">
        <f ca="1">IF(ISBLANK(OFFSET('9. METAS'!$J$20,INT((ROW()-13)/2),0)),"",OFFSET('9. METAS'!$J$20,INT((ROW()-13)/2),0))</f>
        <v/>
      </c>
      <c r="I409" s="845"/>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43" t="str">
        <f t="shared" ref="N409" ca="1" si="392">IFERROR(K409/K410,"ND")</f>
        <v>ND</v>
      </c>
      <c r="O409" s="839" t="str">
        <f t="shared" ref="O409" ca="1" si="393">IFERROR(((K409+J409)/H409),"ND")</f>
        <v>ND</v>
      </c>
      <c r="P409" s="827"/>
    </row>
    <row r="410" spans="3:16">
      <c r="C410" s="861"/>
      <c r="D410" s="857"/>
      <c r="E410" s="857"/>
      <c r="F410" s="855"/>
      <c r="G410" s="852"/>
      <c r="H410" s="848"/>
      <c r="I410" s="846"/>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44"/>
      <c r="O410" s="840"/>
      <c r="P410" s="828"/>
    </row>
    <row r="411" spans="3:16">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848" t="str">
        <f ca="1">IF(ISBLANK(OFFSET('9. METAS'!$J$20,INT((ROW()-13)/2),0)),"",OFFSET('9. METAS'!$J$20,INT((ROW()-13)/2),0))</f>
        <v/>
      </c>
      <c r="I411" s="845"/>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43" t="str">
        <f t="shared" ref="N411" ca="1" si="394">IFERROR(K411/K412,"ND")</f>
        <v>ND</v>
      </c>
      <c r="O411" s="839" t="str">
        <f t="shared" ref="O411" ca="1" si="395">IFERROR(((K411+J411)/H411),"ND")</f>
        <v>ND</v>
      </c>
      <c r="P411" s="827"/>
    </row>
    <row r="412" spans="3:16">
      <c r="C412" s="861"/>
      <c r="D412" s="857"/>
      <c r="E412" s="857"/>
      <c r="F412" s="855"/>
      <c r="G412" s="852"/>
      <c r="H412" s="848"/>
      <c r="I412" s="846"/>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44"/>
      <c r="O412" s="840"/>
      <c r="P412" s="828"/>
    </row>
    <row r="413" spans="3:16">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848" t="str">
        <f ca="1">IF(ISBLANK(OFFSET('9. METAS'!$J$20,INT((ROW()-13)/2),0)),"",OFFSET('9. METAS'!$J$20,INT((ROW()-13)/2),0))</f>
        <v/>
      </c>
      <c r="I413" s="845"/>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43" t="str">
        <f t="shared" ref="N413" ca="1" si="396">IFERROR(K413/K414,"ND")</f>
        <v>ND</v>
      </c>
      <c r="O413" s="839" t="str">
        <f t="shared" ref="O413" ca="1" si="397">IFERROR(((K413+J413)/H413),"ND")</f>
        <v>ND</v>
      </c>
      <c r="P413" s="827"/>
    </row>
    <row r="414" spans="3:16">
      <c r="C414" s="861"/>
      <c r="D414" s="857"/>
      <c r="E414" s="857"/>
      <c r="F414" s="855"/>
      <c r="G414" s="852"/>
      <c r="H414" s="848"/>
      <c r="I414" s="846"/>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44"/>
      <c r="O414" s="840"/>
      <c r="P414" s="828"/>
    </row>
    <row r="415" spans="3:16">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848" t="str">
        <f ca="1">IF(ISBLANK(OFFSET('9. METAS'!$J$20,INT((ROW()-13)/2),0)),"",OFFSET('9. METAS'!$J$20,INT((ROW()-13)/2),0))</f>
        <v/>
      </c>
      <c r="I415" s="845"/>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43" t="str">
        <f t="shared" ref="N415" ca="1" si="398">IFERROR(K415/K416,"ND")</f>
        <v>ND</v>
      </c>
      <c r="O415" s="839" t="str">
        <f t="shared" ref="O415" ca="1" si="399">IFERROR(((K415+J415)/H415),"ND")</f>
        <v>ND</v>
      </c>
      <c r="P415" s="827"/>
    </row>
    <row r="416" spans="3:16">
      <c r="C416" s="861"/>
      <c r="D416" s="857"/>
      <c r="E416" s="857"/>
      <c r="F416" s="855"/>
      <c r="G416" s="852"/>
      <c r="H416" s="848"/>
      <c r="I416" s="846"/>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44"/>
      <c r="O416" s="840"/>
      <c r="P416" s="828"/>
    </row>
    <row r="417" spans="3:16">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848" t="str">
        <f ca="1">IF(ISBLANK(OFFSET('9. METAS'!$J$20,INT((ROW()-13)/2),0)),"",OFFSET('9. METAS'!$J$20,INT((ROW()-13)/2),0))</f>
        <v/>
      </c>
      <c r="I417" s="845"/>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43" t="str">
        <f t="shared" ref="N417" ca="1" si="400">IFERROR(K417/K418,"ND")</f>
        <v>ND</v>
      </c>
      <c r="O417" s="839" t="str">
        <f t="shared" ref="O417" ca="1" si="401">IFERROR(((K417+J417)/H417),"ND")</f>
        <v>ND</v>
      </c>
      <c r="P417" s="827"/>
    </row>
    <row r="418" spans="3:16">
      <c r="C418" s="861"/>
      <c r="D418" s="857"/>
      <c r="E418" s="857"/>
      <c r="F418" s="855"/>
      <c r="G418" s="852"/>
      <c r="H418" s="848"/>
      <c r="I418" s="846"/>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44"/>
      <c r="O418" s="840"/>
      <c r="P418" s="828"/>
    </row>
    <row r="419" spans="3:16">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848" t="str">
        <f ca="1">IF(ISBLANK(OFFSET('9. METAS'!$J$20,INT((ROW()-13)/2),0)),"",OFFSET('9. METAS'!$J$20,INT((ROW()-13)/2),0))</f>
        <v/>
      </c>
      <c r="I419" s="845"/>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43" t="str">
        <f t="shared" ref="N419" ca="1" si="402">IFERROR(K419/K420,"ND")</f>
        <v>ND</v>
      </c>
      <c r="O419" s="839" t="str">
        <f t="shared" ref="O419" ca="1" si="403">IFERROR(((K419+J419)/H419),"ND")</f>
        <v>ND</v>
      </c>
      <c r="P419" s="827"/>
    </row>
    <row r="420" spans="3:16">
      <c r="C420" s="861"/>
      <c r="D420" s="857"/>
      <c r="E420" s="857"/>
      <c r="F420" s="855"/>
      <c r="G420" s="852"/>
      <c r="H420" s="848"/>
      <c r="I420" s="846"/>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44"/>
      <c r="O420" s="840"/>
      <c r="P420" s="828"/>
    </row>
    <row r="421" spans="3:16">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848" t="str">
        <f ca="1">IF(ISBLANK(OFFSET('9. METAS'!$J$20,INT((ROW()-13)/2),0)),"",OFFSET('9. METAS'!$J$20,INT((ROW()-13)/2),0))</f>
        <v/>
      </c>
      <c r="I421" s="845"/>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43" t="str">
        <f t="shared" ref="N421" ca="1" si="404">IFERROR(K421/K422,"ND")</f>
        <v>ND</v>
      </c>
      <c r="O421" s="839" t="str">
        <f t="shared" ref="O421" ca="1" si="405">IFERROR(((K421+J421)/H421),"ND")</f>
        <v>ND</v>
      </c>
      <c r="P421" s="827"/>
    </row>
    <row r="422" spans="3:16">
      <c r="C422" s="861"/>
      <c r="D422" s="857"/>
      <c r="E422" s="857"/>
      <c r="F422" s="855"/>
      <c r="G422" s="852"/>
      <c r="H422" s="848"/>
      <c r="I422" s="846"/>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44"/>
      <c r="O422" s="840"/>
      <c r="P422" s="828"/>
    </row>
    <row r="423" spans="3:16">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848" t="str">
        <f ca="1">IF(ISBLANK(OFFSET('9. METAS'!$J$20,INT((ROW()-13)/2),0)),"",OFFSET('9. METAS'!$J$20,INT((ROW()-13)/2),0))</f>
        <v/>
      </c>
      <c r="I423" s="845"/>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43" t="str">
        <f t="shared" ref="N423" ca="1" si="406">IFERROR(K423/K424,"ND")</f>
        <v>ND</v>
      </c>
      <c r="O423" s="839" t="str">
        <f t="shared" ref="O423" ca="1" si="407">IFERROR(((K423+J423)/H423),"ND")</f>
        <v>ND</v>
      </c>
      <c r="P423" s="827"/>
    </row>
    <row r="424" spans="3:16">
      <c r="C424" s="861"/>
      <c r="D424" s="857"/>
      <c r="E424" s="857"/>
      <c r="F424" s="855"/>
      <c r="G424" s="852"/>
      <c r="H424" s="848"/>
      <c r="I424" s="846"/>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44"/>
      <c r="O424" s="840"/>
      <c r="P424" s="828"/>
    </row>
    <row r="425" spans="3:16">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848" t="str">
        <f ca="1">IF(ISBLANK(OFFSET('9. METAS'!$J$20,INT((ROW()-13)/2),0)),"",OFFSET('9. METAS'!$J$20,INT((ROW()-13)/2),0))</f>
        <v/>
      </c>
      <c r="I425" s="845"/>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43" t="str">
        <f t="shared" ref="N425" ca="1" si="408">IFERROR(K425/K426,"ND")</f>
        <v>ND</v>
      </c>
      <c r="O425" s="839" t="str">
        <f t="shared" ref="O425" ca="1" si="409">IFERROR(((K425+J425)/H425),"ND")</f>
        <v>ND</v>
      </c>
      <c r="P425" s="827"/>
    </row>
    <row r="426" spans="3:16">
      <c r="C426" s="861"/>
      <c r="D426" s="857"/>
      <c r="E426" s="857"/>
      <c r="F426" s="855"/>
      <c r="G426" s="852"/>
      <c r="H426" s="848"/>
      <c r="I426" s="846"/>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44"/>
      <c r="O426" s="840"/>
      <c r="P426" s="828"/>
    </row>
    <row r="427" spans="3:16">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848" t="str">
        <f ca="1">IF(ISBLANK(OFFSET('9. METAS'!$J$20,INT((ROW()-13)/2),0)),"",OFFSET('9. METAS'!$J$20,INT((ROW()-13)/2),0))</f>
        <v/>
      </c>
      <c r="I427" s="845"/>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43" t="str">
        <f t="shared" ref="N427" ca="1" si="410">IFERROR(K427/K428,"ND")</f>
        <v>ND</v>
      </c>
      <c r="O427" s="839" t="str">
        <f t="shared" ref="O427" ca="1" si="411">IFERROR(((K427+J427)/H427),"ND")</f>
        <v>ND</v>
      </c>
      <c r="P427" s="827"/>
    </row>
    <row r="428" spans="3:16">
      <c r="C428" s="861"/>
      <c r="D428" s="857"/>
      <c r="E428" s="857"/>
      <c r="F428" s="855"/>
      <c r="G428" s="852"/>
      <c r="H428" s="848"/>
      <c r="I428" s="846"/>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44"/>
      <c r="O428" s="840"/>
      <c r="P428" s="828"/>
    </row>
    <row r="429" spans="3:16">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848" t="str">
        <f ca="1">IF(ISBLANK(OFFSET('9. METAS'!$J$20,INT((ROW()-13)/2),0)),"",OFFSET('9. METAS'!$J$20,INT((ROW()-13)/2),0))</f>
        <v/>
      </c>
      <c r="I429" s="845"/>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43" t="str">
        <f t="shared" ref="N429" ca="1" si="412">IFERROR(K429/K430,"ND")</f>
        <v>ND</v>
      </c>
      <c r="O429" s="839" t="str">
        <f t="shared" ref="O429" ca="1" si="413">IFERROR(((K429+J429)/H429),"ND")</f>
        <v>ND</v>
      </c>
      <c r="P429" s="827"/>
    </row>
    <row r="430" spans="3:16">
      <c r="C430" s="861"/>
      <c r="D430" s="857"/>
      <c r="E430" s="857"/>
      <c r="F430" s="855"/>
      <c r="G430" s="852"/>
      <c r="H430" s="848"/>
      <c r="I430" s="846"/>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44"/>
      <c r="O430" s="840"/>
      <c r="P430" s="828"/>
    </row>
    <row r="431" spans="3:16">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848" t="str">
        <f ca="1">IF(ISBLANK(OFFSET('9. METAS'!$J$20,INT((ROW()-13)/2),0)),"",OFFSET('9. METAS'!$J$20,INT((ROW()-13)/2),0))</f>
        <v/>
      </c>
      <c r="I431" s="845"/>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43" t="str">
        <f t="shared" ref="N431" ca="1" si="414">IFERROR(K431/K432,"ND")</f>
        <v>ND</v>
      </c>
      <c r="O431" s="839" t="str">
        <f t="shared" ref="O431" ca="1" si="415">IFERROR(((K431+J431)/H431),"ND")</f>
        <v>ND</v>
      </c>
      <c r="P431" s="827"/>
    </row>
    <row r="432" spans="3:16">
      <c r="C432" s="861"/>
      <c r="D432" s="857"/>
      <c r="E432" s="857"/>
      <c r="F432" s="855"/>
      <c r="G432" s="852"/>
      <c r="H432" s="848"/>
      <c r="I432" s="846"/>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44"/>
      <c r="O432" s="840"/>
      <c r="P432" s="828"/>
    </row>
    <row r="433" spans="3:16">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848" t="str">
        <f ca="1">IF(ISBLANK(OFFSET('9. METAS'!$J$20,INT((ROW()-13)/2),0)),"",OFFSET('9. METAS'!$J$20,INT((ROW()-13)/2),0))</f>
        <v/>
      </c>
      <c r="I433" s="845"/>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43" t="str">
        <f t="shared" ref="N433" ca="1" si="416">IFERROR(K433/K434,"ND")</f>
        <v>ND</v>
      </c>
      <c r="O433" s="839" t="str">
        <f t="shared" ref="O433" ca="1" si="417">IFERROR(((K433+J433)/H433),"ND")</f>
        <v>ND</v>
      </c>
      <c r="P433" s="827"/>
    </row>
    <row r="434" spans="3:16">
      <c r="C434" s="861"/>
      <c r="D434" s="857"/>
      <c r="E434" s="857"/>
      <c r="F434" s="855"/>
      <c r="G434" s="852"/>
      <c r="H434" s="848"/>
      <c r="I434" s="846"/>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44"/>
      <c r="O434" s="840"/>
      <c r="P434" s="828"/>
    </row>
    <row r="435" spans="3:16">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848" t="str">
        <f ca="1">IF(ISBLANK(OFFSET('9. METAS'!$J$20,INT((ROW()-13)/2),0)),"",OFFSET('9. METAS'!$J$20,INT((ROW()-13)/2),0))</f>
        <v/>
      </c>
      <c r="I435" s="845"/>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43" t="str">
        <f t="shared" ref="N435" ca="1" si="418">IFERROR(K435/K436,"ND")</f>
        <v>ND</v>
      </c>
      <c r="O435" s="839" t="str">
        <f t="shared" ref="O435" ca="1" si="419">IFERROR(((K435+J435)/H435),"ND")</f>
        <v>ND</v>
      </c>
      <c r="P435" s="827"/>
    </row>
    <row r="436" spans="3:16">
      <c r="C436" s="861"/>
      <c r="D436" s="857"/>
      <c r="E436" s="857"/>
      <c r="F436" s="855"/>
      <c r="G436" s="852"/>
      <c r="H436" s="848"/>
      <c r="I436" s="846"/>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44"/>
      <c r="O436" s="840"/>
      <c r="P436" s="828"/>
    </row>
    <row r="437" spans="3:16">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848" t="str">
        <f ca="1">IF(ISBLANK(OFFSET('9. METAS'!$J$20,INT((ROW()-13)/2),0)),"",OFFSET('9. METAS'!$J$20,INT((ROW()-13)/2),0))</f>
        <v/>
      </c>
      <c r="I437" s="845"/>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43" t="str">
        <f t="shared" ref="N437" ca="1" si="420">IFERROR(K437/K438,"ND")</f>
        <v>ND</v>
      </c>
      <c r="O437" s="839" t="str">
        <f t="shared" ref="O437" ca="1" si="421">IFERROR(((K437+J437)/H437),"ND")</f>
        <v>ND</v>
      </c>
      <c r="P437" s="827"/>
    </row>
    <row r="438" spans="3:16">
      <c r="C438" s="861"/>
      <c r="D438" s="857"/>
      <c r="E438" s="857"/>
      <c r="F438" s="855"/>
      <c r="G438" s="852"/>
      <c r="H438" s="848"/>
      <c r="I438" s="846"/>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44"/>
      <c r="O438" s="840"/>
      <c r="P438" s="828"/>
    </row>
    <row r="439" spans="3:16">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848" t="str">
        <f ca="1">IF(ISBLANK(OFFSET('9. METAS'!$J$20,INT((ROW()-13)/2),0)),"",OFFSET('9. METAS'!$J$20,INT((ROW()-13)/2),0))</f>
        <v/>
      </c>
      <c r="I439" s="845"/>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43" t="str">
        <f t="shared" ref="N439" ca="1" si="422">IFERROR(K439/K440,"ND")</f>
        <v>ND</v>
      </c>
      <c r="O439" s="839" t="str">
        <f t="shared" ref="O439" ca="1" si="423">IFERROR(((K439+J439)/H439),"ND")</f>
        <v>ND</v>
      </c>
      <c r="P439" s="827"/>
    </row>
    <row r="440" spans="3:16">
      <c r="C440" s="861"/>
      <c r="D440" s="857"/>
      <c r="E440" s="857"/>
      <c r="F440" s="855"/>
      <c r="G440" s="852"/>
      <c r="H440" s="848"/>
      <c r="I440" s="846"/>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44"/>
      <c r="O440" s="840"/>
      <c r="P440" s="828"/>
    </row>
    <row r="441" spans="3:16">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848" t="str">
        <f ca="1">IF(ISBLANK(OFFSET('9. METAS'!$J$20,INT((ROW()-13)/2),0)),"",OFFSET('9. METAS'!$J$20,INT((ROW()-13)/2),0))</f>
        <v/>
      </c>
      <c r="I441" s="845"/>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43" t="str">
        <f t="shared" ref="N441" ca="1" si="424">IFERROR(K441/K442,"ND")</f>
        <v>ND</v>
      </c>
      <c r="O441" s="839" t="str">
        <f t="shared" ref="O441" ca="1" si="425">IFERROR(((K441+J441)/H441),"ND")</f>
        <v>ND</v>
      </c>
      <c r="P441" s="827"/>
    </row>
    <row r="442" spans="3:16">
      <c r="C442" s="861"/>
      <c r="D442" s="857"/>
      <c r="E442" s="857"/>
      <c r="F442" s="855"/>
      <c r="G442" s="852"/>
      <c r="H442" s="848"/>
      <c r="I442" s="846"/>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44"/>
      <c r="O442" s="840"/>
      <c r="P442" s="828"/>
    </row>
    <row r="443" spans="3:16">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848" t="str">
        <f ca="1">IF(ISBLANK(OFFSET('9. METAS'!$J$20,INT((ROW()-13)/2),0)),"",OFFSET('9. METAS'!$J$20,INT((ROW()-13)/2),0))</f>
        <v/>
      </c>
      <c r="I443" s="845"/>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43" t="str">
        <f t="shared" ref="N443" ca="1" si="426">IFERROR(K443/K444,"ND")</f>
        <v>ND</v>
      </c>
      <c r="O443" s="839" t="str">
        <f t="shared" ref="O443" ca="1" si="427">IFERROR(((K443+J443)/H443),"ND")</f>
        <v>ND</v>
      </c>
      <c r="P443" s="827"/>
    </row>
    <row r="444" spans="3:16">
      <c r="C444" s="861"/>
      <c r="D444" s="857"/>
      <c r="E444" s="857"/>
      <c r="F444" s="855"/>
      <c r="G444" s="852"/>
      <c r="H444" s="848"/>
      <c r="I444" s="846"/>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44"/>
      <c r="O444" s="840"/>
      <c r="P444" s="828"/>
    </row>
    <row r="445" spans="3:16">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848" t="str">
        <f ca="1">IF(ISBLANK(OFFSET('9. METAS'!$J$20,INT((ROW()-13)/2),0)),"",OFFSET('9. METAS'!$J$20,INT((ROW()-13)/2),0))</f>
        <v/>
      </c>
      <c r="I445" s="845"/>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43" t="str">
        <f t="shared" ref="N445" ca="1" si="428">IFERROR(K445/K446,"ND")</f>
        <v>ND</v>
      </c>
      <c r="O445" s="839" t="str">
        <f t="shared" ref="O445" ca="1" si="429">IFERROR(((K445+J445)/H445),"ND")</f>
        <v>ND</v>
      </c>
      <c r="P445" s="827"/>
    </row>
    <row r="446" spans="3:16">
      <c r="C446" s="861"/>
      <c r="D446" s="857"/>
      <c r="E446" s="857"/>
      <c r="F446" s="855"/>
      <c r="G446" s="852"/>
      <c r="H446" s="848"/>
      <c r="I446" s="846"/>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44"/>
      <c r="O446" s="840"/>
      <c r="P446" s="828"/>
    </row>
    <row r="447" spans="3:16">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848" t="str">
        <f ca="1">IF(ISBLANK(OFFSET('9. METAS'!$J$20,INT((ROW()-13)/2),0)),"",OFFSET('9. METAS'!$J$20,INT((ROW()-13)/2),0))</f>
        <v/>
      </c>
      <c r="I447" s="845"/>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43" t="str">
        <f t="shared" ref="N447" ca="1" si="430">IFERROR(K447/K448,"ND")</f>
        <v>ND</v>
      </c>
      <c r="O447" s="839" t="str">
        <f t="shared" ref="O447" ca="1" si="431">IFERROR(((K447+J447)/H447),"ND")</f>
        <v>ND</v>
      </c>
      <c r="P447" s="827"/>
    </row>
    <row r="448" spans="3:16">
      <c r="C448" s="861"/>
      <c r="D448" s="857"/>
      <c r="E448" s="857"/>
      <c r="F448" s="855"/>
      <c r="G448" s="852"/>
      <c r="H448" s="848"/>
      <c r="I448" s="846"/>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44"/>
      <c r="O448" s="840"/>
      <c r="P448" s="828"/>
    </row>
    <row r="449" spans="3:16">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848" t="str">
        <f ca="1">IF(ISBLANK(OFFSET('9. METAS'!$J$20,INT((ROW()-13)/2),0)),"",OFFSET('9. METAS'!$J$20,INT((ROW()-13)/2),0))</f>
        <v/>
      </c>
      <c r="I449" s="845"/>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43" t="str">
        <f t="shared" ref="N449" ca="1" si="432">IFERROR(K449/K450,"ND")</f>
        <v>ND</v>
      </c>
      <c r="O449" s="839" t="str">
        <f t="shared" ref="O449" ca="1" si="433">IFERROR(((K449+J449)/H449),"ND")</f>
        <v>ND</v>
      </c>
      <c r="P449" s="827"/>
    </row>
    <row r="450" spans="3:16">
      <c r="C450" s="861"/>
      <c r="D450" s="857"/>
      <c r="E450" s="857"/>
      <c r="F450" s="855"/>
      <c r="G450" s="852"/>
      <c r="H450" s="848"/>
      <c r="I450" s="846"/>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44"/>
      <c r="O450" s="840"/>
      <c r="P450" s="828"/>
    </row>
    <row r="451" spans="3:16">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848" t="str">
        <f ca="1">IF(ISBLANK(OFFSET('9. METAS'!$J$20,INT((ROW()-13)/2),0)),"",OFFSET('9. METAS'!$J$20,INT((ROW()-13)/2),0))</f>
        <v/>
      </c>
      <c r="I451" s="845"/>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43" t="str">
        <f t="shared" ref="N451" ca="1" si="434">IFERROR(K451/K452,"ND")</f>
        <v>ND</v>
      </c>
      <c r="O451" s="839" t="str">
        <f t="shared" ref="O451" ca="1" si="435">IFERROR(((K451+J451)/H451),"ND")</f>
        <v>ND</v>
      </c>
      <c r="P451" s="827"/>
    </row>
    <row r="452" spans="3:16">
      <c r="C452" s="861"/>
      <c r="D452" s="857"/>
      <c r="E452" s="857"/>
      <c r="F452" s="855"/>
      <c r="G452" s="852"/>
      <c r="H452" s="848"/>
      <c r="I452" s="846"/>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44"/>
      <c r="O452" s="840"/>
      <c r="P452" s="828"/>
    </row>
    <row r="453" spans="3:16">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848" t="str">
        <f ca="1">IF(ISBLANK(OFFSET('9. METAS'!$J$20,INT((ROW()-13)/2),0)),"",OFFSET('9. METAS'!$J$20,INT((ROW()-13)/2),0))</f>
        <v/>
      </c>
      <c r="I453" s="845"/>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43" t="str">
        <f t="shared" ref="N453" ca="1" si="436">IFERROR(K453/K454,"ND")</f>
        <v>ND</v>
      </c>
      <c r="O453" s="839" t="str">
        <f t="shared" ref="O453" ca="1" si="437">IFERROR(((K453+J453)/H453),"ND")</f>
        <v>ND</v>
      </c>
      <c r="P453" s="827"/>
    </row>
    <row r="454" spans="3:16">
      <c r="C454" s="861"/>
      <c r="D454" s="857"/>
      <c r="E454" s="857"/>
      <c r="F454" s="855"/>
      <c r="G454" s="852"/>
      <c r="H454" s="848"/>
      <c r="I454" s="846"/>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44"/>
      <c r="O454" s="840"/>
      <c r="P454" s="828"/>
    </row>
    <row r="455" spans="3:16">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848" t="str">
        <f ca="1">IF(ISBLANK(OFFSET('9. METAS'!$J$20,INT((ROW()-13)/2),0)),"",OFFSET('9. METAS'!$J$20,INT((ROW()-13)/2),0))</f>
        <v/>
      </c>
      <c r="I455" s="845"/>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43" t="str">
        <f t="shared" ref="N455" ca="1" si="438">IFERROR(K455/K456,"ND")</f>
        <v>ND</v>
      </c>
      <c r="O455" s="839" t="str">
        <f t="shared" ref="O455" ca="1" si="439">IFERROR(((K455+J455)/H455),"ND")</f>
        <v>ND</v>
      </c>
      <c r="P455" s="827"/>
    </row>
    <row r="456" spans="3:16">
      <c r="C456" s="861"/>
      <c r="D456" s="857"/>
      <c r="E456" s="857"/>
      <c r="F456" s="855"/>
      <c r="G456" s="852"/>
      <c r="H456" s="848"/>
      <c r="I456" s="846"/>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44"/>
      <c r="O456" s="840"/>
      <c r="P456" s="828"/>
    </row>
    <row r="457" spans="3:16">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848" t="str">
        <f ca="1">IF(ISBLANK(OFFSET('9. METAS'!$J$20,INT((ROW()-13)/2),0)),"",OFFSET('9. METAS'!$J$20,INT((ROW()-13)/2),0))</f>
        <v/>
      </c>
      <c r="I457" s="845"/>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43" t="str">
        <f t="shared" ref="N457" ca="1" si="440">IFERROR(K457/K458,"ND")</f>
        <v>ND</v>
      </c>
      <c r="O457" s="839" t="str">
        <f t="shared" ref="O457" ca="1" si="441">IFERROR(((K457+J457)/H457),"ND")</f>
        <v>ND</v>
      </c>
      <c r="P457" s="827"/>
    </row>
    <row r="458" spans="3:16">
      <c r="C458" s="861"/>
      <c r="D458" s="857"/>
      <c r="E458" s="857"/>
      <c r="F458" s="855"/>
      <c r="G458" s="852"/>
      <c r="H458" s="848"/>
      <c r="I458" s="846"/>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44"/>
      <c r="O458" s="840"/>
      <c r="P458" s="828"/>
    </row>
    <row r="459" spans="3:16">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848" t="str">
        <f ca="1">IF(ISBLANK(OFFSET('9. METAS'!$J$20,INT((ROW()-13)/2),0)),"",OFFSET('9. METAS'!$J$20,INT((ROW()-13)/2),0))</f>
        <v/>
      </c>
      <c r="I459" s="845"/>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43" t="str">
        <f t="shared" ref="N459" ca="1" si="442">IFERROR(K459/K460,"ND")</f>
        <v>ND</v>
      </c>
      <c r="O459" s="839" t="str">
        <f t="shared" ref="O459" ca="1" si="443">IFERROR(((K459+J459)/H459),"ND")</f>
        <v>ND</v>
      </c>
      <c r="P459" s="827"/>
    </row>
    <row r="460" spans="3:16">
      <c r="C460" s="861"/>
      <c r="D460" s="857"/>
      <c r="E460" s="857"/>
      <c r="F460" s="855"/>
      <c r="G460" s="852"/>
      <c r="H460" s="848"/>
      <c r="I460" s="846"/>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44"/>
      <c r="O460" s="840"/>
      <c r="P460" s="828"/>
    </row>
    <row r="461" spans="3:16">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848" t="str">
        <f ca="1">IF(ISBLANK(OFFSET('9. METAS'!$J$20,INT((ROW()-13)/2),0)),"",OFFSET('9. METAS'!$J$20,INT((ROW()-13)/2),0))</f>
        <v/>
      </c>
      <c r="I461" s="845"/>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43" t="str">
        <f t="shared" ref="N461" ca="1" si="444">IFERROR(K461/K462,"ND")</f>
        <v>ND</v>
      </c>
      <c r="O461" s="839" t="str">
        <f t="shared" ref="O461" ca="1" si="445">IFERROR(((K461+J461)/H461),"ND")</f>
        <v>ND</v>
      </c>
      <c r="P461" s="827"/>
    </row>
    <row r="462" spans="3:16">
      <c r="C462" s="861"/>
      <c r="D462" s="857"/>
      <c r="E462" s="857"/>
      <c r="F462" s="855"/>
      <c r="G462" s="852"/>
      <c r="H462" s="848"/>
      <c r="I462" s="846"/>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44"/>
      <c r="O462" s="840"/>
      <c r="P462" s="828"/>
    </row>
    <row r="463" spans="3:16">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848" t="str">
        <f ca="1">IF(ISBLANK(OFFSET('9. METAS'!$J$20,INT((ROW()-13)/2),0)),"",OFFSET('9. METAS'!$J$20,INT((ROW()-13)/2),0))</f>
        <v/>
      </c>
      <c r="I463" s="845"/>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43" t="str">
        <f t="shared" ref="N463" ca="1" si="446">IFERROR(K463/K464,"ND")</f>
        <v>ND</v>
      </c>
      <c r="O463" s="839" t="str">
        <f t="shared" ref="O463" ca="1" si="447">IFERROR(((K463+J463)/H463),"ND")</f>
        <v>ND</v>
      </c>
      <c r="P463" s="827"/>
    </row>
    <row r="464" spans="3:16">
      <c r="C464" s="861"/>
      <c r="D464" s="857"/>
      <c r="E464" s="857"/>
      <c r="F464" s="855"/>
      <c r="G464" s="852"/>
      <c r="H464" s="848"/>
      <c r="I464" s="846"/>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44"/>
      <c r="O464" s="840"/>
      <c r="P464" s="828"/>
    </row>
    <row r="465" spans="3:16">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848" t="str">
        <f ca="1">IF(ISBLANK(OFFSET('9. METAS'!$J$20,INT((ROW()-13)/2),0)),"",OFFSET('9. METAS'!$J$20,INT((ROW()-13)/2),0))</f>
        <v/>
      </c>
      <c r="I465" s="845"/>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43" t="str">
        <f t="shared" ref="N465" ca="1" si="448">IFERROR(K465/K466,"ND")</f>
        <v>ND</v>
      </c>
      <c r="O465" s="839" t="str">
        <f t="shared" ref="O465" ca="1" si="449">IFERROR(((K465+J465)/H465),"ND")</f>
        <v>ND</v>
      </c>
      <c r="P465" s="827"/>
    </row>
    <row r="466" spans="3:16">
      <c r="C466" s="861"/>
      <c r="D466" s="857"/>
      <c r="E466" s="857"/>
      <c r="F466" s="855"/>
      <c r="G466" s="852"/>
      <c r="H466" s="848"/>
      <c r="I466" s="846"/>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44"/>
      <c r="O466" s="840"/>
      <c r="P466" s="828"/>
    </row>
    <row r="467" spans="3:16">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848" t="str">
        <f ca="1">IF(ISBLANK(OFFSET('9. METAS'!$J$20,INT((ROW()-13)/2),0)),"",OFFSET('9. METAS'!$J$20,INT((ROW()-13)/2),0))</f>
        <v/>
      </c>
      <c r="I467" s="845"/>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43" t="str">
        <f t="shared" ref="N467" ca="1" si="450">IFERROR(K467/K468,"ND")</f>
        <v>ND</v>
      </c>
      <c r="O467" s="839" t="str">
        <f t="shared" ref="O467" ca="1" si="451">IFERROR(((K467+J467)/H467),"ND")</f>
        <v>ND</v>
      </c>
      <c r="P467" s="827"/>
    </row>
    <row r="468" spans="3:16">
      <c r="C468" s="861"/>
      <c r="D468" s="857"/>
      <c r="E468" s="857"/>
      <c r="F468" s="855"/>
      <c r="G468" s="852"/>
      <c r="H468" s="848"/>
      <c r="I468" s="846"/>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44"/>
      <c r="O468" s="840"/>
      <c r="P468" s="828"/>
    </row>
    <row r="469" spans="3:16">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848" t="str">
        <f ca="1">IF(ISBLANK(OFFSET('9. METAS'!$J$20,INT((ROW()-13)/2),0)),"",OFFSET('9. METAS'!$J$20,INT((ROW()-13)/2),0))</f>
        <v/>
      </c>
      <c r="I469" s="845"/>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43" t="str">
        <f t="shared" ref="N469" ca="1" si="452">IFERROR(K469/K470,"ND")</f>
        <v>ND</v>
      </c>
      <c r="O469" s="839" t="str">
        <f t="shared" ref="O469" ca="1" si="453">IFERROR(((K469+J469)/H469),"ND")</f>
        <v>ND</v>
      </c>
      <c r="P469" s="827"/>
    </row>
    <row r="470" spans="3:16">
      <c r="C470" s="861"/>
      <c r="D470" s="857"/>
      <c r="E470" s="857"/>
      <c r="F470" s="855"/>
      <c r="G470" s="852"/>
      <c r="H470" s="848"/>
      <c r="I470" s="846"/>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44"/>
      <c r="O470" s="840"/>
      <c r="P470" s="828"/>
    </row>
    <row r="471" spans="3:16">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848" t="str">
        <f ca="1">IF(ISBLANK(OFFSET('9. METAS'!$J$20,INT((ROW()-13)/2),0)),"",OFFSET('9. METAS'!$J$20,INT((ROW()-13)/2),0))</f>
        <v/>
      </c>
      <c r="I471" s="845"/>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43" t="str">
        <f ca="1">IFERROR(K471/K472,"ND")</f>
        <v>ND</v>
      </c>
      <c r="O471" s="839" t="str">
        <f t="shared" ref="O471" ca="1" si="454">IFERROR(((K471+J471)/H471),"ND")</f>
        <v>ND</v>
      </c>
      <c r="P471" s="827"/>
    </row>
    <row r="472" spans="3:16">
      <c r="C472" s="861"/>
      <c r="D472" s="857"/>
      <c r="E472" s="857"/>
      <c r="F472" s="855"/>
      <c r="G472" s="852"/>
      <c r="H472" s="848"/>
      <c r="I472" s="846"/>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44"/>
      <c r="O472" s="840"/>
      <c r="P472" s="828"/>
    </row>
    <row r="473" spans="3:16">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848" t="str">
        <f ca="1">IF(ISBLANK(OFFSET('9. METAS'!$J$20,INT((ROW()-13)/2),0)),"",OFFSET('9. METAS'!$J$20,INT((ROW()-13)/2),0))</f>
        <v/>
      </c>
      <c r="I473" s="845"/>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43" t="str">
        <f t="shared" ref="N473" ca="1" si="455">IFERROR(K473/K474,"ND")</f>
        <v>ND</v>
      </c>
      <c r="O473" s="839" t="str">
        <f ca="1">IFERROR(((K473+J473)/H473),"ND")</f>
        <v>ND</v>
      </c>
      <c r="P473" s="827"/>
    </row>
    <row r="474" spans="3:16" ht="15.75" thickBot="1">
      <c r="C474" s="860"/>
      <c r="D474" s="858"/>
      <c r="E474" s="858"/>
      <c r="F474" s="856"/>
      <c r="G474" s="853"/>
      <c r="H474" s="849"/>
      <c r="I474" s="847"/>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44"/>
      <c r="O474" s="840"/>
      <c r="P474" s="829"/>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4769-BDF5-4A89-9431-328DFB7AF308}">
  <dimension ref="B2:T67"/>
  <sheetViews>
    <sheetView topLeftCell="A32" zoomScale="59" zoomScaleNormal="59" workbookViewId="0">
      <selection activeCell="B31" sqref="A4:AP75"/>
    </sheetView>
  </sheetViews>
  <sheetFormatPr baseColWidth="10" defaultColWidth="11.375" defaultRowHeight="15"/>
  <cols>
    <col min="1" max="1" width="6.75" style="387" customWidth="1"/>
    <col min="2" max="2" width="23.125" style="388" customWidth="1"/>
    <col min="3" max="3" width="29.625" style="388" customWidth="1"/>
    <col min="4" max="6" width="29.625" style="387" customWidth="1"/>
    <col min="7" max="7" width="29.625" style="388" customWidth="1"/>
    <col min="8" max="12" width="29.625" style="387" customWidth="1"/>
    <col min="13" max="13" width="11.375" style="387"/>
    <col min="14" max="15" width="16.25" style="387" customWidth="1"/>
    <col min="16" max="16384" width="11.375" style="387"/>
  </cols>
  <sheetData>
    <row r="2" spans="2:20">
      <c r="B2" s="1"/>
      <c r="C2" s="1"/>
      <c r="D2" s="91"/>
      <c r="E2" s="1"/>
      <c r="F2" s="1"/>
      <c r="G2" s="1"/>
      <c r="H2" s="1"/>
      <c r="I2" s="1"/>
      <c r="J2" s="1"/>
      <c r="K2" s="1"/>
      <c r="L2" s="1"/>
    </row>
    <row r="3" spans="2:20">
      <c r="B3" s="1"/>
      <c r="C3" s="1"/>
      <c r="D3" s="2"/>
      <c r="E3" s="1"/>
      <c r="F3" s="1"/>
      <c r="G3" s="1"/>
      <c r="H3" s="1"/>
      <c r="I3" s="1"/>
      <c r="J3" s="1"/>
      <c r="K3" s="1"/>
      <c r="L3" s="1"/>
    </row>
    <row r="4" spans="2:20" ht="32.25" customHeight="1">
      <c r="B4" s="1"/>
      <c r="C4" s="555" t="s">
        <v>363</v>
      </c>
      <c r="D4" s="555"/>
      <c r="E4" s="555"/>
      <c r="F4" s="555"/>
      <c r="G4" s="555"/>
      <c r="H4" s="555"/>
      <c r="I4" s="555"/>
      <c r="J4" s="3"/>
      <c r="K4" s="3"/>
      <c r="L4" s="3"/>
    </row>
    <row r="5" spans="2:20" ht="32.25" customHeight="1">
      <c r="B5" s="1"/>
      <c r="C5" s="555" t="s">
        <v>264</v>
      </c>
      <c r="D5" s="555"/>
      <c r="E5" s="555"/>
      <c r="F5" s="555"/>
      <c r="G5" s="555"/>
      <c r="H5" s="555"/>
      <c r="I5" s="555"/>
      <c r="J5" s="3"/>
      <c r="K5" s="3"/>
      <c r="L5" s="3"/>
    </row>
    <row r="6" spans="2:20" ht="32.25" customHeight="1">
      <c r="B6" s="1"/>
      <c r="C6" s="555" t="s">
        <v>271</v>
      </c>
      <c r="D6" s="555"/>
      <c r="E6" s="555"/>
      <c r="F6" s="555"/>
      <c r="G6" s="555"/>
      <c r="H6" s="555"/>
      <c r="I6" s="555"/>
      <c r="J6" s="3"/>
      <c r="K6" s="3"/>
      <c r="L6" s="3"/>
    </row>
    <row r="7" spans="2:20" ht="32.25" customHeight="1">
      <c r="B7" s="1"/>
      <c r="C7" s="555" t="s">
        <v>272</v>
      </c>
      <c r="D7" s="555"/>
      <c r="E7" s="555"/>
      <c r="F7" s="555"/>
      <c r="G7" s="555"/>
      <c r="H7" s="555"/>
      <c r="I7" s="555"/>
      <c r="J7" s="3"/>
      <c r="K7" s="3"/>
      <c r="L7" s="3"/>
    </row>
    <row r="9" spans="2:20" ht="15.75" thickBot="1"/>
    <row r="10" spans="2:20" ht="59.25" customHeight="1" thickBot="1">
      <c r="B10" s="556" t="s">
        <v>304</v>
      </c>
      <c r="C10" s="557"/>
      <c r="D10" s="557"/>
      <c r="E10" s="557"/>
      <c r="F10" s="557"/>
      <c r="G10" s="557"/>
      <c r="H10" s="557"/>
      <c r="I10" s="557"/>
      <c r="J10" s="557"/>
      <c r="K10" s="557"/>
      <c r="L10" s="558"/>
    </row>
    <row r="11" spans="2:20" ht="39.75" customHeight="1" thickBot="1">
      <c r="B11" s="598" t="s">
        <v>367</v>
      </c>
      <c r="C11" s="599"/>
      <c r="D11" s="599"/>
      <c r="E11" s="599"/>
      <c r="F11" s="599"/>
      <c r="G11" s="599"/>
      <c r="H11" s="599"/>
      <c r="I11" s="599"/>
      <c r="J11" s="599"/>
      <c r="K11" s="599"/>
      <c r="L11" s="600"/>
      <c r="N11" s="594" t="s">
        <v>305</v>
      </c>
      <c r="O11" s="594"/>
      <c r="P11" s="594"/>
      <c r="Q11" s="594"/>
      <c r="R11" s="594"/>
      <c r="S11" s="594"/>
      <c r="T11" s="594"/>
    </row>
    <row r="12" spans="2:20" ht="129.75" customHeight="1">
      <c r="B12" s="549" t="s">
        <v>372</v>
      </c>
      <c r="C12" s="550"/>
      <c r="D12" s="550"/>
      <c r="E12" s="550"/>
      <c r="F12" s="550"/>
      <c r="G12" s="550"/>
      <c r="H12" s="550"/>
      <c r="I12" s="550"/>
      <c r="J12" s="550"/>
      <c r="K12" s="550"/>
      <c r="L12" s="551"/>
      <c r="N12" s="594"/>
      <c r="O12" s="594"/>
      <c r="P12" s="594"/>
      <c r="Q12" s="594"/>
      <c r="R12" s="594"/>
      <c r="S12" s="594"/>
      <c r="T12" s="594"/>
    </row>
    <row r="13" spans="2:20" ht="129.75" customHeight="1">
      <c r="B13" s="552"/>
      <c r="C13" s="553"/>
      <c r="D13" s="553"/>
      <c r="E13" s="553"/>
      <c r="F13" s="553"/>
      <c r="G13" s="553"/>
      <c r="H13" s="553"/>
      <c r="I13" s="553"/>
      <c r="J13" s="553"/>
      <c r="K13" s="553"/>
      <c r="L13" s="554"/>
      <c r="N13" s="594"/>
      <c r="O13" s="594"/>
      <c r="P13" s="594"/>
      <c r="Q13" s="594"/>
      <c r="R13" s="594"/>
      <c r="S13" s="594"/>
      <c r="T13" s="594"/>
    </row>
    <row r="14" spans="2:20" ht="129.75" customHeight="1">
      <c r="B14" s="552"/>
      <c r="C14" s="553"/>
      <c r="D14" s="553"/>
      <c r="E14" s="553"/>
      <c r="F14" s="553"/>
      <c r="G14" s="553"/>
      <c r="H14" s="553"/>
      <c r="I14" s="553"/>
      <c r="J14" s="553"/>
      <c r="K14" s="553"/>
      <c r="L14" s="554"/>
      <c r="N14" s="594"/>
      <c r="O14" s="594"/>
      <c r="P14" s="594"/>
      <c r="Q14" s="594"/>
      <c r="R14" s="594"/>
      <c r="S14" s="594"/>
      <c r="T14" s="594"/>
    </row>
    <row r="15" spans="2:20" ht="129.75" customHeight="1" thickBot="1">
      <c r="B15" s="552"/>
      <c r="C15" s="553"/>
      <c r="D15" s="553"/>
      <c r="E15" s="553"/>
      <c r="F15" s="553"/>
      <c r="G15" s="553"/>
      <c r="H15" s="553"/>
      <c r="I15" s="553"/>
      <c r="J15" s="553"/>
      <c r="K15" s="553"/>
      <c r="L15" s="554"/>
      <c r="N15" s="594"/>
      <c r="O15" s="594"/>
      <c r="P15" s="594"/>
      <c r="Q15" s="594"/>
      <c r="R15" s="594"/>
      <c r="S15" s="594"/>
      <c r="T15" s="594"/>
    </row>
    <row r="16" spans="2:20" ht="45.75" customHeight="1" thickBot="1">
      <c r="B16" s="577" t="s">
        <v>368</v>
      </c>
      <c r="C16" s="578"/>
      <c r="D16" s="578"/>
      <c r="E16" s="578"/>
      <c r="F16" s="578"/>
      <c r="G16" s="578"/>
      <c r="H16" s="578"/>
      <c r="I16" s="578"/>
      <c r="J16" s="578"/>
      <c r="K16" s="578"/>
      <c r="L16" s="579"/>
      <c r="N16" s="594"/>
      <c r="O16" s="594"/>
      <c r="P16" s="594"/>
      <c r="Q16" s="594"/>
      <c r="R16" s="594"/>
      <c r="S16" s="594"/>
      <c r="T16" s="594"/>
    </row>
    <row r="17" spans="2:20" ht="45.75" customHeight="1" thickBot="1">
      <c r="B17" s="598" t="s">
        <v>369</v>
      </c>
      <c r="C17" s="599"/>
      <c r="D17" s="574"/>
      <c r="E17" s="573" t="s">
        <v>364</v>
      </c>
      <c r="F17" s="574"/>
      <c r="G17" s="573" t="s">
        <v>312</v>
      </c>
      <c r="H17" s="574"/>
      <c r="I17" s="573" t="s">
        <v>365</v>
      </c>
      <c r="J17" s="574"/>
      <c r="K17" s="573" t="s">
        <v>366</v>
      </c>
      <c r="L17" s="600"/>
      <c r="N17" s="594"/>
      <c r="O17" s="594"/>
      <c r="P17" s="594"/>
      <c r="Q17" s="594"/>
      <c r="R17" s="594"/>
      <c r="S17" s="594"/>
      <c r="T17" s="594"/>
    </row>
    <row r="18" spans="2:20" ht="198" customHeight="1">
      <c r="B18" s="418" t="s">
        <v>299</v>
      </c>
      <c r="C18" s="575" t="s">
        <v>309</v>
      </c>
      <c r="D18" s="576"/>
      <c r="E18" s="584" t="s">
        <v>315</v>
      </c>
      <c r="F18" s="585"/>
      <c r="G18" s="584" t="s">
        <v>311</v>
      </c>
      <c r="H18" s="585"/>
      <c r="I18" s="595" t="s">
        <v>371</v>
      </c>
      <c r="J18" s="596"/>
      <c r="K18" s="595" t="s">
        <v>370</v>
      </c>
      <c r="L18" s="597"/>
      <c r="N18" s="594"/>
      <c r="O18" s="594"/>
      <c r="P18" s="594"/>
      <c r="Q18" s="594"/>
      <c r="R18" s="594"/>
      <c r="S18" s="594"/>
      <c r="T18" s="594"/>
    </row>
    <row r="19" spans="2:20" ht="198" customHeight="1">
      <c r="B19" s="419" t="s">
        <v>300</v>
      </c>
      <c r="C19" s="580" t="s">
        <v>310</v>
      </c>
      <c r="D19" s="581"/>
      <c r="E19" s="586" t="s">
        <v>314</v>
      </c>
      <c r="F19" s="587"/>
      <c r="G19" s="586" t="s">
        <v>313</v>
      </c>
      <c r="H19" s="587"/>
      <c r="I19" s="590" t="s">
        <v>371</v>
      </c>
      <c r="J19" s="581"/>
      <c r="K19" s="590" t="s">
        <v>370</v>
      </c>
      <c r="L19" s="592"/>
      <c r="N19" s="391"/>
      <c r="O19" s="391"/>
    </row>
    <row r="20" spans="2:20" ht="198" customHeight="1" thickBot="1">
      <c r="B20" s="420" t="s">
        <v>301</v>
      </c>
      <c r="C20" s="582" t="s">
        <v>308</v>
      </c>
      <c r="D20" s="583"/>
      <c r="E20" s="588" t="s">
        <v>314</v>
      </c>
      <c r="F20" s="589"/>
      <c r="G20" s="588" t="s">
        <v>316</v>
      </c>
      <c r="H20" s="589"/>
      <c r="I20" s="591" t="s">
        <v>371</v>
      </c>
      <c r="J20" s="583"/>
      <c r="K20" s="591" t="s">
        <v>370</v>
      </c>
      <c r="L20" s="593"/>
      <c r="N20" s="391"/>
      <c r="O20" s="391"/>
    </row>
    <row r="21" spans="2:20" ht="46.15" customHeight="1" thickBot="1">
      <c r="B21" s="556" t="s">
        <v>373</v>
      </c>
      <c r="C21" s="557"/>
      <c r="D21" s="557"/>
      <c r="E21" s="557"/>
      <c r="F21" s="557"/>
      <c r="G21" s="557"/>
      <c r="H21" s="557"/>
      <c r="I21" s="557"/>
      <c r="J21" s="557"/>
      <c r="K21" s="557"/>
      <c r="L21" s="558"/>
    </row>
    <row r="22" spans="2:20" ht="46.15" customHeight="1">
      <c r="B22" s="549" t="s">
        <v>376</v>
      </c>
      <c r="C22" s="550"/>
      <c r="D22" s="550"/>
      <c r="E22" s="550"/>
      <c r="F22" s="550"/>
      <c r="G22" s="550"/>
      <c r="H22" s="550"/>
      <c r="I22" s="550"/>
      <c r="J22" s="550"/>
      <c r="K22" s="550"/>
      <c r="L22" s="551"/>
    </row>
    <row r="23" spans="2:20" ht="46.15" customHeight="1">
      <c r="B23" s="552"/>
      <c r="C23" s="553"/>
      <c r="D23" s="553"/>
      <c r="E23" s="553"/>
      <c r="F23" s="553"/>
      <c r="G23" s="553"/>
      <c r="H23" s="553"/>
      <c r="I23" s="553"/>
      <c r="J23" s="553"/>
      <c r="K23" s="553"/>
      <c r="L23" s="554"/>
    </row>
    <row r="24" spans="2:20" ht="46.15" customHeight="1">
      <c r="B24" s="552"/>
      <c r="C24" s="553"/>
      <c r="D24" s="553"/>
      <c r="E24" s="553"/>
      <c r="F24" s="553"/>
      <c r="G24" s="553"/>
      <c r="H24" s="553"/>
      <c r="I24" s="553"/>
      <c r="J24" s="553"/>
      <c r="K24" s="553"/>
      <c r="L24" s="554"/>
    </row>
    <row r="25" spans="2:20" ht="46.15" customHeight="1" thickBot="1">
      <c r="B25" s="552"/>
      <c r="C25" s="553"/>
      <c r="D25" s="553"/>
      <c r="E25" s="553"/>
      <c r="F25" s="553"/>
      <c r="G25" s="553"/>
      <c r="H25" s="553"/>
      <c r="I25" s="553"/>
      <c r="J25" s="553"/>
      <c r="K25" s="553"/>
      <c r="L25" s="554"/>
    </row>
    <row r="26" spans="2:20" ht="46.15" customHeight="1" thickBot="1">
      <c r="B26" s="556" t="s">
        <v>382</v>
      </c>
      <c r="C26" s="557"/>
      <c r="D26" s="557"/>
      <c r="E26" s="557"/>
      <c r="F26" s="557"/>
      <c r="G26" s="557"/>
      <c r="H26" s="557"/>
      <c r="I26" s="557"/>
      <c r="J26" s="557"/>
      <c r="K26" s="557"/>
      <c r="L26" s="558"/>
    </row>
    <row r="27" spans="2:20" ht="46.15" customHeight="1" thickBot="1">
      <c r="B27" s="577" t="s">
        <v>394</v>
      </c>
      <c r="C27" s="578"/>
      <c r="D27" s="578"/>
      <c r="E27" s="578"/>
      <c r="F27" s="578"/>
      <c r="G27" s="578"/>
      <c r="H27" s="578"/>
      <c r="I27" s="578"/>
      <c r="J27" s="578"/>
      <c r="K27" s="578"/>
      <c r="L27" s="579"/>
    </row>
    <row r="28" spans="2:20" ht="46.15" customHeight="1">
      <c r="B28" s="549" t="s">
        <v>395</v>
      </c>
      <c r="C28" s="550"/>
      <c r="D28" s="550"/>
      <c r="E28" s="550"/>
      <c r="F28" s="550"/>
      <c r="G28" s="550"/>
      <c r="H28" s="550"/>
      <c r="I28" s="550"/>
      <c r="J28" s="550"/>
      <c r="K28" s="550"/>
      <c r="L28" s="551"/>
    </row>
    <row r="29" spans="2:20" ht="46.15" customHeight="1">
      <c r="B29" s="552"/>
      <c r="C29" s="553"/>
      <c r="D29" s="553"/>
      <c r="E29" s="553"/>
      <c r="F29" s="553"/>
      <c r="G29" s="553"/>
      <c r="H29" s="553"/>
      <c r="I29" s="553"/>
      <c r="J29" s="553"/>
      <c r="K29" s="553"/>
      <c r="L29" s="554"/>
    </row>
    <row r="30" spans="2:20" ht="46.15" customHeight="1">
      <c r="B30" s="552"/>
      <c r="C30" s="553"/>
      <c r="D30" s="553"/>
      <c r="E30" s="553"/>
      <c r="F30" s="553"/>
      <c r="G30" s="553"/>
      <c r="H30" s="553"/>
      <c r="I30" s="553"/>
      <c r="J30" s="553"/>
      <c r="K30" s="553"/>
      <c r="L30" s="554"/>
    </row>
    <row r="31" spans="2:20" ht="46.15" customHeight="1" thickBot="1">
      <c r="B31" s="552"/>
      <c r="C31" s="553"/>
      <c r="D31" s="553"/>
      <c r="E31" s="553"/>
      <c r="F31" s="553"/>
      <c r="G31" s="553"/>
      <c r="H31" s="553"/>
      <c r="I31" s="553"/>
      <c r="J31" s="553"/>
      <c r="K31" s="553"/>
      <c r="L31" s="554"/>
    </row>
    <row r="32" spans="2:20" ht="46.15" customHeight="1" thickBot="1">
      <c r="B32" s="577" t="s">
        <v>396</v>
      </c>
      <c r="C32" s="578"/>
      <c r="D32" s="578"/>
      <c r="E32" s="578"/>
      <c r="F32" s="578"/>
      <c r="G32" s="578"/>
      <c r="H32" s="578"/>
      <c r="I32" s="578"/>
      <c r="J32" s="578"/>
      <c r="K32" s="578"/>
      <c r="L32" s="579"/>
    </row>
    <row r="33" spans="2:12" ht="84.6" customHeight="1">
      <c r="B33" s="549" t="s">
        <v>397</v>
      </c>
      <c r="C33" s="550"/>
      <c r="D33" s="550"/>
      <c r="E33" s="550"/>
      <c r="F33" s="550"/>
      <c r="G33" s="550"/>
      <c r="H33" s="550"/>
      <c r="I33" s="550"/>
      <c r="J33" s="550"/>
      <c r="K33" s="550"/>
      <c r="L33" s="551"/>
    </row>
    <row r="34" spans="2:12" ht="84.6" customHeight="1">
      <c r="B34" s="552"/>
      <c r="C34" s="553"/>
      <c r="D34" s="553"/>
      <c r="E34" s="553"/>
      <c r="F34" s="553"/>
      <c r="G34" s="553"/>
      <c r="H34" s="553"/>
      <c r="I34" s="553"/>
      <c r="J34" s="553"/>
      <c r="K34" s="553"/>
      <c r="L34" s="554"/>
    </row>
    <row r="35" spans="2:12" ht="84.6" customHeight="1">
      <c r="B35" s="552"/>
      <c r="C35" s="553"/>
      <c r="D35" s="553"/>
      <c r="E35" s="553"/>
      <c r="F35" s="553"/>
      <c r="G35" s="553"/>
      <c r="H35" s="553"/>
      <c r="I35" s="553"/>
      <c r="J35" s="553"/>
      <c r="K35" s="553"/>
      <c r="L35" s="554"/>
    </row>
    <row r="36" spans="2:12" ht="84.6" customHeight="1" thickBot="1">
      <c r="B36" s="552"/>
      <c r="C36" s="553"/>
      <c r="D36" s="553"/>
      <c r="E36" s="553"/>
      <c r="F36" s="553"/>
      <c r="G36" s="553"/>
      <c r="H36" s="553"/>
      <c r="I36" s="553"/>
      <c r="J36" s="553"/>
      <c r="K36" s="553"/>
      <c r="L36" s="554"/>
    </row>
    <row r="37" spans="2:12" ht="46.15" customHeight="1" thickBot="1">
      <c r="B37" s="556" t="s">
        <v>374</v>
      </c>
      <c r="C37" s="557"/>
      <c r="D37" s="557"/>
      <c r="E37" s="557"/>
      <c r="F37" s="557"/>
      <c r="G37" s="557"/>
      <c r="H37" s="557"/>
      <c r="I37" s="557"/>
      <c r="J37" s="557"/>
      <c r="K37" s="557"/>
      <c r="L37" s="558"/>
    </row>
    <row r="38" spans="2:12" ht="109.5" customHeight="1">
      <c r="B38" s="549" t="s">
        <v>377</v>
      </c>
      <c r="C38" s="550"/>
      <c r="D38" s="550"/>
      <c r="E38" s="550"/>
      <c r="F38" s="550"/>
      <c r="G38" s="550"/>
      <c r="H38" s="550"/>
      <c r="I38" s="550"/>
      <c r="J38" s="550"/>
      <c r="K38" s="550"/>
      <c r="L38" s="551"/>
    </row>
    <row r="39" spans="2:12" ht="109.5" customHeight="1">
      <c r="B39" s="552"/>
      <c r="C39" s="553"/>
      <c r="D39" s="553"/>
      <c r="E39" s="553"/>
      <c r="F39" s="553"/>
      <c r="G39" s="553"/>
      <c r="H39" s="553"/>
      <c r="I39" s="553"/>
      <c r="J39" s="553"/>
      <c r="K39" s="553"/>
      <c r="L39" s="554"/>
    </row>
    <row r="40" spans="2:12" ht="109.5" customHeight="1">
      <c r="B40" s="552"/>
      <c r="C40" s="553"/>
      <c r="D40" s="553"/>
      <c r="E40" s="553"/>
      <c r="F40" s="553"/>
      <c r="G40" s="553"/>
      <c r="H40" s="553"/>
      <c r="I40" s="553"/>
      <c r="J40" s="553"/>
      <c r="K40" s="553"/>
      <c r="L40" s="554"/>
    </row>
    <row r="41" spans="2:12" ht="109.5" customHeight="1">
      <c r="B41" s="552"/>
      <c r="C41" s="553"/>
      <c r="D41" s="553"/>
      <c r="E41" s="553"/>
      <c r="F41" s="553"/>
      <c r="G41" s="553"/>
      <c r="H41" s="553"/>
      <c r="I41" s="553"/>
      <c r="J41" s="553"/>
      <c r="K41" s="553"/>
      <c r="L41" s="554"/>
    </row>
    <row r="42" spans="2:12">
      <c r="B42" s="387"/>
      <c r="C42" s="387"/>
      <c r="G42" s="387"/>
    </row>
    <row r="43" spans="2:12" ht="45.6" customHeight="1">
      <c r="B43" s="387"/>
      <c r="C43" s="387"/>
      <c r="G43" s="387"/>
    </row>
    <row r="44" spans="2:12" ht="45.6" customHeight="1">
      <c r="B44" s="387"/>
      <c r="C44" s="387"/>
      <c r="G44" s="387"/>
    </row>
    <row r="45" spans="2:12" ht="45.6" customHeight="1">
      <c r="B45" s="387"/>
      <c r="C45" s="387"/>
      <c r="G45" s="387"/>
    </row>
    <row r="46" spans="2:12" ht="45.6" customHeight="1">
      <c r="B46" s="387"/>
      <c r="C46" s="387"/>
      <c r="G46" s="387"/>
    </row>
    <row r="47" spans="2:12">
      <c r="B47" s="387"/>
      <c r="C47" s="387"/>
      <c r="G47" s="387"/>
    </row>
    <row r="48" spans="2:12">
      <c r="B48" s="387"/>
      <c r="C48" s="387"/>
      <c r="G48" s="387"/>
    </row>
    <row r="49" spans="2:12">
      <c r="B49" s="387"/>
      <c r="C49" s="387"/>
      <c r="G49" s="387"/>
    </row>
    <row r="50" spans="2:12">
      <c r="B50" s="387"/>
      <c r="C50" s="387"/>
      <c r="G50" s="387"/>
    </row>
    <row r="51" spans="2:12">
      <c r="B51" s="387"/>
      <c r="C51" s="387"/>
      <c r="G51" s="387"/>
    </row>
    <row r="52" spans="2:12">
      <c r="B52" s="387"/>
      <c r="C52" s="387"/>
      <c r="G52" s="387"/>
    </row>
    <row r="53" spans="2:12">
      <c r="B53" s="387"/>
      <c r="C53" s="387"/>
      <c r="G53" s="387"/>
    </row>
    <row r="54" spans="2:12">
      <c r="B54" s="387"/>
      <c r="C54" s="387"/>
      <c r="G54" s="387"/>
    </row>
    <row r="55" spans="2:12">
      <c r="B55" s="387"/>
      <c r="C55" s="387"/>
      <c r="G55" s="387"/>
    </row>
    <row r="56" spans="2:12">
      <c r="B56" s="387"/>
      <c r="C56" s="387"/>
      <c r="G56" s="387"/>
    </row>
    <row r="63" spans="2:12" ht="15.75" thickBot="1"/>
    <row r="64" spans="2:12">
      <c r="B64" s="549" t="s">
        <v>375</v>
      </c>
      <c r="C64" s="550"/>
      <c r="D64" s="550"/>
      <c r="E64" s="550"/>
      <c r="F64" s="550"/>
      <c r="G64" s="550"/>
      <c r="H64" s="550"/>
      <c r="I64" s="550"/>
      <c r="J64" s="550"/>
      <c r="K64" s="550"/>
      <c r="L64" s="551"/>
    </row>
    <row r="65" spans="2:12">
      <c r="B65" s="552"/>
      <c r="C65" s="553"/>
      <c r="D65" s="553"/>
      <c r="E65" s="553"/>
      <c r="F65" s="553"/>
      <c r="G65" s="553"/>
      <c r="H65" s="553"/>
      <c r="I65" s="553"/>
      <c r="J65" s="553"/>
      <c r="K65" s="553"/>
      <c r="L65" s="554"/>
    </row>
    <row r="66" spans="2:12">
      <c r="B66" s="552"/>
      <c r="C66" s="553"/>
      <c r="D66" s="553"/>
      <c r="E66" s="553"/>
      <c r="F66" s="553"/>
      <c r="G66" s="553"/>
      <c r="H66" s="553"/>
      <c r="I66" s="553"/>
      <c r="J66" s="553"/>
      <c r="K66" s="553"/>
      <c r="L66" s="554"/>
    </row>
    <row r="67" spans="2:12">
      <c r="B67" s="552"/>
      <c r="C67" s="553"/>
      <c r="D67" s="553"/>
      <c r="E67" s="553"/>
      <c r="F67" s="553"/>
      <c r="G67" s="553"/>
      <c r="H67" s="553"/>
      <c r="I67" s="553"/>
      <c r="J67" s="553"/>
      <c r="K67" s="553"/>
      <c r="L67" s="554"/>
    </row>
  </sheetData>
  <mergeCells count="39">
    <mergeCell ref="C4:I4"/>
    <mergeCell ref="C5:I5"/>
    <mergeCell ref="C6:I6"/>
    <mergeCell ref="C7:I7"/>
    <mergeCell ref="N11:T18"/>
    <mergeCell ref="B12:L15"/>
    <mergeCell ref="B16:L16"/>
    <mergeCell ref="G18:H18"/>
    <mergeCell ref="I18:J18"/>
    <mergeCell ref="K18:L18"/>
    <mergeCell ref="B17:D17"/>
    <mergeCell ref="B10:L10"/>
    <mergeCell ref="B11:L11"/>
    <mergeCell ref="I17:J17"/>
    <mergeCell ref="K17:L17"/>
    <mergeCell ref="G17:H17"/>
    <mergeCell ref="B64:L67"/>
    <mergeCell ref="B21:L21"/>
    <mergeCell ref="B22:L25"/>
    <mergeCell ref="E19:F19"/>
    <mergeCell ref="E20:F20"/>
    <mergeCell ref="G19:H19"/>
    <mergeCell ref="G20:H20"/>
    <mergeCell ref="I19:J19"/>
    <mergeCell ref="I20:J20"/>
    <mergeCell ref="K19:L19"/>
    <mergeCell ref="K20:L20"/>
    <mergeCell ref="B37:L37"/>
    <mergeCell ref="B38:L41"/>
    <mergeCell ref="E17:F17"/>
    <mergeCell ref="C18:D18"/>
    <mergeCell ref="B26:L26"/>
    <mergeCell ref="B33:L36"/>
    <mergeCell ref="B28:L31"/>
    <mergeCell ref="B27:L27"/>
    <mergeCell ref="B32:L32"/>
    <mergeCell ref="C19:D19"/>
    <mergeCell ref="C20:D20"/>
    <mergeCell ref="E18:F18"/>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0.875" style="36" hidden="1"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173</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836" t="s">
        <v>100</v>
      </c>
      <c r="G9" s="837"/>
      <c r="H9" s="837"/>
      <c r="I9" s="837"/>
      <c r="J9" s="837"/>
      <c r="K9" s="837"/>
      <c r="L9" s="837"/>
      <c r="M9" s="837"/>
      <c r="N9" s="837"/>
      <c r="O9" s="837"/>
      <c r="P9" s="838"/>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830" t="s">
        <v>159</v>
      </c>
    </row>
    <row r="11" spans="3:16" ht="42" customHeight="1" thickBot="1">
      <c r="C11" s="865"/>
      <c r="D11" s="862"/>
      <c r="E11" s="862"/>
      <c r="F11" s="862"/>
      <c r="G11" s="862"/>
      <c r="H11" s="862" t="s">
        <v>160</v>
      </c>
      <c r="I11" s="862" t="s">
        <v>161</v>
      </c>
      <c r="J11" s="862" t="s">
        <v>169</v>
      </c>
      <c r="K11" s="862"/>
      <c r="L11" s="862"/>
      <c r="M11" s="862"/>
      <c r="N11" s="862" t="s">
        <v>166</v>
      </c>
      <c r="O11" s="862"/>
      <c r="P11" s="831"/>
    </row>
    <row r="12" spans="3:16" ht="42" customHeight="1" thickBot="1">
      <c r="C12" s="865"/>
      <c r="D12" s="862"/>
      <c r="E12" s="862"/>
      <c r="F12" s="862"/>
      <c r="G12" s="862"/>
      <c r="H12" s="862"/>
      <c r="I12" s="862"/>
      <c r="J12" s="238" t="s">
        <v>165</v>
      </c>
      <c r="K12" s="238" t="s">
        <v>162</v>
      </c>
      <c r="L12" s="238" t="s">
        <v>163</v>
      </c>
      <c r="M12" s="238" t="s">
        <v>164</v>
      </c>
      <c r="N12" s="238" t="s">
        <v>168</v>
      </c>
      <c r="O12" s="238" t="s">
        <v>123</v>
      </c>
      <c r="P12" s="832"/>
    </row>
    <row r="13" spans="3:16">
      <c r="C13" s="867" t="str">
        <f ca="1">IF(ISBLANK(OFFSET('5. Pp (3 años)'!$C$45,INT((ROW()-13)/2),0)),"",OFFSET('5. Pp (3 años)'!$C$45,INT((ROW()-13)/2),0))</f>
        <v>Fin</v>
      </c>
      <c r="D13" s="868"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854">
        <f ca="1">IF(ISBLANK(OFFSET('9. METAS'!$J$20,INT((ROW()-13)/2),0)),"",OFFSET('9. METAS'!$J$20,INT((ROW()-13)/2),0))</f>
        <v>26.69</v>
      </c>
      <c r="I13" s="850"/>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43">
        <f ca="1">IFERROR(L13/L14,"ND")</f>
        <v>0.29985007496251875</v>
      </c>
      <c r="O13" s="839">
        <f ca="1">IFERROR(((L13+K13+J13)/H13),"ND")</f>
        <v>0.63694267515923564</v>
      </c>
      <c r="P13" s="841"/>
    </row>
    <row r="14" spans="3:16">
      <c r="C14" s="861"/>
      <c r="D14" s="857"/>
      <c r="E14" s="857"/>
      <c r="F14" s="855"/>
      <c r="G14" s="852"/>
      <c r="H14" s="848"/>
      <c r="I14" s="851"/>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44"/>
      <c r="O14" s="840"/>
      <c r="P14" s="842"/>
    </row>
    <row r="15" spans="3:16">
      <c r="C15" s="859" t="str">
        <f ca="1">IF(ISBLANK(OFFSET('5. Pp (3 años)'!$C$45,INT((ROW()-13)/2),0)),"",OFFSET('5. Pp (3 años)'!$C$45,INT((ROW()-13)/2),0))</f>
        <v>Propósito</v>
      </c>
      <c r="D15" s="857"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848">
        <f ca="1">IF(ISBLANK(OFFSET('9. METAS'!$J$20,INT((ROW()-13)/2),0)),"",OFFSET('9. METAS'!$J$20,INT((ROW()-13)/2),0))</f>
        <v>56500</v>
      </c>
      <c r="I15" s="845"/>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43" t="str">
        <f ca="1">IFERROR(L15/L16,"ND")</f>
        <v>ND</v>
      </c>
      <c r="O15" s="839" t="str">
        <f ca="1">IFERROR(((L15+K15+J15)/H15),"ND")</f>
        <v>ND</v>
      </c>
      <c r="P15" s="827"/>
    </row>
    <row r="16" spans="3:16">
      <c r="C16" s="861"/>
      <c r="D16" s="857"/>
      <c r="E16" s="857"/>
      <c r="F16" s="855"/>
      <c r="G16" s="852"/>
      <c r="H16" s="848"/>
      <c r="I16" s="846"/>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44"/>
      <c r="O16" s="840"/>
      <c r="P16" s="828"/>
    </row>
    <row r="17" spans="3:16">
      <c r="C17" s="859" t="str">
        <f ca="1">IF(ISBLANK(OFFSET('5. Pp (3 años)'!$C$45,INT((ROW()-13)/2),0)),"",OFFSET('5. Pp (3 años)'!$C$45,INT((ROW()-13)/2),0))</f>
        <v/>
      </c>
      <c r="D17" s="857" t="str">
        <f ca="1">IF(ISBLANK(OFFSET('5. Pp (3 años)'!$D$45,INT((ROW()-13)/2),0)),"",OFFSET('5. Pp (3 años)'!$D$45,INT((ROW()-13)/2),0))</f>
        <v/>
      </c>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848">
        <f ca="1">IF(ISBLANK(OFFSET('9. METAS'!$J$20,INT((ROW()-13)/2),0)),"",OFFSET('9. METAS'!$J$20,INT((ROW()-13)/2),0))</f>
        <v>24</v>
      </c>
      <c r="I17" s="845"/>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43" t="str">
        <f t="shared" ref="N17" ca="1" si="0">IFERROR(L17/L18,"ND")</f>
        <v>ND</v>
      </c>
      <c r="O17" s="839" t="str">
        <f t="shared" ref="O17" ca="1" si="1">IFERROR(((L17+K17+J17)/H17),"ND")</f>
        <v>ND</v>
      </c>
      <c r="P17" s="827"/>
    </row>
    <row r="18" spans="3:16">
      <c r="C18" s="861"/>
      <c r="D18" s="857"/>
      <c r="E18" s="857"/>
      <c r="F18" s="855"/>
      <c r="G18" s="852"/>
      <c r="H18" s="848"/>
      <c r="I18" s="846"/>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44"/>
      <c r="O18" s="840"/>
      <c r="P18" s="828"/>
    </row>
    <row r="19" spans="3:16">
      <c r="C19" s="859" t="str">
        <f ca="1">IF(ISBLANK(OFFSET('5. Pp (3 años)'!$C$45,INT((ROW()-13)/2),0)),"",OFFSET('5. Pp (3 años)'!$C$45,INT((ROW()-13)/2),0))</f>
        <v>Componente</v>
      </c>
      <c r="D19" s="857"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848">
        <f ca="1">IF(ISBLANK(OFFSET('9. METAS'!$J$20,INT((ROW()-13)/2),0)),"",OFFSET('9. METAS'!$J$20,INT((ROW()-13)/2),0))</f>
        <v>87000</v>
      </c>
      <c r="I19" s="845"/>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43" t="str">
        <f t="shared" ref="N19" ca="1" si="2">IFERROR(L19/L20,"ND")</f>
        <v>ND</v>
      </c>
      <c r="O19" s="839" t="str">
        <f t="shared" ref="O19" ca="1" si="3">IFERROR(((L19+K19+J19)/H19),"ND")</f>
        <v>ND</v>
      </c>
      <c r="P19" s="827"/>
    </row>
    <row r="20" spans="3:16">
      <c r="C20" s="861"/>
      <c r="D20" s="857"/>
      <c r="E20" s="857"/>
      <c r="F20" s="855"/>
      <c r="G20" s="852"/>
      <c r="H20" s="848"/>
      <c r="I20" s="846"/>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44"/>
      <c r="O20" s="840"/>
      <c r="P20" s="828"/>
    </row>
    <row r="21" spans="3:16">
      <c r="C21" s="859" t="str">
        <f ca="1">IF(ISBLANK(OFFSET('5. Pp (3 años)'!$C$45,INT((ROW()-13)/2),0)),"",OFFSET('5. Pp (3 años)'!$C$45,INT((ROW()-13)/2),0))</f>
        <v>Actividad</v>
      </c>
      <c r="D21" s="857"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848">
        <f ca="1">IF(ISBLANK(OFFSET('9. METAS'!$J$20,INT((ROW()-13)/2),0)),"",OFFSET('9. METAS'!$J$20,INT((ROW()-13)/2),0))</f>
        <v>20000</v>
      </c>
      <c r="I21" s="845"/>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43" t="str">
        <f t="shared" ref="N21" ca="1" si="4">IFERROR(L21/L22,"ND")</f>
        <v>ND</v>
      </c>
      <c r="O21" s="839" t="str">
        <f t="shared" ref="O21" ca="1" si="5">IFERROR(((L21+K21+J21)/H21),"ND")</f>
        <v>ND</v>
      </c>
      <c r="P21" s="827"/>
    </row>
    <row r="22" spans="3:16">
      <c r="C22" s="861"/>
      <c r="D22" s="857"/>
      <c r="E22" s="857"/>
      <c r="F22" s="855"/>
      <c r="G22" s="852"/>
      <c r="H22" s="848"/>
      <c r="I22" s="846"/>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44"/>
      <c r="O22" s="840"/>
      <c r="P22" s="828"/>
    </row>
    <row r="23" spans="3:16">
      <c r="C23" s="859" t="str">
        <f ca="1">IF(ISBLANK(OFFSET('5. Pp (3 años)'!$C$45,INT((ROW()-13)/2),0)),"",OFFSET('5. Pp (3 años)'!$C$45,INT((ROW()-13)/2),0))</f>
        <v>Actividad</v>
      </c>
      <c r="D23" s="857"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848">
        <f ca="1">IF(ISBLANK(OFFSET('9. METAS'!$J$20,INT((ROW()-13)/2),0)),"",OFFSET('9. METAS'!$J$20,INT((ROW()-13)/2),0))</f>
        <v>9000</v>
      </c>
      <c r="I23" s="845"/>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43" t="str">
        <f t="shared" ref="N23" ca="1" si="6">IFERROR(L23/L24,"ND")</f>
        <v>ND</v>
      </c>
      <c r="O23" s="839" t="str">
        <f t="shared" ref="O23" ca="1" si="7">IFERROR(((L23+K23+J23)/H23),"ND")</f>
        <v>ND</v>
      </c>
      <c r="P23" s="827"/>
    </row>
    <row r="24" spans="3:16">
      <c r="C24" s="861"/>
      <c r="D24" s="857"/>
      <c r="E24" s="857"/>
      <c r="F24" s="855"/>
      <c r="G24" s="852"/>
      <c r="H24" s="848"/>
      <c r="I24" s="846"/>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44"/>
      <c r="O24" s="840"/>
      <c r="P24" s="828"/>
    </row>
    <row r="25" spans="3:16">
      <c r="C25" s="859" t="str">
        <f ca="1">IF(ISBLANK(OFFSET('5. Pp (3 años)'!$C$45,INT((ROW()-13)/2),0)),"",OFFSET('5. Pp (3 años)'!$C$45,INT((ROW()-13)/2),0))</f>
        <v>Actividad</v>
      </c>
      <c r="D25" s="857"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848" t="str">
        <f ca="1">IF(ISBLANK(OFFSET('9. METAS'!$J$20,INT((ROW()-13)/2),0)),"",OFFSET('9. METAS'!$J$20,INT((ROW()-13)/2),0))</f>
        <v>No Aplica</v>
      </c>
      <c r="I25" s="845"/>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43" t="str">
        <f t="shared" ref="N25" ca="1" si="8">IFERROR(L25/L26,"ND")</f>
        <v>ND</v>
      </c>
      <c r="O25" s="839" t="str">
        <f t="shared" ref="O25" ca="1" si="9">IFERROR(((L25+K25+J25)/H25),"ND")</f>
        <v>ND</v>
      </c>
      <c r="P25" s="827"/>
    </row>
    <row r="26" spans="3:16">
      <c r="C26" s="861"/>
      <c r="D26" s="857"/>
      <c r="E26" s="857"/>
      <c r="F26" s="855"/>
      <c r="G26" s="852"/>
      <c r="H26" s="848"/>
      <c r="I26" s="846"/>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44"/>
      <c r="O26" s="840"/>
      <c r="P26" s="828"/>
    </row>
    <row r="27" spans="3:16">
      <c r="C27" s="859" t="str">
        <f ca="1">IF(ISBLANK(OFFSET('5. Pp (3 años)'!$C$45,INT((ROW()-13)/2),0)),"",OFFSET('5. Pp (3 años)'!$C$45,INT((ROW()-13)/2),0))</f>
        <v>Componente</v>
      </c>
      <c r="D27" s="857"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848">
        <f ca="1">IF(ISBLANK(OFFSET('9. METAS'!$J$20,INT((ROW()-13)/2),0)),"",OFFSET('9. METAS'!$J$20,INT((ROW()-13)/2),0))</f>
        <v>16</v>
      </c>
      <c r="I27" s="845"/>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43" t="str">
        <f t="shared" ref="N27" ca="1" si="10">IFERROR(L27/L28,"ND")</f>
        <v>ND</v>
      </c>
      <c r="O27" s="839" t="str">
        <f t="shared" ref="O27" ca="1" si="11">IFERROR(((L27+K27+J27)/H27),"ND")</f>
        <v>ND</v>
      </c>
      <c r="P27" s="827"/>
    </row>
    <row r="28" spans="3:16">
      <c r="C28" s="861"/>
      <c r="D28" s="857"/>
      <c r="E28" s="857"/>
      <c r="F28" s="855"/>
      <c r="G28" s="852"/>
      <c r="H28" s="848"/>
      <c r="I28" s="846"/>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44"/>
      <c r="O28" s="840"/>
      <c r="P28" s="828"/>
    </row>
    <row r="29" spans="3:16">
      <c r="C29" s="859" t="str">
        <f ca="1">IF(ISBLANK(OFFSET('5. Pp (3 años)'!$C$45,INT((ROW()-13)/2),0)),"",OFFSET('5. Pp (3 años)'!$C$45,INT((ROW()-13)/2),0))</f>
        <v>Actividad</v>
      </c>
      <c r="D29" s="857"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848">
        <f ca="1">IF(ISBLANK(OFFSET('9. METAS'!$J$20,INT((ROW()-13)/2),0)),"",OFFSET('9. METAS'!$J$20,INT((ROW()-13)/2),0))</f>
        <v>130</v>
      </c>
      <c r="I29" s="845"/>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43" t="str">
        <f t="shared" ref="N29" ca="1" si="12">IFERROR(L29/L30,"ND")</f>
        <v>ND</v>
      </c>
      <c r="O29" s="839" t="str">
        <f t="shared" ref="O29" ca="1" si="13">IFERROR(((L29+K29+J29)/H29),"ND")</f>
        <v>ND</v>
      </c>
      <c r="P29" s="827"/>
    </row>
    <row r="30" spans="3:16">
      <c r="C30" s="861"/>
      <c r="D30" s="857"/>
      <c r="E30" s="857"/>
      <c r="F30" s="855"/>
      <c r="G30" s="852"/>
      <c r="H30" s="848"/>
      <c r="I30" s="846"/>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44"/>
      <c r="O30" s="840"/>
      <c r="P30" s="828"/>
    </row>
    <row r="31" spans="3:16">
      <c r="C31" s="859" t="str">
        <f ca="1">IF(ISBLANK(OFFSET('5. Pp (3 años)'!$C$45,INT((ROW()-13)/2),0)),"",OFFSET('5. Pp (3 años)'!$C$45,INT((ROW()-13)/2),0))</f>
        <v>Actividad</v>
      </c>
      <c r="D31" s="857"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848">
        <f ca="1">IF(ISBLANK(OFFSET('9. METAS'!$J$20,INT((ROW()-13)/2),0)),"",OFFSET('9. METAS'!$J$20,INT((ROW()-13)/2),0))</f>
        <v>29</v>
      </c>
      <c r="I31" s="845"/>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43" t="str">
        <f t="shared" ref="N31" ca="1" si="14">IFERROR(L31/L32,"ND")</f>
        <v>ND</v>
      </c>
      <c r="O31" s="839" t="str">
        <f t="shared" ref="O31" ca="1" si="15">IFERROR(((L31+K31+J31)/H31),"ND")</f>
        <v>ND</v>
      </c>
      <c r="P31" s="827"/>
    </row>
    <row r="32" spans="3:16">
      <c r="C32" s="861"/>
      <c r="D32" s="857"/>
      <c r="E32" s="857"/>
      <c r="F32" s="855"/>
      <c r="G32" s="852"/>
      <c r="H32" s="848"/>
      <c r="I32" s="846"/>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44"/>
      <c r="O32" s="840"/>
      <c r="P32" s="828"/>
    </row>
    <row r="33" spans="3:16">
      <c r="C33" s="859" t="str">
        <f ca="1">IF(ISBLANK(OFFSET('5. Pp (3 años)'!$C$45,INT((ROW()-13)/2),0)),"",OFFSET('5. Pp (3 años)'!$C$45,INT((ROW()-13)/2),0))</f>
        <v>Actividad</v>
      </c>
      <c r="D33" s="857"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848">
        <f ca="1">IF(ISBLANK(OFFSET('9. METAS'!$J$20,INT((ROW()-13)/2),0)),"",OFFSET('9. METAS'!$J$20,INT((ROW()-13)/2),0))</f>
        <v>36</v>
      </c>
      <c r="I33" s="845"/>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43" t="str">
        <f t="shared" ref="N33" ca="1" si="16">IFERROR(L33/L34,"ND")</f>
        <v>ND</v>
      </c>
      <c r="O33" s="839" t="str">
        <f t="shared" ref="O33" ca="1" si="17">IFERROR(((L33+K33+J33)/H33),"ND")</f>
        <v>ND</v>
      </c>
      <c r="P33" s="827"/>
    </row>
    <row r="34" spans="3:16">
      <c r="C34" s="861"/>
      <c r="D34" s="857"/>
      <c r="E34" s="857"/>
      <c r="F34" s="855"/>
      <c r="G34" s="852"/>
      <c r="H34" s="848"/>
      <c r="I34" s="846"/>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44"/>
      <c r="O34" s="840"/>
      <c r="P34" s="828"/>
    </row>
    <row r="35" spans="3:16">
      <c r="C35" s="859" t="str">
        <f ca="1">IF(ISBLANK(OFFSET('5. Pp (3 años)'!$C$45,INT((ROW()-13)/2),0)),"",OFFSET('5. Pp (3 años)'!$C$45,INT((ROW()-13)/2),0))</f>
        <v xml:space="preserve">Componente  </v>
      </c>
      <c r="D35" s="857"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848">
        <f ca="1">IF(ISBLANK(OFFSET('9. METAS'!$J$20,INT((ROW()-13)/2),0)),"",OFFSET('9. METAS'!$J$20,INT((ROW()-13)/2),0))</f>
        <v>16</v>
      </c>
      <c r="I35" s="845"/>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43" t="str">
        <f t="shared" ref="N35" ca="1" si="18">IFERROR(L35/L36,"ND")</f>
        <v>ND</v>
      </c>
      <c r="O35" s="839" t="str">
        <f t="shared" ref="O35" ca="1" si="19">IFERROR(((L35+K35+J35)/H35),"ND")</f>
        <v>ND</v>
      </c>
      <c r="P35" s="827"/>
    </row>
    <row r="36" spans="3:16">
      <c r="C36" s="861"/>
      <c r="D36" s="857"/>
      <c r="E36" s="857"/>
      <c r="F36" s="855"/>
      <c r="G36" s="852"/>
      <c r="H36" s="848"/>
      <c r="I36" s="846"/>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44"/>
      <c r="O36" s="840"/>
      <c r="P36" s="828"/>
    </row>
    <row r="37" spans="3:16">
      <c r="C37" s="859" t="str">
        <f ca="1">IF(ISBLANK(OFFSET('5. Pp (3 años)'!$C$45,INT((ROW()-13)/2),0)),"",OFFSET('5. Pp (3 años)'!$C$45,INT((ROW()-13)/2),0))</f>
        <v>Actividad</v>
      </c>
      <c r="D37" s="857"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848">
        <f ca="1">IF(ISBLANK(OFFSET('9. METAS'!$J$20,INT((ROW()-13)/2),0)),"",OFFSET('9. METAS'!$J$20,INT((ROW()-13)/2),0))</f>
        <v>50</v>
      </c>
      <c r="I37" s="845"/>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43" t="str">
        <f t="shared" ref="N37" ca="1" si="20">IFERROR(L37/L38,"ND")</f>
        <v>ND</v>
      </c>
      <c r="O37" s="839" t="str">
        <f t="shared" ref="O37" ca="1" si="21">IFERROR(((L37+K37+J37)/H37),"ND")</f>
        <v>ND</v>
      </c>
      <c r="P37" s="827"/>
    </row>
    <row r="38" spans="3:16">
      <c r="C38" s="861"/>
      <c r="D38" s="857"/>
      <c r="E38" s="857"/>
      <c r="F38" s="855"/>
      <c r="G38" s="852"/>
      <c r="H38" s="848"/>
      <c r="I38" s="846"/>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44"/>
      <c r="O38" s="840"/>
      <c r="P38" s="828"/>
    </row>
    <row r="39" spans="3:16">
      <c r="C39" s="859" t="str">
        <f ca="1">IF(ISBLANK(OFFSET('5. Pp (3 años)'!$C$45,INT((ROW()-13)/2),0)),"",OFFSET('5. Pp (3 años)'!$C$45,INT((ROW()-13)/2),0))</f>
        <v>Actividad</v>
      </c>
      <c r="D39" s="857"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848">
        <f ca="1">IF(ISBLANK(OFFSET('9. METAS'!$J$20,INT((ROW()-13)/2),0)),"",OFFSET('9. METAS'!$J$20,INT((ROW()-13)/2),0))</f>
        <v>30</v>
      </c>
      <c r="I39" s="845"/>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43" t="str">
        <f t="shared" ref="N39" ca="1" si="22">IFERROR(L39/L40,"ND")</f>
        <v>ND</v>
      </c>
      <c r="O39" s="839" t="str">
        <f t="shared" ref="O39" ca="1" si="23">IFERROR(((L39+K39+J39)/H39),"ND")</f>
        <v>ND</v>
      </c>
      <c r="P39" s="827"/>
    </row>
    <row r="40" spans="3:16">
      <c r="C40" s="861"/>
      <c r="D40" s="857"/>
      <c r="E40" s="857"/>
      <c r="F40" s="855"/>
      <c r="G40" s="852"/>
      <c r="H40" s="848"/>
      <c r="I40" s="846"/>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44"/>
      <c r="O40" s="840"/>
      <c r="P40" s="828"/>
    </row>
    <row r="41" spans="3:16">
      <c r="C41" s="859" t="str">
        <f ca="1">IF(ISBLANK(OFFSET('5. Pp (3 años)'!$C$45,INT((ROW()-13)/2),0)),"",OFFSET('5. Pp (3 años)'!$C$45,INT((ROW()-13)/2),0))</f>
        <v>Actividad</v>
      </c>
      <c r="D41" s="857"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848">
        <f ca="1">IF(ISBLANK(OFFSET('9. METAS'!$J$20,INT((ROW()-13)/2),0)),"",OFFSET('9. METAS'!$J$20,INT((ROW()-13)/2),0))</f>
        <v>5500</v>
      </c>
      <c r="I41" s="845"/>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43" t="str">
        <f t="shared" ref="N41" ca="1" si="24">IFERROR(L41/L42,"ND")</f>
        <v>ND</v>
      </c>
      <c r="O41" s="839" t="str">
        <f t="shared" ref="O41" ca="1" si="25">IFERROR(((L41+K41+J41)/H41),"ND")</f>
        <v>ND</v>
      </c>
      <c r="P41" s="827"/>
    </row>
    <row r="42" spans="3:16">
      <c r="C42" s="861"/>
      <c r="D42" s="857"/>
      <c r="E42" s="857"/>
      <c r="F42" s="855"/>
      <c r="G42" s="852"/>
      <c r="H42" s="848"/>
      <c r="I42" s="846"/>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44"/>
      <c r="O42" s="840"/>
      <c r="P42" s="828"/>
    </row>
    <row r="43" spans="3:16">
      <c r="C43" s="859" t="str">
        <f ca="1">IF(ISBLANK(OFFSET('5. Pp (3 años)'!$C$45,INT((ROW()-13)/2),0)),"",OFFSET('5. Pp (3 años)'!$C$45,INT((ROW()-13)/2),0))</f>
        <v>Actividad</v>
      </c>
      <c r="D43" s="857"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848">
        <f ca="1">IF(ISBLANK(OFFSET('9. METAS'!$J$20,INT((ROW()-13)/2),0)),"",OFFSET('9. METAS'!$J$20,INT((ROW()-13)/2),0))</f>
        <v>144</v>
      </c>
      <c r="I43" s="845"/>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43" t="str">
        <f t="shared" ref="N43" ca="1" si="26">IFERROR(L43/L44,"ND")</f>
        <v>ND</v>
      </c>
      <c r="O43" s="839" t="str">
        <f t="shared" ref="O43" ca="1" si="27">IFERROR(((L43+K43+J43)/H43),"ND")</f>
        <v>ND</v>
      </c>
      <c r="P43" s="827"/>
    </row>
    <row r="44" spans="3:16">
      <c r="C44" s="861"/>
      <c r="D44" s="857"/>
      <c r="E44" s="857"/>
      <c r="F44" s="855"/>
      <c r="G44" s="852"/>
      <c r="H44" s="848"/>
      <c r="I44" s="846"/>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44"/>
      <c r="O44" s="840"/>
      <c r="P44" s="828"/>
    </row>
    <row r="45" spans="3:16">
      <c r="C45" s="859" t="str">
        <f ca="1">IF(ISBLANK(OFFSET('5. Pp (3 años)'!$C$45,INT((ROW()-13)/2),0)),"",OFFSET('5. Pp (3 años)'!$C$45,INT((ROW()-13)/2),0))</f>
        <v>Componente</v>
      </c>
      <c r="D45" s="857"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848">
        <f ca="1">IF(ISBLANK(OFFSET('9. METAS'!$J$20,INT((ROW()-13)/2),0)),"",OFFSET('9. METAS'!$J$20,INT((ROW()-13)/2),0))</f>
        <v>6</v>
      </c>
      <c r="I45" s="845"/>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43" t="str">
        <f t="shared" ref="N45" ca="1" si="28">IFERROR(L45/L46,"ND")</f>
        <v>ND</v>
      </c>
      <c r="O45" s="839" t="str">
        <f t="shared" ref="O45" ca="1" si="29">IFERROR(((L45+K45+J45)/H45),"ND")</f>
        <v>ND</v>
      </c>
      <c r="P45" s="827"/>
    </row>
    <row r="46" spans="3:16">
      <c r="C46" s="861"/>
      <c r="D46" s="857"/>
      <c r="E46" s="857"/>
      <c r="F46" s="855"/>
      <c r="G46" s="852"/>
      <c r="H46" s="848"/>
      <c r="I46" s="846"/>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44"/>
      <c r="O46" s="840"/>
      <c r="P46" s="828"/>
    </row>
    <row r="47" spans="3:16">
      <c r="C47" s="859" t="str">
        <f ca="1">IF(ISBLANK(OFFSET('5. Pp (3 años)'!$C$45,INT((ROW()-13)/2),0)),"",OFFSET('5. Pp (3 años)'!$C$45,INT((ROW()-13)/2),0))</f>
        <v>Actividad</v>
      </c>
      <c r="D47" s="857"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848">
        <f ca="1">IF(ISBLANK(OFFSET('9. METAS'!$J$20,INT((ROW()-13)/2),0)),"",OFFSET('9. METAS'!$J$20,INT((ROW()-13)/2),0))</f>
        <v>6</v>
      </c>
      <c r="I47" s="845"/>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43" t="str">
        <f t="shared" ref="N47" ca="1" si="30">IFERROR(L47/L48,"ND")</f>
        <v>ND</v>
      </c>
      <c r="O47" s="839" t="str">
        <f t="shared" ref="O47" ca="1" si="31">IFERROR(((L47+K47+J47)/H47),"ND")</f>
        <v>ND</v>
      </c>
      <c r="P47" s="827"/>
    </row>
    <row r="48" spans="3:16">
      <c r="C48" s="861"/>
      <c r="D48" s="857"/>
      <c r="E48" s="857"/>
      <c r="F48" s="855"/>
      <c r="G48" s="852"/>
      <c r="H48" s="848"/>
      <c r="I48" s="846"/>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44"/>
      <c r="O48" s="840"/>
      <c r="P48" s="828"/>
    </row>
    <row r="49" spans="3:16">
      <c r="C49" s="859" t="str">
        <f ca="1">IF(ISBLANK(OFFSET('5. Pp (3 años)'!$C$45,INT((ROW()-13)/2),0)),"",OFFSET('5. Pp (3 años)'!$C$45,INT((ROW()-13)/2),0))</f>
        <v>Actividad</v>
      </c>
      <c r="D49" s="857"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848">
        <f ca="1">IF(ISBLANK(OFFSET('9. METAS'!$J$20,INT((ROW()-13)/2),0)),"",OFFSET('9. METAS'!$J$20,INT((ROW()-13)/2),0))</f>
        <v>28</v>
      </c>
      <c r="I49" s="845"/>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43" t="str">
        <f t="shared" ref="N49" ca="1" si="32">IFERROR(L49/L50,"ND")</f>
        <v>ND</v>
      </c>
      <c r="O49" s="839" t="str">
        <f t="shared" ref="O49" ca="1" si="33">IFERROR(((L49+K49+J49)/H49),"ND")</f>
        <v>ND</v>
      </c>
      <c r="P49" s="827"/>
    </row>
    <row r="50" spans="3:16">
      <c r="C50" s="861"/>
      <c r="D50" s="857"/>
      <c r="E50" s="857"/>
      <c r="F50" s="855"/>
      <c r="G50" s="852"/>
      <c r="H50" s="848"/>
      <c r="I50" s="846"/>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44"/>
      <c r="O50" s="840"/>
      <c r="P50" s="828"/>
    </row>
    <row r="51" spans="3:16">
      <c r="C51" s="859" t="str">
        <f ca="1">IF(ISBLANK(OFFSET('5. Pp (3 años)'!$C$45,INT((ROW()-13)/2),0)),"",OFFSET('5. Pp (3 años)'!$C$45,INT((ROW()-13)/2),0))</f>
        <v>Actividad</v>
      </c>
      <c r="D51" s="857"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848">
        <f ca="1">IF(ISBLANK(OFFSET('9. METAS'!$J$20,INT((ROW()-13)/2),0)),"",OFFSET('9. METAS'!$J$20,INT((ROW()-13)/2),0))</f>
        <v>12</v>
      </c>
      <c r="I51" s="845"/>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43" t="str">
        <f t="shared" ref="N51" ca="1" si="34">IFERROR(L51/L52,"ND")</f>
        <v>ND</v>
      </c>
      <c r="O51" s="839" t="str">
        <f t="shared" ref="O51" ca="1" si="35">IFERROR(((L51+K51+J51)/H51),"ND")</f>
        <v>ND</v>
      </c>
      <c r="P51" s="827"/>
    </row>
    <row r="52" spans="3:16">
      <c r="C52" s="861"/>
      <c r="D52" s="857"/>
      <c r="E52" s="857"/>
      <c r="F52" s="855"/>
      <c r="G52" s="852"/>
      <c r="H52" s="848"/>
      <c r="I52" s="846"/>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44"/>
      <c r="O52" s="840"/>
      <c r="P52" s="828"/>
    </row>
    <row r="53" spans="3:16">
      <c r="C53" s="859" t="str">
        <f ca="1">IF(ISBLANK(OFFSET('5. Pp (3 años)'!$C$45,INT((ROW()-13)/2),0)),"",OFFSET('5. Pp (3 años)'!$C$45,INT((ROW()-13)/2),0))</f>
        <v>Actividad</v>
      </c>
      <c r="D53" s="857"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848">
        <f ca="1">IF(ISBLANK(OFFSET('9. METAS'!$J$20,INT((ROW()-13)/2),0)),"",OFFSET('9. METAS'!$J$20,INT((ROW()-13)/2),0))</f>
        <v>12</v>
      </c>
      <c r="I53" s="845"/>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43" t="str">
        <f t="shared" ref="N53" ca="1" si="36">IFERROR(L53/L54,"ND")</f>
        <v>ND</v>
      </c>
      <c r="O53" s="839" t="str">
        <f t="shared" ref="O53" ca="1" si="37">IFERROR(((L53+K53+J53)/H53),"ND")</f>
        <v>ND</v>
      </c>
      <c r="P53" s="827"/>
    </row>
    <row r="54" spans="3:16">
      <c r="C54" s="861"/>
      <c r="D54" s="857"/>
      <c r="E54" s="857"/>
      <c r="F54" s="855"/>
      <c r="G54" s="852"/>
      <c r="H54" s="848"/>
      <c r="I54" s="846"/>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44"/>
      <c r="O54" s="840"/>
      <c r="P54" s="828"/>
    </row>
    <row r="55" spans="3:16">
      <c r="C55" s="859" t="str">
        <f ca="1">IF(ISBLANK(OFFSET('5. Pp (3 años)'!$C$45,INT((ROW()-13)/2),0)),"",OFFSET('5. Pp (3 años)'!$C$45,INT((ROW()-13)/2),0))</f>
        <v/>
      </c>
      <c r="D55" s="857"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848" t="str">
        <f ca="1">IF(ISBLANK(OFFSET('9. METAS'!$J$20,INT((ROW()-13)/2),0)),"",OFFSET('9. METAS'!$J$20,INT((ROW()-13)/2),0))</f>
        <v/>
      </c>
      <c r="I55" s="845"/>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43" t="str">
        <f t="shared" ref="N55" ca="1" si="38">IFERROR(L55/L56,"ND")</f>
        <v>ND</v>
      </c>
      <c r="O55" s="839" t="str">
        <f t="shared" ref="O55" ca="1" si="39">IFERROR(((L55+K55+J55)/H55),"ND")</f>
        <v>ND</v>
      </c>
      <c r="P55" s="827"/>
    </row>
    <row r="56" spans="3:16">
      <c r="C56" s="861"/>
      <c r="D56" s="857"/>
      <c r="E56" s="857"/>
      <c r="F56" s="855"/>
      <c r="G56" s="852"/>
      <c r="H56" s="848"/>
      <c r="I56" s="846"/>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44"/>
      <c r="O56" s="840"/>
      <c r="P56" s="828"/>
    </row>
    <row r="57" spans="3:16">
      <c r="C57" s="859" t="str">
        <f ca="1">IF(ISBLANK(OFFSET('5. Pp (3 años)'!$C$45,INT((ROW()-13)/2),0)),"",OFFSET('5. Pp (3 años)'!$C$45,INT((ROW()-13)/2),0))</f>
        <v/>
      </c>
      <c r="D57" s="857"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848" t="str">
        <f ca="1">IF(ISBLANK(OFFSET('9. METAS'!$J$20,INT((ROW()-13)/2),0)),"",OFFSET('9. METAS'!$J$20,INT((ROW()-13)/2),0))</f>
        <v/>
      </c>
      <c r="I57" s="845"/>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43" t="str">
        <f t="shared" ref="N57" ca="1" si="40">IFERROR(L57/L58,"ND")</f>
        <v>ND</v>
      </c>
      <c r="O57" s="839" t="str">
        <f t="shared" ref="O57" ca="1" si="41">IFERROR(((L57+K57+J57)/H57),"ND")</f>
        <v>ND</v>
      </c>
      <c r="P57" s="827"/>
    </row>
    <row r="58" spans="3:16">
      <c r="C58" s="861"/>
      <c r="D58" s="857"/>
      <c r="E58" s="857"/>
      <c r="F58" s="855"/>
      <c r="G58" s="852"/>
      <c r="H58" s="848"/>
      <c r="I58" s="846"/>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44"/>
      <c r="O58" s="840"/>
      <c r="P58" s="828"/>
    </row>
    <row r="59" spans="3:16">
      <c r="C59" s="859" t="str">
        <f ca="1">IF(ISBLANK(OFFSET('5. Pp (3 años)'!$C$45,INT((ROW()-13)/2),0)),"",OFFSET('5. Pp (3 años)'!$C$45,INT((ROW()-13)/2),0))</f>
        <v/>
      </c>
      <c r="D59" s="857"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848" t="str">
        <f ca="1">IF(ISBLANK(OFFSET('9. METAS'!$J$20,INT((ROW()-13)/2),0)),"",OFFSET('9. METAS'!$J$20,INT((ROW()-13)/2),0))</f>
        <v/>
      </c>
      <c r="I59" s="845"/>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43" t="str">
        <f t="shared" ref="N59" ca="1" si="42">IFERROR(L59/L60,"ND")</f>
        <v>ND</v>
      </c>
      <c r="O59" s="839" t="str">
        <f t="shared" ref="O59" ca="1" si="43">IFERROR(((L59+K59+J59)/H59),"ND")</f>
        <v>ND</v>
      </c>
      <c r="P59" s="827"/>
    </row>
    <row r="60" spans="3:16">
      <c r="C60" s="861"/>
      <c r="D60" s="857"/>
      <c r="E60" s="857"/>
      <c r="F60" s="855"/>
      <c r="G60" s="852"/>
      <c r="H60" s="848"/>
      <c r="I60" s="846"/>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44"/>
      <c r="O60" s="840"/>
      <c r="P60" s="828"/>
    </row>
    <row r="61" spans="3:16">
      <c r="C61" s="859" t="str">
        <f ca="1">IF(ISBLANK(OFFSET('5. Pp (3 años)'!$C$45,INT((ROW()-13)/2),0)),"",OFFSET('5. Pp (3 años)'!$C$45,INT((ROW()-13)/2),0))</f>
        <v/>
      </c>
      <c r="D61" s="857"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848" t="str">
        <f ca="1">IF(ISBLANK(OFFSET('9. METAS'!$J$20,INT((ROW()-13)/2),0)),"",OFFSET('9. METAS'!$J$20,INT((ROW()-13)/2),0))</f>
        <v/>
      </c>
      <c r="I61" s="845"/>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43" t="str">
        <f t="shared" ref="N61" ca="1" si="44">IFERROR(L61/L62,"ND")</f>
        <v>ND</v>
      </c>
      <c r="O61" s="839" t="str">
        <f t="shared" ref="O61" ca="1" si="45">IFERROR(((L61+K61+J61)/H61),"ND")</f>
        <v>ND</v>
      </c>
      <c r="P61" s="827"/>
    </row>
    <row r="62" spans="3:16">
      <c r="C62" s="861"/>
      <c r="D62" s="857"/>
      <c r="E62" s="857"/>
      <c r="F62" s="855"/>
      <c r="G62" s="852"/>
      <c r="H62" s="848"/>
      <c r="I62" s="846"/>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44"/>
      <c r="O62" s="840"/>
      <c r="P62" s="828"/>
    </row>
    <row r="63" spans="3:16">
      <c r="C63" s="859" t="str">
        <f ca="1">IF(ISBLANK(OFFSET('5. Pp (3 años)'!$C$45,INT((ROW()-13)/2),0)),"",OFFSET('5. Pp (3 años)'!$C$45,INT((ROW()-13)/2),0))</f>
        <v/>
      </c>
      <c r="D63" s="857"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848" t="str">
        <f ca="1">IF(ISBLANK(OFFSET('9. METAS'!$J$20,INT((ROW()-13)/2),0)),"",OFFSET('9. METAS'!$J$20,INT((ROW()-13)/2),0))</f>
        <v/>
      </c>
      <c r="I63" s="845"/>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43" t="str">
        <f t="shared" ref="N63" ca="1" si="46">IFERROR(L63/L64,"ND")</f>
        <v>ND</v>
      </c>
      <c r="O63" s="839" t="str">
        <f t="shared" ref="O63" ca="1" si="47">IFERROR(((L63+K63+J63)/H63),"ND")</f>
        <v>ND</v>
      </c>
      <c r="P63" s="827"/>
    </row>
    <row r="64" spans="3:16">
      <c r="C64" s="861"/>
      <c r="D64" s="857"/>
      <c r="E64" s="857"/>
      <c r="F64" s="855"/>
      <c r="G64" s="852"/>
      <c r="H64" s="848"/>
      <c r="I64" s="846"/>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44"/>
      <c r="O64" s="840"/>
      <c r="P64" s="828"/>
    </row>
    <row r="65" spans="3:16">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848" t="str">
        <f ca="1">IF(ISBLANK(OFFSET('9. METAS'!$J$20,INT((ROW()-13)/2),0)),"",OFFSET('9. METAS'!$J$20,INT((ROW()-13)/2),0))</f>
        <v/>
      </c>
      <c r="I65" s="845"/>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43" t="str">
        <f t="shared" ref="N65" ca="1" si="48">IFERROR(L65/L66,"ND")</f>
        <v>ND</v>
      </c>
      <c r="O65" s="839" t="str">
        <f t="shared" ref="O65" ca="1" si="49">IFERROR(((L65+K65+J65)/H65),"ND")</f>
        <v>ND</v>
      </c>
      <c r="P65" s="827"/>
    </row>
    <row r="66" spans="3:16">
      <c r="C66" s="861"/>
      <c r="D66" s="857"/>
      <c r="E66" s="857"/>
      <c r="F66" s="855"/>
      <c r="G66" s="852"/>
      <c r="H66" s="848"/>
      <c r="I66" s="846"/>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44"/>
      <c r="O66" s="840"/>
      <c r="P66" s="828"/>
    </row>
    <row r="67" spans="3:16">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848" t="str">
        <f ca="1">IF(ISBLANK(OFFSET('9. METAS'!$J$20,INT((ROW()-13)/2),0)),"",OFFSET('9. METAS'!$J$20,INT((ROW()-13)/2),0))</f>
        <v/>
      </c>
      <c r="I67" s="845"/>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43" t="str">
        <f t="shared" ref="N67" ca="1" si="50">IFERROR(L67/L68,"ND")</f>
        <v>ND</v>
      </c>
      <c r="O67" s="839" t="str">
        <f t="shared" ref="O67" ca="1" si="51">IFERROR(((L67+K67+J67)/H67),"ND")</f>
        <v>ND</v>
      </c>
      <c r="P67" s="827"/>
    </row>
    <row r="68" spans="3:16">
      <c r="C68" s="861"/>
      <c r="D68" s="857"/>
      <c r="E68" s="857"/>
      <c r="F68" s="855"/>
      <c r="G68" s="852"/>
      <c r="H68" s="848"/>
      <c r="I68" s="846"/>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44"/>
      <c r="O68" s="840"/>
      <c r="P68" s="828"/>
    </row>
    <row r="69" spans="3:16">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848" t="str">
        <f ca="1">IF(ISBLANK(OFFSET('9. METAS'!$J$20,INT((ROW()-13)/2),0)),"",OFFSET('9. METAS'!$J$20,INT((ROW()-13)/2),0))</f>
        <v/>
      </c>
      <c r="I69" s="845"/>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43" t="str">
        <f t="shared" ref="N69" ca="1" si="52">IFERROR(L69/L70,"ND")</f>
        <v>ND</v>
      </c>
      <c r="O69" s="839" t="str">
        <f t="shared" ref="O69" ca="1" si="53">IFERROR(((L69+K69+J69)/H69),"ND")</f>
        <v>ND</v>
      </c>
      <c r="P69" s="827"/>
    </row>
    <row r="70" spans="3:16">
      <c r="C70" s="861"/>
      <c r="D70" s="857"/>
      <c r="E70" s="857"/>
      <c r="F70" s="855"/>
      <c r="G70" s="852"/>
      <c r="H70" s="848"/>
      <c r="I70" s="846"/>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44"/>
      <c r="O70" s="840"/>
      <c r="P70" s="828"/>
    </row>
    <row r="71" spans="3:16">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848" t="str">
        <f ca="1">IF(ISBLANK(OFFSET('9. METAS'!$J$20,INT((ROW()-13)/2),0)),"",OFFSET('9. METAS'!$J$20,INT((ROW()-13)/2),0))</f>
        <v/>
      </c>
      <c r="I71" s="845"/>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43" t="str">
        <f t="shared" ref="N71" ca="1" si="54">IFERROR(L71/L72,"ND")</f>
        <v>ND</v>
      </c>
      <c r="O71" s="839" t="str">
        <f t="shared" ref="O71" ca="1" si="55">IFERROR(((L71+K71+J71)/H71),"ND")</f>
        <v>ND</v>
      </c>
      <c r="P71" s="827"/>
    </row>
    <row r="72" spans="3:16">
      <c r="C72" s="861"/>
      <c r="D72" s="857"/>
      <c r="E72" s="857"/>
      <c r="F72" s="855"/>
      <c r="G72" s="852"/>
      <c r="H72" s="848"/>
      <c r="I72" s="846"/>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44"/>
      <c r="O72" s="840"/>
      <c r="P72" s="828"/>
    </row>
    <row r="73" spans="3:16">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848" t="str">
        <f ca="1">IF(ISBLANK(OFFSET('9. METAS'!$J$20,INT((ROW()-13)/2),0)),"",OFFSET('9. METAS'!$J$20,INT((ROW()-13)/2),0))</f>
        <v/>
      </c>
      <c r="I73" s="845"/>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43" t="str">
        <f t="shared" ref="N73" ca="1" si="56">IFERROR(L73/L74,"ND")</f>
        <v>ND</v>
      </c>
      <c r="O73" s="839" t="str">
        <f t="shared" ref="O73" ca="1" si="57">IFERROR(((L73+K73+J73)/H73),"ND")</f>
        <v>ND</v>
      </c>
      <c r="P73" s="827"/>
    </row>
    <row r="74" spans="3:16">
      <c r="C74" s="861"/>
      <c r="D74" s="857"/>
      <c r="E74" s="857"/>
      <c r="F74" s="855"/>
      <c r="G74" s="852"/>
      <c r="H74" s="848"/>
      <c r="I74" s="846"/>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44"/>
      <c r="O74" s="840"/>
      <c r="P74" s="828"/>
    </row>
    <row r="75" spans="3:16">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848" t="str">
        <f ca="1">IF(ISBLANK(OFFSET('9. METAS'!$J$20,INT((ROW()-13)/2),0)),"",OFFSET('9. METAS'!$J$20,INT((ROW()-13)/2),0))</f>
        <v/>
      </c>
      <c r="I75" s="845"/>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43" t="str">
        <f t="shared" ref="N75" ca="1" si="58">IFERROR(L75/L76,"ND")</f>
        <v>ND</v>
      </c>
      <c r="O75" s="839" t="str">
        <f t="shared" ref="O75" ca="1" si="59">IFERROR(((L75+K75+J75)/H75),"ND")</f>
        <v>ND</v>
      </c>
      <c r="P75" s="827"/>
    </row>
    <row r="76" spans="3:16">
      <c r="C76" s="861"/>
      <c r="D76" s="857"/>
      <c r="E76" s="857"/>
      <c r="F76" s="855"/>
      <c r="G76" s="852"/>
      <c r="H76" s="848"/>
      <c r="I76" s="846"/>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44"/>
      <c r="O76" s="840"/>
      <c r="P76" s="828"/>
    </row>
    <row r="77" spans="3:16">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848" t="str">
        <f ca="1">IF(ISBLANK(OFFSET('9. METAS'!$J$20,INT((ROW()-13)/2),0)),"",OFFSET('9. METAS'!$J$20,INT((ROW()-13)/2),0))</f>
        <v/>
      </c>
      <c r="I77" s="845"/>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43" t="str">
        <f t="shared" ref="N77" ca="1" si="60">IFERROR(L77/L78,"ND")</f>
        <v>ND</v>
      </c>
      <c r="O77" s="839" t="str">
        <f t="shared" ref="O77" ca="1" si="61">IFERROR(((L77+K77+J77)/H77),"ND")</f>
        <v>ND</v>
      </c>
      <c r="P77" s="827"/>
    </row>
    <row r="78" spans="3:16">
      <c r="C78" s="861"/>
      <c r="D78" s="857"/>
      <c r="E78" s="857"/>
      <c r="F78" s="855"/>
      <c r="G78" s="852"/>
      <c r="H78" s="848"/>
      <c r="I78" s="846"/>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44"/>
      <c r="O78" s="840"/>
      <c r="P78" s="828"/>
    </row>
    <row r="79" spans="3:16">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848" t="str">
        <f ca="1">IF(ISBLANK(OFFSET('9. METAS'!$J$20,INT((ROW()-13)/2),0)),"",OFFSET('9. METAS'!$J$20,INT((ROW()-13)/2),0))</f>
        <v/>
      </c>
      <c r="I79" s="845"/>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43" t="str">
        <f t="shared" ref="N79" ca="1" si="62">IFERROR(L79/L80,"ND")</f>
        <v>ND</v>
      </c>
      <c r="O79" s="839" t="str">
        <f t="shared" ref="O79" ca="1" si="63">IFERROR(((L79+K79+J79)/H79),"ND")</f>
        <v>ND</v>
      </c>
      <c r="P79" s="827"/>
    </row>
    <row r="80" spans="3:16">
      <c r="C80" s="861"/>
      <c r="D80" s="857"/>
      <c r="E80" s="857"/>
      <c r="F80" s="855"/>
      <c r="G80" s="852"/>
      <c r="H80" s="848"/>
      <c r="I80" s="846"/>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44"/>
      <c r="O80" s="840"/>
      <c r="P80" s="828"/>
    </row>
    <row r="81" spans="3:16">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848" t="str">
        <f ca="1">IF(ISBLANK(OFFSET('9. METAS'!$J$20,INT((ROW()-13)/2),0)),"",OFFSET('9. METAS'!$J$20,INT((ROW()-13)/2),0))</f>
        <v/>
      </c>
      <c r="I81" s="845"/>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43" t="str">
        <f t="shared" ref="N81" ca="1" si="64">IFERROR(L81/L82,"ND")</f>
        <v>ND</v>
      </c>
      <c r="O81" s="839" t="str">
        <f t="shared" ref="O81" ca="1" si="65">IFERROR(((L81+K81+J81)/H81),"ND")</f>
        <v>ND</v>
      </c>
      <c r="P81" s="827"/>
    </row>
    <row r="82" spans="3:16">
      <c r="C82" s="861"/>
      <c r="D82" s="857"/>
      <c r="E82" s="857"/>
      <c r="F82" s="855"/>
      <c r="G82" s="852"/>
      <c r="H82" s="848"/>
      <c r="I82" s="846"/>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44"/>
      <c r="O82" s="840"/>
      <c r="P82" s="828"/>
    </row>
    <row r="83" spans="3:16">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848" t="str">
        <f ca="1">IF(ISBLANK(OFFSET('9. METAS'!$J$20,INT((ROW()-13)/2),0)),"",OFFSET('9. METAS'!$J$20,INT((ROW()-13)/2),0))</f>
        <v/>
      </c>
      <c r="I83" s="845"/>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43" t="str">
        <f t="shared" ref="N83" ca="1" si="66">IFERROR(L83/L84,"ND")</f>
        <v>ND</v>
      </c>
      <c r="O83" s="839" t="str">
        <f t="shared" ref="O83" ca="1" si="67">IFERROR(((L83+K83+J83)/H83),"ND")</f>
        <v>ND</v>
      </c>
      <c r="P83" s="827"/>
    </row>
    <row r="84" spans="3:16">
      <c r="C84" s="861"/>
      <c r="D84" s="857"/>
      <c r="E84" s="857"/>
      <c r="F84" s="855"/>
      <c r="G84" s="852"/>
      <c r="H84" s="848"/>
      <c r="I84" s="846"/>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44"/>
      <c r="O84" s="840"/>
      <c r="P84" s="828"/>
    </row>
    <row r="85" spans="3:16">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848" t="str">
        <f ca="1">IF(ISBLANK(OFFSET('9. METAS'!$J$20,INT((ROW()-13)/2),0)),"",OFFSET('9. METAS'!$J$20,INT((ROW()-13)/2),0))</f>
        <v/>
      </c>
      <c r="I85" s="845"/>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43" t="str">
        <f t="shared" ref="N85" ca="1" si="68">IFERROR(L85/L86,"ND")</f>
        <v>ND</v>
      </c>
      <c r="O85" s="839" t="str">
        <f t="shared" ref="O85" ca="1" si="69">IFERROR(((L85+K85+J85)/H85),"ND")</f>
        <v>ND</v>
      </c>
      <c r="P85" s="827"/>
    </row>
    <row r="86" spans="3:16">
      <c r="C86" s="861"/>
      <c r="D86" s="857"/>
      <c r="E86" s="857"/>
      <c r="F86" s="855"/>
      <c r="G86" s="852"/>
      <c r="H86" s="848"/>
      <c r="I86" s="846"/>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44"/>
      <c r="O86" s="840"/>
      <c r="P86" s="828"/>
    </row>
    <row r="87" spans="3:16">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848" t="str">
        <f ca="1">IF(ISBLANK(OFFSET('9. METAS'!$J$20,INT((ROW()-13)/2),0)),"",OFFSET('9. METAS'!$J$20,INT((ROW()-13)/2),0))</f>
        <v/>
      </c>
      <c r="I87" s="845"/>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43" t="str">
        <f t="shared" ref="N87" ca="1" si="70">IFERROR(L87/L88,"ND")</f>
        <v>ND</v>
      </c>
      <c r="O87" s="839" t="str">
        <f t="shared" ref="O87" ca="1" si="71">IFERROR(((L87+K87+J87)/H87),"ND")</f>
        <v>ND</v>
      </c>
      <c r="P87" s="827"/>
    </row>
    <row r="88" spans="3:16">
      <c r="C88" s="861"/>
      <c r="D88" s="857"/>
      <c r="E88" s="857"/>
      <c r="F88" s="855"/>
      <c r="G88" s="852"/>
      <c r="H88" s="848"/>
      <c r="I88" s="846"/>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44"/>
      <c r="O88" s="840"/>
      <c r="P88" s="828"/>
    </row>
    <row r="89" spans="3:16">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848" t="str">
        <f ca="1">IF(ISBLANK(OFFSET('9. METAS'!$J$20,INT((ROW()-13)/2),0)),"",OFFSET('9. METAS'!$J$20,INT((ROW()-13)/2),0))</f>
        <v/>
      </c>
      <c r="I89" s="845"/>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43" t="str">
        <f t="shared" ref="N89" ca="1" si="72">IFERROR(L89/L90,"ND")</f>
        <v>ND</v>
      </c>
      <c r="O89" s="839" t="str">
        <f t="shared" ref="O89" ca="1" si="73">IFERROR(((L89+K89+J89)/H89),"ND")</f>
        <v>ND</v>
      </c>
      <c r="P89" s="827"/>
    </row>
    <row r="90" spans="3:16">
      <c r="C90" s="861"/>
      <c r="D90" s="857"/>
      <c r="E90" s="857"/>
      <c r="F90" s="855"/>
      <c r="G90" s="852"/>
      <c r="H90" s="848"/>
      <c r="I90" s="846"/>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44"/>
      <c r="O90" s="840"/>
      <c r="P90" s="828"/>
    </row>
    <row r="91" spans="3:16">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848" t="str">
        <f ca="1">IF(ISBLANK(OFFSET('9. METAS'!$J$20,INT((ROW()-13)/2),0)),"",OFFSET('9. METAS'!$J$20,INT((ROW()-13)/2),0))</f>
        <v/>
      </c>
      <c r="I91" s="845"/>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43" t="str">
        <f t="shared" ref="N91" ca="1" si="74">IFERROR(L91/L92,"ND")</f>
        <v>ND</v>
      </c>
      <c r="O91" s="839" t="str">
        <f t="shared" ref="O91" ca="1" si="75">IFERROR(((L91+K91+J91)/H91),"ND")</f>
        <v>ND</v>
      </c>
      <c r="P91" s="827"/>
    </row>
    <row r="92" spans="3:16">
      <c r="C92" s="861"/>
      <c r="D92" s="857"/>
      <c r="E92" s="857"/>
      <c r="F92" s="855"/>
      <c r="G92" s="852"/>
      <c r="H92" s="848"/>
      <c r="I92" s="846"/>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44"/>
      <c r="O92" s="840"/>
      <c r="P92" s="828"/>
    </row>
    <row r="93" spans="3:16">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848" t="str">
        <f ca="1">IF(ISBLANK(OFFSET('9. METAS'!$J$20,INT((ROW()-13)/2),0)),"",OFFSET('9. METAS'!$J$20,INT((ROW()-13)/2),0))</f>
        <v/>
      </c>
      <c r="I93" s="845"/>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43" t="str">
        <f t="shared" ref="N93" ca="1" si="76">IFERROR(L93/L94,"ND")</f>
        <v>ND</v>
      </c>
      <c r="O93" s="839" t="str">
        <f t="shared" ref="O93" ca="1" si="77">IFERROR(((L93+K93+J93)/H93),"ND")</f>
        <v>ND</v>
      </c>
      <c r="P93" s="827"/>
    </row>
    <row r="94" spans="3:16">
      <c r="C94" s="861"/>
      <c r="D94" s="857"/>
      <c r="E94" s="857"/>
      <c r="F94" s="855"/>
      <c r="G94" s="852"/>
      <c r="H94" s="848"/>
      <c r="I94" s="846"/>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44"/>
      <c r="O94" s="840"/>
      <c r="P94" s="828"/>
    </row>
    <row r="95" spans="3:16">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848" t="str">
        <f ca="1">IF(ISBLANK(OFFSET('9. METAS'!$J$20,INT((ROW()-13)/2),0)),"",OFFSET('9. METAS'!$J$20,INT((ROW()-13)/2),0))</f>
        <v/>
      </c>
      <c r="I95" s="845"/>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43" t="str">
        <f t="shared" ref="N95" ca="1" si="78">IFERROR(L95/L96,"ND")</f>
        <v>ND</v>
      </c>
      <c r="O95" s="839" t="str">
        <f t="shared" ref="O95" ca="1" si="79">IFERROR(((L95+K95+J95)/H95),"ND")</f>
        <v>ND</v>
      </c>
      <c r="P95" s="827"/>
    </row>
    <row r="96" spans="3:16">
      <c r="C96" s="861"/>
      <c r="D96" s="857"/>
      <c r="E96" s="857"/>
      <c r="F96" s="855"/>
      <c r="G96" s="852"/>
      <c r="H96" s="848"/>
      <c r="I96" s="846"/>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44"/>
      <c r="O96" s="840"/>
      <c r="P96" s="828"/>
    </row>
    <row r="97" spans="3:16">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848" t="str">
        <f ca="1">IF(ISBLANK(OFFSET('9. METAS'!$J$20,INT((ROW()-13)/2),0)),"",OFFSET('9. METAS'!$J$20,INT((ROW()-13)/2),0))</f>
        <v/>
      </c>
      <c r="I97" s="845"/>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43" t="str">
        <f t="shared" ref="N97" ca="1" si="80">IFERROR(L97/L98,"ND")</f>
        <v>ND</v>
      </c>
      <c r="O97" s="839" t="str">
        <f t="shared" ref="O97" ca="1" si="81">IFERROR(((L97+K97+J97)/H97),"ND")</f>
        <v>ND</v>
      </c>
      <c r="P97" s="827"/>
    </row>
    <row r="98" spans="3:16">
      <c r="C98" s="861"/>
      <c r="D98" s="857"/>
      <c r="E98" s="857"/>
      <c r="F98" s="855"/>
      <c r="G98" s="852"/>
      <c r="H98" s="848"/>
      <c r="I98" s="846"/>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44"/>
      <c r="O98" s="840"/>
      <c r="P98" s="828"/>
    </row>
    <row r="99" spans="3:16">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848" t="str">
        <f ca="1">IF(ISBLANK(OFFSET('9. METAS'!$J$20,INT((ROW()-13)/2),0)),"",OFFSET('9. METAS'!$J$20,INT((ROW()-13)/2),0))</f>
        <v/>
      </c>
      <c r="I99" s="845"/>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43" t="str">
        <f t="shared" ref="N99" ca="1" si="82">IFERROR(L99/L100,"ND")</f>
        <v>ND</v>
      </c>
      <c r="O99" s="839" t="str">
        <f t="shared" ref="O99" ca="1" si="83">IFERROR(((L99+K99+J99)/H99),"ND")</f>
        <v>ND</v>
      </c>
      <c r="P99" s="827"/>
    </row>
    <row r="100" spans="3:16">
      <c r="C100" s="861"/>
      <c r="D100" s="857"/>
      <c r="E100" s="857"/>
      <c r="F100" s="855"/>
      <c r="G100" s="852"/>
      <c r="H100" s="848"/>
      <c r="I100" s="846"/>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44"/>
      <c r="O100" s="840"/>
      <c r="P100" s="828"/>
    </row>
    <row r="101" spans="3:16">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848" t="str">
        <f ca="1">IF(ISBLANK(OFFSET('9. METAS'!$J$20,INT((ROW()-13)/2),0)),"",OFFSET('9. METAS'!$J$20,INT((ROW()-13)/2),0))</f>
        <v/>
      </c>
      <c r="I101" s="845"/>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43" t="str">
        <f t="shared" ref="N101" ca="1" si="84">IFERROR(L101/L102,"ND")</f>
        <v>ND</v>
      </c>
      <c r="O101" s="839" t="str">
        <f t="shared" ref="O101" ca="1" si="85">IFERROR(((L101+K101+J101)/H101),"ND")</f>
        <v>ND</v>
      </c>
      <c r="P101" s="827"/>
    </row>
    <row r="102" spans="3:16">
      <c r="C102" s="861"/>
      <c r="D102" s="857"/>
      <c r="E102" s="857"/>
      <c r="F102" s="855"/>
      <c r="G102" s="852"/>
      <c r="H102" s="848"/>
      <c r="I102" s="846"/>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44"/>
      <c r="O102" s="840"/>
      <c r="P102" s="828"/>
    </row>
    <row r="103" spans="3:16">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848" t="str">
        <f ca="1">IF(ISBLANK(OFFSET('9. METAS'!$J$20,INT((ROW()-13)/2),0)),"",OFFSET('9. METAS'!$J$20,INT((ROW()-13)/2),0))</f>
        <v/>
      </c>
      <c r="I103" s="845"/>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43" t="str">
        <f t="shared" ref="N103" ca="1" si="86">IFERROR(L103/L104,"ND")</f>
        <v>ND</v>
      </c>
      <c r="O103" s="839" t="str">
        <f t="shared" ref="O103" ca="1" si="87">IFERROR(((L103+K103+J103)/H103),"ND")</f>
        <v>ND</v>
      </c>
      <c r="P103" s="827"/>
    </row>
    <row r="104" spans="3:16">
      <c r="C104" s="861"/>
      <c r="D104" s="857"/>
      <c r="E104" s="857"/>
      <c r="F104" s="855"/>
      <c r="G104" s="852"/>
      <c r="H104" s="848"/>
      <c r="I104" s="846"/>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44"/>
      <c r="O104" s="840"/>
      <c r="P104" s="828"/>
    </row>
    <row r="105" spans="3:16">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848" t="str">
        <f ca="1">IF(ISBLANK(OFFSET('9. METAS'!$J$20,INT((ROW()-13)/2),0)),"",OFFSET('9. METAS'!$J$20,INT((ROW()-13)/2),0))</f>
        <v/>
      </c>
      <c r="I105" s="845"/>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43" t="str">
        <f t="shared" ref="N105" ca="1" si="88">IFERROR(L105/L106,"ND")</f>
        <v>ND</v>
      </c>
      <c r="O105" s="839" t="str">
        <f t="shared" ref="O105" ca="1" si="89">IFERROR(((L105+K105+J105)/H105),"ND")</f>
        <v>ND</v>
      </c>
      <c r="P105" s="827"/>
    </row>
    <row r="106" spans="3:16">
      <c r="C106" s="861"/>
      <c r="D106" s="857"/>
      <c r="E106" s="857"/>
      <c r="F106" s="855"/>
      <c r="G106" s="852"/>
      <c r="H106" s="848"/>
      <c r="I106" s="846"/>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44"/>
      <c r="O106" s="840"/>
      <c r="P106" s="828"/>
    </row>
    <row r="107" spans="3:16">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848" t="str">
        <f ca="1">IF(ISBLANK(OFFSET('9. METAS'!$J$20,INT((ROW()-13)/2),0)),"",OFFSET('9. METAS'!$J$20,INT((ROW()-13)/2),0))</f>
        <v/>
      </c>
      <c r="I107" s="845"/>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43" t="str">
        <f t="shared" ref="N107" ca="1" si="90">IFERROR(L107/L108,"ND")</f>
        <v>ND</v>
      </c>
      <c r="O107" s="839" t="str">
        <f t="shared" ref="O107" ca="1" si="91">IFERROR(((L107+K107+J107)/H107),"ND")</f>
        <v>ND</v>
      </c>
      <c r="P107" s="827"/>
    </row>
    <row r="108" spans="3:16">
      <c r="C108" s="861"/>
      <c r="D108" s="857"/>
      <c r="E108" s="857"/>
      <c r="F108" s="855"/>
      <c r="G108" s="852"/>
      <c r="H108" s="848"/>
      <c r="I108" s="846"/>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44"/>
      <c r="O108" s="840"/>
      <c r="P108" s="828"/>
    </row>
    <row r="109" spans="3:16">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848" t="str">
        <f ca="1">IF(ISBLANK(OFFSET('9. METAS'!$J$20,INT((ROW()-13)/2),0)),"",OFFSET('9. METAS'!$J$20,INT((ROW()-13)/2),0))</f>
        <v/>
      </c>
      <c r="I109" s="845"/>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43" t="str">
        <f t="shared" ref="N109" ca="1" si="92">IFERROR(L109/L110,"ND")</f>
        <v>ND</v>
      </c>
      <c r="O109" s="839" t="str">
        <f t="shared" ref="O109" ca="1" si="93">IFERROR(((L109+K109+J109)/H109),"ND")</f>
        <v>ND</v>
      </c>
      <c r="P109" s="827"/>
    </row>
    <row r="110" spans="3:16">
      <c r="C110" s="861"/>
      <c r="D110" s="857"/>
      <c r="E110" s="857"/>
      <c r="F110" s="855"/>
      <c r="G110" s="852"/>
      <c r="H110" s="848"/>
      <c r="I110" s="846"/>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44"/>
      <c r="O110" s="840"/>
      <c r="P110" s="828"/>
    </row>
    <row r="111" spans="3:16">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848" t="str">
        <f ca="1">IF(ISBLANK(OFFSET('9. METAS'!$J$20,INT((ROW()-13)/2),0)),"",OFFSET('9. METAS'!$J$20,INT((ROW()-13)/2),0))</f>
        <v/>
      </c>
      <c r="I111" s="845"/>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43" t="str">
        <f t="shared" ref="N111" ca="1" si="94">IFERROR(L111/L112,"ND")</f>
        <v>ND</v>
      </c>
      <c r="O111" s="839" t="str">
        <f t="shared" ref="O111" ca="1" si="95">IFERROR(((L111+K111+J111)/H111),"ND")</f>
        <v>ND</v>
      </c>
      <c r="P111" s="827"/>
    </row>
    <row r="112" spans="3:16">
      <c r="C112" s="861"/>
      <c r="D112" s="857"/>
      <c r="E112" s="857"/>
      <c r="F112" s="855"/>
      <c r="G112" s="852"/>
      <c r="H112" s="848"/>
      <c r="I112" s="846"/>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44"/>
      <c r="O112" s="840"/>
      <c r="P112" s="828"/>
    </row>
    <row r="113" spans="3:16">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848" t="str">
        <f ca="1">IF(ISBLANK(OFFSET('9. METAS'!$J$20,INT((ROW()-13)/2),0)),"",OFFSET('9. METAS'!$J$20,INT((ROW()-13)/2),0))</f>
        <v/>
      </c>
      <c r="I113" s="845"/>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43" t="str">
        <f t="shared" ref="N113" ca="1" si="96">IFERROR(L113/L114,"ND")</f>
        <v>ND</v>
      </c>
      <c r="O113" s="839" t="str">
        <f t="shared" ref="O113" ca="1" si="97">IFERROR(((L113+K113+J113)/H113),"ND")</f>
        <v>ND</v>
      </c>
      <c r="P113" s="827"/>
    </row>
    <row r="114" spans="3:16">
      <c r="C114" s="861"/>
      <c r="D114" s="857"/>
      <c r="E114" s="857"/>
      <c r="F114" s="855"/>
      <c r="G114" s="852"/>
      <c r="H114" s="848"/>
      <c r="I114" s="846"/>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44"/>
      <c r="O114" s="840"/>
      <c r="P114" s="828"/>
    </row>
    <row r="115" spans="3:16">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848" t="str">
        <f ca="1">IF(ISBLANK(OFFSET('9. METAS'!$J$20,INT((ROW()-13)/2),0)),"",OFFSET('9. METAS'!$J$20,INT((ROW()-13)/2),0))</f>
        <v/>
      </c>
      <c r="I115" s="845"/>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43" t="str">
        <f t="shared" ref="N115" ca="1" si="98">IFERROR(L115/L116,"ND")</f>
        <v>ND</v>
      </c>
      <c r="O115" s="839" t="str">
        <f t="shared" ref="O115" ca="1" si="99">IFERROR(((L115+K115+J115)/H115),"ND")</f>
        <v>ND</v>
      </c>
      <c r="P115" s="827"/>
    </row>
    <row r="116" spans="3:16">
      <c r="C116" s="861"/>
      <c r="D116" s="857"/>
      <c r="E116" s="857"/>
      <c r="F116" s="855"/>
      <c r="G116" s="852"/>
      <c r="H116" s="848"/>
      <c r="I116" s="846"/>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44"/>
      <c r="O116" s="840"/>
      <c r="P116" s="828"/>
    </row>
    <row r="117" spans="3:16">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848" t="str">
        <f ca="1">IF(ISBLANK(OFFSET('9. METAS'!$J$20,INT((ROW()-13)/2),0)),"",OFFSET('9. METAS'!$J$20,INT((ROW()-13)/2),0))</f>
        <v/>
      </c>
      <c r="I117" s="845"/>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43" t="str">
        <f t="shared" ref="N117" ca="1" si="100">IFERROR(L117/L118,"ND")</f>
        <v>ND</v>
      </c>
      <c r="O117" s="839" t="str">
        <f t="shared" ref="O117" ca="1" si="101">IFERROR(((L117+K117+J117)/H117),"ND")</f>
        <v>ND</v>
      </c>
      <c r="P117" s="827"/>
    </row>
    <row r="118" spans="3:16">
      <c r="C118" s="861"/>
      <c r="D118" s="857"/>
      <c r="E118" s="857"/>
      <c r="F118" s="855"/>
      <c r="G118" s="852"/>
      <c r="H118" s="848"/>
      <c r="I118" s="846"/>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44"/>
      <c r="O118" s="840"/>
      <c r="P118" s="828"/>
    </row>
    <row r="119" spans="3:16">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848" t="str">
        <f ca="1">IF(ISBLANK(OFFSET('9. METAS'!$J$20,INT((ROW()-13)/2),0)),"",OFFSET('9. METAS'!$J$20,INT((ROW()-13)/2),0))</f>
        <v/>
      </c>
      <c r="I119" s="845"/>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43" t="str">
        <f t="shared" ref="N119" ca="1" si="102">IFERROR(L119/L120,"ND")</f>
        <v>ND</v>
      </c>
      <c r="O119" s="839" t="str">
        <f t="shared" ref="O119" ca="1" si="103">IFERROR(((L119+K119+J119)/H119),"ND")</f>
        <v>ND</v>
      </c>
      <c r="P119" s="827"/>
    </row>
    <row r="120" spans="3:16">
      <c r="C120" s="861"/>
      <c r="D120" s="857"/>
      <c r="E120" s="857"/>
      <c r="F120" s="855"/>
      <c r="G120" s="852"/>
      <c r="H120" s="848"/>
      <c r="I120" s="846"/>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44"/>
      <c r="O120" s="840"/>
      <c r="P120" s="828"/>
    </row>
    <row r="121" spans="3:16">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848" t="str">
        <f ca="1">IF(ISBLANK(OFFSET('9. METAS'!$J$20,INT((ROW()-13)/2),0)),"",OFFSET('9. METAS'!$J$20,INT((ROW()-13)/2),0))</f>
        <v/>
      </c>
      <c r="I121" s="845"/>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43" t="str">
        <f t="shared" ref="N121" ca="1" si="104">IFERROR(L121/L122,"ND")</f>
        <v>ND</v>
      </c>
      <c r="O121" s="839" t="str">
        <f t="shared" ref="O121" ca="1" si="105">IFERROR(((L121+K121+J121)/H121),"ND")</f>
        <v>ND</v>
      </c>
      <c r="P121" s="827"/>
    </row>
    <row r="122" spans="3:16">
      <c r="C122" s="861"/>
      <c r="D122" s="857"/>
      <c r="E122" s="857"/>
      <c r="F122" s="855"/>
      <c r="G122" s="852"/>
      <c r="H122" s="848"/>
      <c r="I122" s="846"/>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44"/>
      <c r="O122" s="840"/>
      <c r="P122" s="828"/>
    </row>
    <row r="123" spans="3:16">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848" t="str">
        <f ca="1">IF(ISBLANK(OFFSET('9. METAS'!$J$20,INT((ROW()-13)/2),0)),"",OFFSET('9. METAS'!$J$20,INT((ROW()-13)/2),0))</f>
        <v/>
      </c>
      <c r="I123" s="845"/>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43" t="str">
        <f t="shared" ref="N123" ca="1" si="106">IFERROR(L123/L124,"ND")</f>
        <v>ND</v>
      </c>
      <c r="O123" s="839" t="str">
        <f t="shared" ref="O123" ca="1" si="107">IFERROR(((L123+K123+J123)/H123),"ND")</f>
        <v>ND</v>
      </c>
      <c r="P123" s="827"/>
    </row>
    <row r="124" spans="3:16">
      <c r="C124" s="861"/>
      <c r="D124" s="857"/>
      <c r="E124" s="857"/>
      <c r="F124" s="855"/>
      <c r="G124" s="852"/>
      <c r="H124" s="848"/>
      <c r="I124" s="846"/>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44"/>
      <c r="O124" s="840"/>
      <c r="P124" s="828"/>
    </row>
    <row r="125" spans="3:16">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848" t="str">
        <f ca="1">IF(ISBLANK(OFFSET('9. METAS'!$J$20,INT((ROW()-13)/2),0)),"",OFFSET('9. METAS'!$J$20,INT((ROW()-13)/2),0))</f>
        <v/>
      </c>
      <c r="I125" s="845"/>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43" t="str">
        <f t="shared" ref="N125" ca="1" si="108">IFERROR(L125/L126,"ND")</f>
        <v>ND</v>
      </c>
      <c r="O125" s="839" t="str">
        <f t="shared" ref="O125" ca="1" si="109">IFERROR(((L125+K125+J125)/H125),"ND")</f>
        <v>ND</v>
      </c>
      <c r="P125" s="827"/>
    </row>
    <row r="126" spans="3:16">
      <c r="C126" s="861"/>
      <c r="D126" s="857"/>
      <c r="E126" s="857"/>
      <c r="F126" s="855"/>
      <c r="G126" s="852"/>
      <c r="H126" s="848"/>
      <c r="I126" s="846"/>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44"/>
      <c r="O126" s="840"/>
      <c r="P126" s="828"/>
    </row>
    <row r="127" spans="3:16">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848" t="str">
        <f ca="1">IF(ISBLANK(OFFSET('9. METAS'!$J$20,INT((ROW()-13)/2),0)),"",OFFSET('9. METAS'!$J$20,INT((ROW()-13)/2),0))</f>
        <v/>
      </c>
      <c r="I127" s="845"/>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43" t="str">
        <f t="shared" ref="N127" ca="1" si="110">IFERROR(L127/L128,"ND")</f>
        <v>ND</v>
      </c>
      <c r="O127" s="839" t="str">
        <f t="shared" ref="O127" ca="1" si="111">IFERROR(((L127+K127+J127)/H127),"ND")</f>
        <v>ND</v>
      </c>
      <c r="P127" s="827"/>
    </row>
    <row r="128" spans="3:16">
      <c r="C128" s="861"/>
      <c r="D128" s="857"/>
      <c r="E128" s="857"/>
      <c r="F128" s="855"/>
      <c r="G128" s="852"/>
      <c r="H128" s="848"/>
      <c r="I128" s="846"/>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44"/>
      <c r="O128" s="840"/>
      <c r="P128" s="828"/>
    </row>
    <row r="129" spans="3:16">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848" t="str">
        <f ca="1">IF(ISBLANK(OFFSET('9. METAS'!$J$20,INT((ROW()-13)/2),0)),"",OFFSET('9. METAS'!$J$20,INT((ROW()-13)/2),0))</f>
        <v/>
      </c>
      <c r="I129" s="845"/>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43" t="str">
        <f t="shared" ref="N129" ca="1" si="112">IFERROR(L129/L130,"ND")</f>
        <v>ND</v>
      </c>
      <c r="O129" s="839" t="str">
        <f t="shared" ref="O129" ca="1" si="113">IFERROR(((L129+K129+J129)/H129),"ND")</f>
        <v>ND</v>
      </c>
      <c r="P129" s="827"/>
    </row>
    <row r="130" spans="3:16">
      <c r="C130" s="861"/>
      <c r="D130" s="857"/>
      <c r="E130" s="857"/>
      <c r="F130" s="855"/>
      <c r="G130" s="852"/>
      <c r="H130" s="848"/>
      <c r="I130" s="846"/>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44"/>
      <c r="O130" s="840"/>
      <c r="P130" s="828"/>
    </row>
    <row r="131" spans="3:16">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848" t="str">
        <f ca="1">IF(ISBLANK(OFFSET('9. METAS'!$J$20,INT((ROW()-13)/2),0)),"",OFFSET('9. METAS'!$J$20,INT((ROW()-13)/2),0))</f>
        <v/>
      </c>
      <c r="I131" s="845"/>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43" t="str">
        <f t="shared" ref="N131" ca="1" si="114">IFERROR(L131/L132,"ND")</f>
        <v>ND</v>
      </c>
      <c r="O131" s="839" t="str">
        <f t="shared" ref="O131" ca="1" si="115">IFERROR(((L131+K131+J131)/H131),"ND")</f>
        <v>ND</v>
      </c>
      <c r="P131" s="827"/>
    </row>
    <row r="132" spans="3:16">
      <c r="C132" s="861"/>
      <c r="D132" s="857"/>
      <c r="E132" s="857"/>
      <c r="F132" s="855"/>
      <c r="G132" s="852"/>
      <c r="H132" s="848"/>
      <c r="I132" s="846"/>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44"/>
      <c r="O132" s="840"/>
      <c r="P132" s="828"/>
    </row>
    <row r="133" spans="3:16">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848" t="str">
        <f ca="1">IF(ISBLANK(OFFSET('9. METAS'!$J$20,INT((ROW()-13)/2),0)),"",OFFSET('9. METAS'!$J$20,INT((ROW()-13)/2),0))</f>
        <v/>
      </c>
      <c r="I133" s="845"/>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43" t="str">
        <f t="shared" ref="N133" ca="1" si="116">IFERROR(L133/L134,"ND")</f>
        <v>ND</v>
      </c>
      <c r="O133" s="839" t="str">
        <f t="shared" ref="O133" ca="1" si="117">IFERROR(((L133+K133+J133)/H133),"ND")</f>
        <v>ND</v>
      </c>
      <c r="P133" s="827"/>
    </row>
    <row r="134" spans="3:16">
      <c r="C134" s="861"/>
      <c r="D134" s="857"/>
      <c r="E134" s="857"/>
      <c r="F134" s="855"/>
      <c r="G134" s="852"/>
      <c r="H134" s="848"/>
      <c r="I134" s="846"/>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44"/>
      <c r="O134" s="840"/>
      <c r="P134" s="828"/>
    </row>
    <row r="135" spans="3:16">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848" t="str">
        <f ca="1">IF(ISBLANK(OFFSET('9. METAS'!$J$20,INT((ROW()-13)/2),0)),"",OFFSET('9. METAS'!$J$20,INT((ROW()-13)/2),0))</f>
        <v/>
      </c>
      <c r="I135" s="845"/>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43" t="str">
        <f t="shared" ref="N135" ca="1" si="118">IFERROR(L135/L136,"ND")</f>
        <v>ND</v>
      </c>
      <c r="O135" s="839" t="str">
        <f t="shared" ref="O135" ca="1" si="119">IFERROR(((L135+K135+J135)/H135),"ND")</f>
        <v>ND</v>
      </c>
      <c r="P135" s="827"/>
    </row>
    <row r="136" spans="3:16">
      <c r="C136" s="861"/>
      <c r="D136" s="857"/>
      <c r="E136" s="857"/>
      <c r="F136" s="855"/>
      <c r="G136" s="852"/>
      <c r="H136" s="848"/>
      <c r="I136" s="846"/>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44"/>
      <c r="O136" s="840"/>
      <c r="P136" s="828"/>
    </row>
    <row r="137" spans="3:16">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848" t="str">
        <f ca="1">IF(ISBLANK(OFFSET('9. METAS'!$J$20,INT((ROW()-13)/2),0)),"",OFFSET('9. METAS'!$J$20,INT((ROW()-13)/2),0))</f>
        <v/>
      </c>
      <c r="I137" s="845"/>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43" t="str">
        <f t="shared" ref="N137" ca="1" si="120">IFERROR(L137/L138,"ND")</f>
        <v>ND</v>
      </c>
      <c r="O137" s="839" t="str">
        <f t="shared" ref="O137" ca="1" si="121">IFERROR(((L137+K137+J137)/H137),"ND")</f>
        <v>ND</v>
      </c>
      <c r="P137" s="827"/>
    </row>
    <row r="138" spans="3:16">
      <c r="C138" s="861"/>
      <c r="D138" s="857"/>
      <c r="E138" s="857"/>
      <c r="F138" s="855"/>
      <c r="G138" s="852"/>
      <c r="H138" s="848"/>
      <c r="I138" s="846"/>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44"/>
      <c r="O138" s="840"/>
      <c r="P138" s="828"/>
    </row>
    <row r="139" spans="3:16">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848" t="str">
        <f ca="1">IF(ISBLANK(OFFSET('9. METAS'!$J$20,INT((ROW()-13)/2),0)),"",OFFSET('9. METAS'!$J$20,INT((ROW()-13)/2),0))</f>
        <v/>
      </c>
      <c r="I139" s="845"/>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43" t="str">
        <f t="shared" ref="N139" ca="1" si="122">IFERROR(L139/L140,"ND")</f>
        <v>ND</v>
      </c>
      <c r="O139" s="839" t="str">
        <f t="shared" ref="O139" ca="1" si="123">IFERROR(((L139+K139+J139)/H139),"ND")</f>
        <v>ND</v>
      </c>
      <c r="P139" s="827"/>
    </row>
    <row r="140" spans="3:16">
      <c r="C140" s="861"/>
      <c r="D140" s="857"/>
      <c r="E140" s="857"/>
      <c r="F140" s="855"/>
      <c r="G140" s="852"/>
      <c r="H140" s="848"/>
      <c r="I140" s="846"/>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44"/>
      <c r="O140" s="840"/>
      <c r="P140" s="828"/>
    </row>
    <row r="141" spans="3:16">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848" t="str">
        <f ca="1">IF(ISBLANK(OFFSET('9. METAS'!$J$20,INT((ROW()-13)/2),0)),"",OFFSET('9. METAS'!$J$20,INT((ROW()-13)/2),0))</f>
        <v/>
      </c>
      <c r="I141" s="845"/>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43" t="str">
        <f t="shared" ref="N141" ca="1" si="124">IFERROR(L141/L142,"ND")</f>
        <v>ND</v>
      </c>
      <c r="O141" s="839" t="str">
        <f t="shared" ref="O141" ca="1" si="125">IFERROR(((L141+K141+J141)/H141),"ND")</f>
        <v>ND</v>
      </c>
      <c r="P141" s="827"/>
    </row>
    <row r="142" spans="3:16">
      <c r="C142" s="861"/>
      <c r="D142" s="857"/>
      <c r="E142" s="857"/>
      <c r="F142" s="855"/>
      <c r="G142" s="852"/>
      <c r="H142" s="848"/>
      <c r="I142" s="846"/>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44"/>
      <c r="O142" s="840"/>
      <c r="P142" s="828"/>
    </row>
    <row r="143" spans="3:16">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848" t="str">
        <f ca="1">IF(ISBLANK(OFFSET('9. METAS'!$J$20,INT((ROW()-13)/2),0)),"",OFFSET('9. METAS'!$J$20,INT((ROW()-13)/2),0))</f>
        <v/>
      </c>
      <c r="I143" s="845"/>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43" t="str">
        <f t="shared" ref="N143" ca="1" si="126">IFERROR(L143/L144,"ND")</f>
        <v>ND</v>
      </c>
      <c r="O143" s="839" t="str">
        <f t="shared" ref="O143" ca="1" si="127">IFERROR(((L143+K143+J143)/H143),"ND")</f>
        <v>ND</v>
      </c>
      <c r="P143" s="827"/>
    </row>
    <row r="144" spans="3:16">
      <c r="C144" s="861"/>
      <c r="D144" s="857"/>
      <c r="E144" s="857"/>
      <c r="F144" s="855"/>
      <c r="G144" s="852"/>
      <c r="H144" s="848"/>
      <c r="I144" s="846"/>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44"/>
      <c r="O144" s="840"/>
      <c r="P144" s="828"/>
    </row>
    <row r="145" spans="3:16">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848" t="str">
        <f ca="1">IF(ISBLANK(OFFSET('9. METAS'!$J$20,INT((ROW()-13)/2),0)),"",OFFSET('9. METAS'!$J$20,INT((ROW()-13)/2),0))</f>
        <v/>
      </c>
      <c r="I145" s="845"/>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43" t="str">
        <f t="shared" ref="N145" ca="1" si="128">IFERROR(L145/L146,"ND")</f>
        <v>ND</v>
      </c>
      <c r="O145" s="839" t="str">
        <f t="shared" ref="O145" ca="1" si="129">IFERROR(((L145+K145+J145)/H145),"ND")</f>
        <v>ND</v>
      </c>
      <c r="P145" s="827"/>
    </row>
    <row r="146" spans="3:16">
      <c r="C146" s="861"/>
      <c r="D146" s="857"/>
      <c r="E146" s="857"/>
      <c r="F146" s="855"/>
      <c r="G146" s="852"/>
      <c r="H146" s="848"/>
      <c r="I146" s="846"/>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44"/>
      <c r="O146" s="840"/>
      <c r="P146" s="828"/>
    </row>
    <row r="147" spans="3:16">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848" t="str">
        <f ca="1">IF(ISBLANK(OFFSET('9. METAS'!$J$20,INT((ROW()-13)/2),0)),"",OFFSET('9. METAS'!$J$20,INT((ROW()-13)/2),0))</f>
        <v/>
      </c>
      <c r="I147" s="845"/>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43" t="str">
        <f t="shared" ref="N147" ca="1" si="130">IFERROR(L147/L148,"ND")</f>
        <v>ND</v>
      </c>
      <c r="O147" s="839" t="str">
        <f t="shared" ref="O147" ca="1" si="131">IFERROR(((L147+K147+J147)/H147),"ND")</f>
        <v>ND</v>
      </c>
      <c r="P147" s="827"/>
    </row>
    <row r="148" spans="3:16">
      <c r="C148" s="861"/>
      <c r="D148" s="857"/>
      <c r="E148" s="857"/>
      <c r="F148" s="855"/>
      <c r="G148" s="852"/>
      <c r="H148" s="848"/>
      <c r="I148" s="846"/>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44"/>
      <c r="O148" s="840"/>
      <c r="P148" s="828"/>
    </row>
    <row r="149" spans="3:16">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848" t="str">
        <f ca="1">IF(ISBLANK(OFFSET('9. METAS'!$J$20,INT((ROW()-13)/2),0)),"",OFFSET('9. METAS'!$J$20,INT((ROW()-13)/2),0))</f>
        <v/>
      </c>
      <c r="I149" s="845"/>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43" t="str">
        <f t="shared" ref="N149" ca="1" si="132">IFERROR(L149/L150,"ND")</f>
        <v>ND</v>
      </c>
      <c r="O149" s="839" t="str">
        <f t="shared" ref="O149" ca="1" si="133">IFERROR(((L149+K149+J149)/H149),"ND")</f>
        <v>ND</v>
      </c>
      <c r="P149" s="827"/>
    </row>
    <row r="150" spans="3:16">
      <c r="C150" s="861"/>
      <c r="D150" s="857"/>
      <c r="E150" s="857"/>
      <c r="F150" s="855"/>
      <c r="G150" s="852"/>
      <c r="H150" s="848"/>
      <c r="I150" s="846"/>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44"/>
      <c r="O150" s="840"/>
      <c r="P150" s="828"/>
    </row>
    <row r="151" spans="3:16">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848" t="str">
        <f ca="1">IF(ISBLANK(OFFSET('9. METAS'!$J$20,INT((ROW()-13)/2),0)),"",OFFSET('9. METAS'!$J$20,INT((ROW()-13)/2),0))</f>
        <v/>
      </c>
      <c r="I151" s="845"/>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43" t="str">
        <f t="shared" ref="N151" ca="1" si="134">IFERROR(L151/L152,"ND")</f>
        <v>ND</v>
      </c>
      <c r="O151" s="839" t="str">
        <f t="shared" ref="O151" ca="1" si="135">IFERROR(((L151+K151+J151)/H151),"ND")</f>
        <v>ND</v>
      </c>
      <c r="P151" s="827"/>
    </row>
    <row r="152" spans="3:16">
      <c r="C152" s="861"/>
      <c r="D152" s="857"/>
      <c r="E152" s="857"/>
      <c r="F152" s="855"/>
      <c r="G152" s="852"/>
      <c r="H152" s="848"/>
      <c r="I152" s="846"/>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44"/>
      <c r="O152" s="840"/>
      <c r="P152" s="828"/>
    </row>
    <row r="153" spans="3:16">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848" t="str">
        <f ca="1">IF(ISBLANK(OFFSET('9. METAS'!$J$20,INT((ROW()-13)/2),0)),"",OFFSET('9. METAS'!$J$20,INT((ROW()-13)/2),0))</f>
        <v/>
      </c>
      <c r="I153" s="845"/>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43" t="str">
        <f t="shared" ref="N153" ca="1" si="136">IFERROR(L153/L154,"ND")</f>
        <v>ND</v>
      </c>
      <c r="O153" s="839" t="str">
        <f t="shared" ref="O153" ca="1" si="137">IFERROR(((L153+K153+J153)/H153),"ND")</f>
        <v>ND</v>
      </c>
      <c r="P153" s="827"/>
    </row>
    <row r="154" spans="3:16">
      <c r="C154" s="861"/>
      <c r="D154" s="857"/>
      <c r="E154" s="857"/>
      <c r="F154" s="855"/>
      <c r="G154" s="852"/>
      <c r="H154" s="848"/>
      <c r="I154" s="846"/>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44"/>
      <c r="O154" s="840"/>
      <c r="P154" s="828"/>
    </row>
    <row r="155" spans="3:16">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848" t="str">
        <f ca="1">IF(ISBLANK(OFFSET('9. METAS'!$J$20,INT((ROW()-13)/2),0)),"",OFFSET('9. METAS'!$J$20,INT((ROW()-13)/2),0))</f>
        <v/>
      </c>
      <c r="I155" s="845"/>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43" t="str">
        <f t="shared" ref="N155" ca="1" si="138">IFERROR(L155/L156,"ND")</f>
        <v>ND</v>
      </c>
      <c r="O155" s="839" t="str">
        <f t="shared" ref="O155" ca="1" si="139">IFERROR(((L155+K155+J155)/H155),"ND")</f>
        <v>ND</v>
      </c>
      <c r="P155" s="827"/>
    </row>
    <row r="156" spans="3:16">
      <c r="C156" s="861"/>
      <c r="D156" s="857"/>
      <c r="E156" s="857"/>
      <c r="F156" s="855"/>
      <c r="G156" s="852"/>
      <c r="H156" s="848"/>
      <c r="I156" s="846"/>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44"/>
      <c r="O156" s="840"/>
      <c r="P156" s="828"/>
    </row>
    <row r="157" spans="3:16">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848" t="str">
        <f ca="1">IF(ISBLANK(OFFSET('9. METAS'!$J$20,INT((ROW()-13)/2),0)),"",OFFSET('9. METAS'!$J$20,INT((ROW()-13)/2),0))</f>
        <v/>
      </c>
      <c r="I157" s="845"/>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43" t="str">
        <f t="shared" ref="N157" ca="1" si="140">IFERROR(L157/L158,"ND")</f>
        <v>ND</v>
      </c>
      <c r="O157" s="839" t="str">
        <f t="shared" ref="O157" ca="1" si="141">IFERROR(((L157+K157+J157)/H157),"ND")</f>
        <v>ND</v>
      </c>
      <c r="P157" s="827"/>
    </row>
    <row r="158" spans="3:16">
      <c r="C158" s="861"/>
      <c r="D158" s="857"/>
      <c r="E158" s="857"/>
      <c r="F158" s="855"/>
      <c r="G158" s="852"/>
      <c r="H158" s="848"/>
      <c r="I158" s="846"/>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44"/>
      <c r="O158" s="840"/>
      <c r="P158" s="828"/>
    </row>
    <row r="159" spans="3:16">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848" t="str">
        <f ca="1">IF(ISBLANK(OFFSET('9. METAS'!$J$20,INT((ROW()-13)/2),0)),"",OFFSET('9. METAS'!$J$20,INT((ROW()-13)/2),0))</f>
        <v/>
      </c>
      <c r="I159" s="845"/>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43" t="str">
        <f t="shared" ref="N159" ca="1" si="142">IFERROR(L159/L160,"ND")</f>
        <v>ND</v>
      </c>
      <c r="O159" s="839" t="str">
        <f t="shared" ref="O159" ca="1" si="143">IFERROR(((L159+K159+J159)/H159),"ND")</f>
        <v>ND</v>
      </c>
      <c r="P159" s="827"/>
    </row>
    <row r="160" spans="3:16">
      <c r="C160" s="861"/>
      <c r="D160" s="857"/>
      <c r="E160" s="857"/>
      <c r="F160" s="855"/>
      <c r="G160" s="852"/>
      <c r="H160" s="848"/>
      <c r="I160" s="846"/>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44"/>
      <c r="O160" s="840"/>
      <c r="P160" s="828"/>
    </row>
    <row r="161" spans="3:16">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848" t="str">
        <f ca="1">IF(ISBLANK(OFFSET('9. METAS'!$J$20,INT((ROW()-13)/2),0)),"",OFFSET('9. METAS'!$J$20,INT((ROW()-13)/2),0))</f>
        <v/>
      </c>
      <c r="I161" s="845"/>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43" t="str">
        <f t="shared" ref="N161" ca="1" si="144">IFERROR(L161/L162,"ND")</f>
        <v>ND</v>
      </c>
      <c r="O161" s="839" t="str">
        <f t="shared" ref="O161" ca="1" si="145">IFERROR(((L161+K161+J161)/H161),"ND")</f>
        <v>ND</v>
      </c>
      <c r="P161" s="827"/>
    </row>
    <row r="162" spans="3:16">
      <c r="C162" s="861"/>
      <c r="D162" s="857"/>
      <c r="E162" s="857"/>
      <c r="F162" s="855"/>
      <c r="G162" s="852"/>
      <c r="H162" s="848"/>
      <c r="I162" s="846"/>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44"/>
      <c r="O162" s="840"/>
      <c r="P162" s="828"/>
    </row>
    <row r="163" spans="3:16">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848" t="str">
        <f ca="1">IF(ISBLANK(OFFSET('9. METAS'!$J$20,INT((ROW()-13)/2),0)),"",OFFSET('9. METAS'!$J$20,INT((ROW()-13)/2),0))</f>
        <v/>
      </c>
      <c r="I163" s="845"/>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43" t="str">
        <f t="shared" ref="N163" ca="1" si="146">IFERROR(L163/L164,"ND")</f>
        <v>ND</v>
      </c>
      <c r="O163" s="839" t="str">
        <f t="shared" ref="O163" ca="1" si="147">IFERROR(((L163+K163+J163)/H163),"ND")</f>
        <v>ND</v>
      </c>
      <c r="P163" s="827"/>
    </row>
    <row r="164" spans="3:16">
      <c r="C164" s="861"/>
      <c r="D164" s="857"/>
      <c r="E164" s="857"/>
      <c r="F164" s="855"/>
      <c r="G164" s="852"/>
      <c r="H164" s="848"/>
      <c r="I164" s="846"/>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44"/>
      <c r="O164" s="840"/>
      <c r="P164" s="828"/>
    </row>
    <row r="165" spans="3:16">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848" t="str">
        <f ca="1">IF(ISBLANK(OFFSET('9. METAS'!$J$20,INT((ROW()-13)/2),0)),"",OFFSET('9. METAS'!$J$20,INT((ROW()-13)/2),0))</f>
        <v/>
      </c>
      <c r="I165" s="845"/>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43" t="str">
        <f t="shared" ref="N165" ca="1" si="148">IFERROR(L165/L166,"ND")</f>
        <v>ND</v>
      </c>
      <c r="O165" s="839" t="str">
        <f t="shared" ref="O165" ca="1" si="149">IFERROR(((L165+K165+J165)/H165),"ND")</f>
        <v>ND</v>
      </c>
      <c r="P165" s="827"/>
    </row>
    <row r="166" spans="3:16">
      <c r="C166" s="861"/>
      <c r="D166" s="857"/>
      <c r="E166" s="857"/>
      <c r="F166" s="855"/>
      <c r="G166" s="852"/>
      <c r="H166" s="848"/>
      <c r="I166" s="846"/>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44"/>
      <c r="O166" s="840"/>
      <c r="P166" s="828"/>
    </row>
    <row r="167" spans="3:16">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848" t="str">
        <f ca="1">IF(ISBLANK(OFFSET('9. METAS'!$J$20,INT((ROW()-13)/2),0)),"",OFFSET('9. METAS'!$J$20,INT((ROW()-13)/2),0))</f>
        <v/>
      </c>
      <c r="I167" s="845"/>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43" t="str">
        <f t="shared" ref="N167" ca="1" si="150">IFERROR(L167/L168,"ND")</f>
        <v>ND</v>
      </c>
      <c r="O167" s="839" t="str">
        <f t="shared" ref="O167" ca="1" si="151">IFERROR(((L167+K167+J167)/H167),"ND")</f>
        <v>ND</v>
      </c>
      <c r="P167" s="827"/>
    </row>
    <row r="168" spans="3:16">
      <c r="C168" s="861"/>
      <c r="D168" s="857"/>
      <c r="E168" s="857"/>
      <c r="F168" s="855"/>
      <c r="G168" s="852"/>
      <c r="H168" s="848"/>
      <c r="I168" s="846"/>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44"/>
      <c r="O168" s="840"/>
      <c r="P168" s="828"/>
    </row>
    <row r="169" spans="3:16">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848" t="str">
        <f ca="1">IF(ISBLANK(OFFSET('9. METAS'!$J$20,INT((ROW()-13)/2),0)),"",OFFSET('9. METAS'!$J$20,INT((ROW()-13)/2),0))</f>
        <v/>
      </c>
      <c r="I169" s="845"/>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43" t="str">
        <f t="shared" ref="N169" ca="1" si="152">IFERROR(L169/L170,"ND")</f>
        <v>ND</v>
      </c>
      <c r="O169" s="839" t="str">
        <f t="shared" ref="O169" ca="1" si="153">IFERROR(((L169+K169+J169)/H169),"ND")</f>
        <v>ND</v>
      </c>
      <c r="P169" s="827"/>
    </row>
    <row r="170" spans="3:16">
      <c r="C170" s="861"/>
      <c r="D170" s="857"/>
      <c r="E170" s="857"/>
      <c r="F170" s="855"/>
      <c r="G170" s="852"/>
      <c r="H170" s="848"/>
      <c r="I170" s="846"/>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44"/>
      <c r="O170" s="840"/>
      <c r="P170" s="828"/>
    </row>
    <row r="171" spans="3:16">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848" t="str">
        <f ca="1">IF(ISBLANK(OFFSET('9. METAS'!$J$20,INT((ROW()-13)/2),0)),"",OFFSET('9. METAS'!$J$20,INT((ROW()-13)/2),0))</f>
        <v/>
      </c>
      <c r="I171" s="845"/>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43" t="str">
        <f t="shared" ref="N171" ca="1" si="154">IFERROR(L171/L172,"ND")</f>
        <v>ND</v>
      </c>
      <c r="O171" s="839" t="str">
        <f t="shared" ref="O171" ca="1" si="155">IFERROR(((L171+K171+J171)/H171),"ND")</f>
        <v>ND</v>
      </c>
      <c r="P171" s="827"/>
    </row>
    <row r="172" spans="3:16">
      <c r="C172" s="861"/>
      <c r="D172" s="857"/>
      <c r="E172" s="857"/>
      <c r="F172" s="855"/>
      <c r="G172" s="852"/>
      <c r="H172" s="848"/>
      <c r="I172" s="846"/>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44"/>
      <c r="O172" s="840"/>
      <c r="P172" s="828"/>
    </row>
    <row r="173" spans="3:16">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848" t="str">
        <f ca="1">IF(ISBLANK(OFFSET('9. METAS'!$J$20,INT((ROW()-13)/2),0)),"",OFFSET('9. METAS'!$J$20,INT((ROW()-13)/2),0))</f>
        <v/>
      </c>
      <c r="I173" s="845"/>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43" t="str">
        <f t="shared" ref="N173" ca="1" si="156">IFERROR(L173/L174,"ND")</f>
        <v>ND</v>
      </c>
      <c r="O173" s="839" t="str">
        <f t="shared" ref="O173" ca="1" si="157">IFERROR(((L173+K173+J173)/H173),"ND")</f>
        <v>ND</v>
      </c>
      <c r="P173" s="827"/>
    </row>
    <row r="174" spans="3:16">
      <c r="C174" s="861"/>
      <c r="D174" s="857"/>
      <c r="E174" s="857"/>
      <c r="F174" s="855"/>
      <c r="G174" s="852"/>
      <c r="H174" s="848"/>
      <c r="I174" s="846"/>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44"/>
      <c r="O174" s="840"/>
      <c r="P174" s="828"/>
    </row>
    <row r="175" spans="3:16">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848" t="str">
        <f ca="1">IF(ISBLANK(OFFSET('9. METAS'!$J$20,INT((ROW()-13)/2),0)),"",OFFSET('9. METAS'!$J$20,INT((ROW()-13)/2),0))</f>
        <v/>
      </c>
      <c r="I175" s="845"/>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43" t="str">
        <f t="shared" ref="N175" ca="1" si="158">IFERROR(L175/L176,"ND")</f>
        <v>ND</v>
      </c>
      <c r="O175" s="839" t="str">
        <f t="shared" ref="O175" ca="1" si="159">IFERROR(((L175+K175+J175)/H175),"ND")</f>
        <v>ND</v>
      </c>
      <c r="P175" s="827"/>
    </row>
    <row r="176" spans="3:16">
      <c r="C176" s="861"/>
      <c r="D176" s="857"/>
      <c r="E176" s="857"/>
      <c r="F176" s="855"/>
      <c r="G176" s="852"/>
      <c r="H176" s="848"/>
      <c r="I176" s="846"/>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44"/>
      <c r="O176" s="840"/>
      <c r="P176" s="828"/>
    </row>
    <row r="177" spans="3:16">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848" t="str">
        <f ca="1">IF(ISBLANK(OFFSET('9. METAS'!$J$20,INT((ROW()-13)/2),0)),"",OFFSET('9. METAS'!$J$20,INT((ROW()-13)/2),0))</f>
        <v/>
      </c>
      <c r="I177" s="845"/>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43" t="str">
        <f t="shared" ref="N177" ca="1" si="160">IFERROR(L177/L178,"ND")</f>
        <v>ND</v>
      </c>
      <c r="O177" s="839" t="str">
        <f t="shared" ref="O177" ca="1" si="161">IFERROR(((L177+K177+J177)/H177),"ND")</f>
        <v>ND</v>
      </c>
      <c r="P177" s="827"/>
    </row>
    <row r="178" spans="3:16">
      <c r="C178" s="861"/>
      <c r="D178" s="857"/>
      <c r="E178" s="857"/>
      <c r="F178" s="855"/>
      <c r="G178" s="852"/>
      <c r="H178" s="848"/>
      <c r="I178" s="846"/>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44"/>
      <c r="O178" s="840"/>
      <c r="P178" s="828"/>
    </row>
    <row r="179" spans="3:16">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848" t="str">
        <f ca="1">IF(ISBLANK(OFFSET('9. METAS'!$J$20,INT((ROW()-13)/2),0)),"",OFFSET('9. METAS'!$J$20,INT((ROW()-13)/2),0))</f>
        <v/>
      </c>
      <c r="I179" s="845"/>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43" t="str">
        <f t="shared" ref="N179" ca="1" si="162">IFERROR(L179/L180,"ND")</f>
        <v>ND</v>
      </c>
      <c r="O179" s="839" t="str">
        <f t="shared" ref="O179" ca="1" si="163">IFERROR(((L179+K179+J179)/H179),"ND")</f>
        <v>ND</v>
      </c>
      <c r="P179" s="827"/>
    </row>
    <row r="180" spans="3:16">
      <c r="C180" s="861"/>
      <c r="D180" s="857"/>
      <c r="E180" s="857"/>
      <c r="F180" s="855"/>
      <c r="G180" s="852"/>
      <c r="H180" s="848"/>
      <c r="I180" s="846"/>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44"/>
      <c r="O180" s="840"/>
      <c r="P180" s="828"/>
    </row>
    <row r="181" spans="3:16">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848" t="str">
        <f ca="1">IF(ISBLANK(OFFSET('9. METAS'!$J$20,INT((ROW()-13)/2),0)),"",OFFSET('9. METAS'!$J$20,INT((ROW()-13)/2),0))</f>
        <v/>
      </c>
      <c r="I181" s="845"/>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43" t="str">
        <f t="shared" ref="N181" ca="1" si="164">IFERROR(L181/L182,"ND")</f>
        <v>ND</v>
      </c>
      <c r="O181" s="839" t="str">
        <f t="shared" ref="O181" ca="1" si="165">IFERROR(((L181+K181+J181)/H181),"ND")</f>
        <v>ND</v>
      </c>
      <c r="P181" s="827"/>
    </row>
    <row r="182" spans="3:16">
      <c r="C182" s="861"/>
      <c r="D182" s="857"/>
      <c r="E182" s="857"/>
      <c r="F182" s="855"/>
      <c r="G182" s="852"/>
      <c r="H182" s="848"/>
      <c r="I182" s="846"/>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44"/>
      <c r="O182" s="840"/>
      <c r="P182" s="828"/>
    </row>
    <row r="183" spans="3:16">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848" t="str">
        <f ca="1">IF(ISBLANK(OFFSET('9. METAS'!$J$20,INT((ROW()-13)/2),0)),"",OFFSET('9. METAS'!$J$20,INT((ROW()-13)/2),0))</f>
        <v/>
      </c>
      <c r="I183" s="845"/>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43" t="str">
        <f t="shared" ref="N183" ca="1" si="166">IFERROR(L183/L184,"ND")</f>
        <v>ND</v>
      </c>
      <c r="O183" s="839" t="str">
        <f t="shared" ref="O183" ca="1" si="167">IFERROR(((L183+K183+J183)/H183),"ND")</f>
        <v>ND</v>
      </c>
      <c r="P183" s="827"/>
    </row>
    <row r="184" spans="3:16">
      <c r="C184" s="861"/>
      <c r="D184" s="857"/>
      <c r="E184" s="857"/>
      <c r="F184" s="855"/>
      <c r="G184" s="852"/>
      <c r="H184" s="848"/>
      <c r="I184" s="846"/>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44"/>
      <c r="O184" s="840"/>
      <c r="P184" s="828"/>
    </row>
    <row r="185" spans="3:16">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848" t="str">
        <f ca="1">IF(ISBLANK(OFFSET('9. METAS'!$J$20,INT((ROW()-13)/2),0)),"",OFFSET('9. METAS'!$J$20,INT((ROW()-13)/2),0))</f>
        <v/>
      </c>
      <c r="I185" s="845"/>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43" t="str">
        <f t="shared" ref="N185" ca="1" si="168">IFERROR(L185/L186,"ND")</f>
        <v>ND</v>
      </c>
      <c r="O185" s="839" t="str">
        <f t="shared" ref="O185" ca="1" si="169">IFERROR(((L185+K185+J185)/H185),"ND")</f>
        <v>ND</v>
      </c>
      <c r="P185" s="827"/>
    </row>
    <row r="186" spans="3:16">
      <c r="C186" s="861"/>
      <c r="D186" s="857"/>
      <c r="E186" s="857"/>
      <c r="F186" s="855"/>
      <c r="G186" s="852"/>
      <c r="H186" s="848"/>
      <c r="I186" s="846"/>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44"/>
      <c r="O186" s="840"/>
      <c r="P186" s="828"/>
    </row>
    <row r="187" spans="3:16">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848" t="str">
        <f ca="1">IF(ISBLANK(OFFSET('9. METAS'!$J$20,INT((ROW()-13)/2),0)),"",OFFSET('9. METAS'!$J$20,INT((ROW()-13)/2),0))</f>
        <v/>
      </c>
      <c r="I187" s="845"/>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43" t="str">
        <f t="shared" ref="N187" ca="1" si="170">IFERROR(L187/L188,"ND")</f>
        <v>ND</v>
      </c>
      <c r="O187" s="839" t="str">
        <f t="shared" ref="O187" ca="1" si="171">IFERROR(((L187+K187+J187)/H187),"ND")</f>
        <v>ND</v>
      </c>
      <c r="P187" s="827"/>
    </row>
    <row r="188" spans="3:16">
      <c r="C188" s="861"/>
      <c r="D188" s="857"/>
      <c r="E188" s="857"/>
      <c r="F188" s="855"/>
      <c r="G188" s="852"/>
      <c r="H188" s="848"/>
      <c r="I188" s="846"/>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44"/>
      <c r="O188" s="840"/>
      <c r="P188" s="828"/>
    </row>
    <row r="189" spans="3:16">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848" t="str">
        <f ca="1">IF(ISBLANK(OFFSET('9. METAS'!$J$20,INT((ROW()-13)/2),0)),"",OFFSET('9. METAS'!$J$20,INT((ROW()-13)/2),0))</f>
        <v/>
      </c>
      <c r="I189" s="845"/>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43" t="str">
        <f t="shared" ref="N189" ca="1" si="172">IFERROR(L189/L190,"ND")</f>
        <v>ND</v>
      </c>
      <c r="O189" s="839" t="str">
        <f t="shared" ref="O189" ca="1" si="173">IFERROR(((L189+K189+J189)/H189),"ND")</f>
        <v>ND</v>
      </c>
      <c r="P189" s="827"/>
    </row>
    <row r="190" spans="3:16">
      <c r="C190" s="861"/>
      <c r="D190" s="857"/>
      <c r="E190" s="857"/>
      <c r="F190" s="855"/>
      <c r="G190" s="852"/>
      <c r="H190" s="848"/>
      <c r="I190" s="846"/>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44"/>
      <c r="O190" s="840"/>
      <c r="P190" s="828"/>
    </row>
    <row r="191" spans="3:16">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848" t="str">
        <f ca="1">IF(ISBLANK(OFFSET('9. METAS'!$J$20,INT((ROW()-13)/2),0)),"",OFFSET('9. METAS'!$J$20,INT((ROW()-13)/2),0))</f>
        <v/>
      </c>
      <c r="I191" s="845"/>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43" t="str">
        <f t="shared" ref="N191" ca="1" si="174">IFERROR(L191/L192,"ND")</f>
        <v>ND</v>
      </c>
      <c r="O191" s="839" t="str">
        <f t="shared" ref="O191" ca="1" si="175">IFERROR(((L191+K191+J191)/H191),"ND")</f>
        <v>ND</v>
      </c>
      <c r="P191" s="827"/>
    </row>
    <row r="192" spans="3:16">
      <c r="C192" s="861"/>
      <c r="D192" s="857"/>
      <c r="E192" s="857"/>
      <c r="F192" s="855"/>
      <c r="G192" s="852"/>
      <c r="H192" s="848"/>
      <c r="I192" s="846"/>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44"/>
      <c r="O192" s="840"/>
      <c r="P192" s="828"/>
    </row>
    <row r="193" spans="3:16">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848" t="str">
        <f ca="1">IF(ISBLANK(OFFSET('9. METAS'!$J$20,INT((ROW()-13)/2),0)),"",OFFSET('9. METAS'!$J$20,INT((ROW()-13)/2),0))</f>
        <v/>
      </c>
      <c r="I193" s="845"/>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43" t="str">
        <f t="shared" ref="N193" ca="1" si="176">IFERROR(L193/L194,"ND")</f>
        <v>ND</v>
      </c>
      <c r="O193" s="839" t="str">
        <f t="shared" ref="O193" ca="1" si="177">IFERROR(((L193+K193+J193)/H193),"ND")</f>
        <v>ND</v>
      </c>
      <c r="P193" s="827"/>
    </row>
    <row r="194" spans="3:16">
      <c r="C194" s="861"/>
      <c r="D194" s="857"/>
      <c r="E194" s="857"/>
      <c r="F194" s="855"/>
      <c r="G194" s="852"/>
      <c r="H194" s="848"/>
      <c r="I194" s="846"/>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44"/>
      <c r="O194" s="840"/>
      <c r="P194" s="828"/>
    </row>
    <row r="195" spans="3:16">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848" t="str">
        <f ca="1">IF(ISBLANK(OFFSET('9. METAS'!$J$20,INT((ROW()-13)/2),0)),"",OFFSET('9. METAS'!$J$20,INT((ROW()-13)/2),0))</f>
        <v/>
      </c>
      <c r="I195" s="845"/>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43" t="str">
        <f t="shared" ref="N195" ca="1" si="178">IFERROR(L195/L196,"ND")</f>
        <v>ND</v>
      </c>
      <c r="O195" s="839" t="str">
        <f t="shared" ref="O195" ca="1" si="179">IFERROR(((L195+K195+J195)/H195),"ND")</f>
        <v>ND</v>
      </c>
      <c r="P195" s="827"/>
    </row>
    <row r="196" spans="3:16">
      <c r="C196" s="861"/>
      <c r="D196" s="857"/>
      <c r="E196" s="857"/>
      <c r="F196" s="855"/>
      <c r="G196" s="852"/>
      <c r="H196" s="848"/>
      <c r="I196" s="846"/>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44"/>
      <c r="O196" s="840"/>
      <c r="P196" s="828"/>
    </row>
    <row r="197" spans="3:16">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848" t="str">
        <f ca="1">IF(ISBLANK(OFFSET('9. METAS'!$J$20,INT((ROW()-13)/2),0)),"",OFFSET('9. METAS'!$J$20,INT((ROW()-13)/2),0))</f>
        <v/>
      </c>
      <c r="I197" s="845"/>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43" t="str">
        <f t="shared" ref="N197" ca="1" si="180">IFERROR(L197/L198,"ND")</f>
        <v>ND</v>
      </c>
      <c r="O197" s="839" t="str">
        <f t="shared" ref="O197" ca="1" si="181">IFERROR(((L197+K197+J197)/H197),"ND")</f>
        <v>ND</v>
      </c>
      <c r="P197" s="827"/>
    </row>
    <row r="198" spans="3:16">
      <c r="C198" s="861"/>
      <c r="D198" s="857"/>
      <c r="E198" s="857"/>
      <c r="F198" s="855"/>
      <c r="G198" s="852"/>
      <c r="H198" s="848"/>
      <c r="I198" s="846"/>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44"/>
      <c r="O198" s="840"/>
      <c r="P198" s="828"/>
    </row>
    <row r="199" spans="3:16">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848" t="str">
        <f ca="1">IF(ISBLANK(OFFSET('9. METAS'!$J$20,INT((ROW()-13)/2),0)),"",OFFSET('9. METAS'!$J$20,INT((ROW()-13)/2),0))</f>
        <v/>
      </c>
      <c r="I199" s="845"/>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43" t="str">
        <f t="shared" ref="N199" ca="1" si="182">IFERROR(L199/L200,"ND")</f>
        <v>ND</v>
      </c>
      <c r="O199" s="839" t="str">
        <f t="shared" ref="O199" ca="1" si="183">IFERROR(((L199+K199+J199)/H199),"ND")</f>
        <v>ND</v>
      </c>
      <c r="P199" s="827"/>
    </row>
    <row r="200" spans="3:16">
      <c r="C200" s="861"/>
      <c r="D200" s="857"/>
      <c r="E200" s="857"/>
      <c r="F200" s="855"/>
      <c r="G200" s="852"/>
      <c r="H200" s="848"/>
      <c r="I200" s="846"/>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44"/>
      <c r="O200" s="840"/>
      <c r="P200" s="828"/>
    </row>
    <row r="201" spans="3:16">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848" t="str">
        <f ca="1">IF(ISBLANK(OFFSET('9. METAS'!$J$20,INT((ROW()-13)/2),0)),"",OFFSET('9. METAS'!$J$20,INT((ROW()-13)/2),0))</f>
        <v/>
      </c>
      <c r="I201" s="845"/>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43" t="str">
        <f t="shared" ref="N201" ca="1" si="184">IFERROR(L201/L202,"ND")</f>
        <v>ND</v>
      </c>
      <c r="O201" s="839" t="str">
        <f t="shared" ref="O201" ca="1" si="185">IFERROR(((L201+K201+J201)/H201),"ND")</f>
        <v>ND</v>
      </c>
      <c r="P201" s="827"/>
    </row>
    <row r="202" spans="3:16">
      <c r="C202" s="861"/>
      <c r="D202" s="857"/>
      <c r="E202" s="857"/>
      <c r="F202" s="855"/>
      <c r="G202" s="852"/>
      <c r="H202" s="848"/>
      <c r="I202" s="846"/>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44"/>
      <c r="O202" s="840"/>
      <c r="P202" s="828"/>
    </row>
    <row r="203" spans="3:16">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848" t="str">
        <f ca="1">IF(ISBLANK(OFFSET('9. METAS'!$J$20,INT((ROW()-13)/2),0)),"",OFFSET('9. METAS'!$J$20,INT((ROW()-13)/2),0))</f>
        <v/>
      </c>
      <c r="I203" s="845"/>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43" t="str">
        <f t="shared" ref="N203" ca="1" si="186">IFERROR(L203/L204,"ND")</f>
        <v>ND</v>
      </c>
      <c r="O203" s="839" t="str">
        <f t="shared" ref="O203" ca="1" si="187">IFERROR(((L203+K203+J203)/H203),"ND")</f>
        <v>ND</v>
      </c>
      <c r="P203" s="827"/>
    </row>
    <row r="204" spans="3:16">
      <c r="C204" s="861"/>
      <c r="D204" s="857"/>
      <c r="E204" s="857"/>
      <c r="F204" s="855"/>
      <c r="G204" s="852"/>
      <c r="H204" s="848"/>
      <c r="I204" s="846"/>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44"/>
      <c r="O204" s="840"/>
      <c r="P204" s="828"/>
    </row>
    <row r="205" spans="3:16">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848" t="str">
        <f ca="1">IF(ISBLANK(OFFSET('9. METAS'!$J$20,INT((ROW()-13)/2),0)),"",OFFSET('9. METAS'!$J$20,INT((ROW()-13)/2),0))</f>
        <v/>
      </c>
      <c r="I205" s="845"/>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43" t="str">
        <f t="shared" ref="N205" ca="1" si="188">IFERROR(L205/L206,"ND")</f>
        <v>ND</v>
      </c>
      <c r="O205" s="839" t="str">
        <f t="shared" ref="O205" ca="1" si="189">IFERROR(((L205+K205+J205)/H205),"ND")</f>
        <v>ND</v>
      </c>
      <c r="P205" s="827"/>
    </row>
    <row r="206" spans="3:16">
      <c r="C206" s="861"/>
      <c r="D206" s="857"/>
      <c r="E206" s="857"/>
      <c r="F206" s="855"/>
      <c r="G206" s="852"/>
      <c r="H206" s="848"/>
      <c r="I206" s="846"/>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44"/>
      <c r="O206" s="840"/>
      <c r="P206" s="828"/>
    </row>
    <row r="207" spans="3:16">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848" t="str">
        <f ca="1">IF(ISBLANK(OFFSET('9. METAS'!$J$20,INT((ROW()-13)/2),0)),"",OFFSET('9. METAS'!$J$20,INT((ROW()-13)/2),0))</f>
        <v/>
      </c>
      <c r="I207" s="845"/>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43" t="str">
        <f t="shared" ref="N207" ca="1" si="190">IFERROR(L207/L208,"ND")</f>
        <v>ND</v>
      </c>
      <c r="O207" s="839" t="str">
        <f t="shared" ref="O207" ca="1" si="191">IFERROR(((L207+K207+J207)/H207),"ND")</f>
        <v>ND</v>
      </c>
      <c r="P207" s="827"/>
    </row>
    <row r="208" spans="3:16">
      <c r="C208" s="861"/>
      <c r="D208" s="857"/>
      <c r="E208" s="857"/>
      <c r="F208" s="855"/>
      <c r="G208" s="852"/>
      <c r="H208" s="848"/>
      <c r="I208" s="846"/>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44"/>
      <c r="O208" s="840"/>
      <c r="P208" s="828"/>
    </row>
    <row r="209" spans="3:16">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848" t="str">
        <f ca="1">IF(ISBLANK(OFFSET('9. METAS'!$J$20,INT((ROW()-13)/2),0)),"",OFFSET('9. METAS'!$J$20,INT((ROW()-13)/2),0))</f>
        <v/>
      </c>
      <c r="I209" s="845"/>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43" t="str">
        <f t="shared" ref="N209" ca="1" si="192">IFERROR(L209/L210,"ND")</f>
        <v>ND</v>
      </c>
      <c r="O209" s="839" t="str">
        <f t="shared" ref="O209" ca="1" si="193">IFERROR(((L209+K209+J209)/H209),"ND")</f>
        <v>ND</v>
      </c>
      <c r="P209" s="827"/>
    </row>
    <row r="210" spans="3:16">
      <c r="C210" s="861"/>
      <c r="D210" s="857"/>
      <c r="E210" s="857"/>
      <c r="F210" s="855"/>
      <c r="G210" s="852"/>
      <c r="H210" s="848"/>
      <c r="I210" s="846"/>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44"/>
      <c r="O210" s="840"/>
      <c r="P210" s="828"/>
    </row>
    <row r="211" spans="3:16">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848" t="str">
        <f ca="1">IF(ISBLANK(OFFSET('9. METAS'!$J$20,INT((ROW()-13)/2),0)),"",OFFSET('9. METAS'!$J$20,INT((ROW()-13)/2),0))</f>
        <v/>
      </c>
      <c r="I211" s="845"/>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43" t="str">
        <f t="shared" ref="N211" ca="1" si="194">IFERROR(L211/L212,"ND")</f>
        <v>ND</v>
      </c>
      <c r="O211" s="839" t="str">
        <f t="shared" ref="O211" ca="1" si="195">IFERROR(((L211+K211+J211)/H211),"ND")</f>
        <v>ND</v>
      </c>
      <c r="P211" s="827"/>
    </row>
    <row r="212" spans="3:16">
      <c r="C212" s="861"/>
      <c r="D212" s="857"/>
      <c r="E212" s="857"/>
      <c r="F212" s="855"/>
      <c r="G212" s="852"/>
      <c r="H212" s="848"/>
      <c r="I212" s="846"/>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44"/>
      <c r="O212" s="840"/>
      <c r="P212" s="828"/>
    </row>
    <row r="213" spans="3:16">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848" t="str">
        <f ca="1">IF(ISBLANK(OFFSET('9. METAS'!$J$20,INT((ROW()-13)/2),0)),"",OFFSET('9. METAS'!$J$20,INT((ROW()-13)/2),0))</f>
        <v/>
      </c>
      <c r="I213" s="845"/>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43" t="str">
        <f t="shared" ref="N213" ca="1" si="196">IFERROR(L213/L214,"ND")</f>
        <v>ND</v>
      </c>
      <c r="O213" s="839" t="str">
        <f t="shared" ref="O213" ca="1" si="197">IFERROR(((L213+K213+J213)/H213),"ND")</f>
        <v>ND</v>
      </c>
      <c r="P213" s="827"/>
    </row>
    <row r="214" spans="3:16">
      <c r="C214" s="861"/>
      <c r="D214" s="857"/>
      <c r="E214" s="857"/>
      <c r="F214" s="855"/>
      <c r="G214" s="852"/>
      <c r="H214" s="848"/>
      <c r="I214" s="846"/>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44"/>
      <c r="O214" s="840"/>
      <c r="P214" s="828"/>
    </row>
    <row r="215" spans="3:16">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848" t="str">
        <f ca="1">IF(ISBLANK(OFFSET('9. METAS'!$J$20,INT((ROW()-13)/2),0)),"",OFFSET('9. METAS'!$J$20,INT((ROW()-13)/2),0))</f>
        <v/>
      </c>
      <c r="I215" s="845"/>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43" t="str">
        <f t="shared" ref="N215" ca="1" si="198">IFERROR(L215/L216,"ND")</f>
        <v>ND</v>
      </c>
      <c r="O215" s="839" t="str">
        <f t="shared" ref="O215" ca="1" si="199">IFERROR(((L215+K215+J215)/H215),"ND")</f>
        <v>ND</v>
      </c>
      <c r="P215" s="827"/>
    </row>
    <row r="216" spans="3:16">
      <c r="C216" s="861"/>
      <c r="D216" s="857"/>
      <c r="E216" s="857"/>
      <c r="F216" s="855"/>
      <c r="G216" s="852"/>
      <c r="H216" s="848"/>
      <c r="I216" s="846"/>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44"/>
      <c r="O216" s="840"/>
      <c r="P216" s="828"/>
    </row>
    <row r="217" spans="3:16">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848" t="str">
        <f ca="1">IF(ISBLANK(OFFSET('9. METAS'!$J$20,INT((ROW()-13)/2),0)),"",OFFSET('9. METAS'!$J$20,INT((ROW()-13)/2),0))</f>
        <v/>
      </c>
      <c r="I217" s="845"/>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43" t="str">
        <f t="shared" ref="N217" ca="1" si="200">IFERROR(L217/L218,"ND")</f>
        <v>ND</v>
      </c>
      <c r="O217" s="839" t="str">
        <f t="shared" ref="O217" ca="1" si="201">IFERROR(((L217+K217+J217)/H217),"ND")</f>
        <v>ND</v>
      </c>
      <c r="P217" s="827"/>
    </row>
    <row r="218" spans="3:16">
      <c r="C218" s="861"/>
      <c r="D218" s="857"/>
      <c r="E218" s="857"/>
      <c r="F218" s="855"/>
      <c r="G218" s="852"/>
      <c r="H218" s="848"/>
      <c r="I218" s="846"/>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44"/>
      <c r="O218" s="840"/>
      <c r="P218" s="828"/>
    </row>
    <row r="219" spans="3:16">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848" t="str">
        <f ca="1">IF(ISBLANK(OFFSET('9. METAS'!$J$20,INT((ROW()-13)/2),0)),"",OFFSET('9. METAS'!$J$20,INT((ROW()-13)/2),0))</f>
        <v/>
      </c>
      <c r="I219" s="845"/>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43" t="str">
        <f t="shared" ref="N219" ca="1" si="202">IFERROR(L219/L220,"ND")</f>
        <v>ND</v>
      </c>
      <c r="O219" s="839" t="str">
        <f t="shared" ref="O219" ca="1" si="203">IFERROR(((L219+K219+J219)/H219),"ND")</f>
        <v>ND</v>
      </c>
      <c r="P219" s="827"/>
    </row>
    <row r="220" spans="3:16">
      <c r="C220" s="861"/>
      <c r="D220" s="857"/>
      <c r="E220" s="857"/>
      <c r="F220" s="855"/>
      <c r="G220" s="852"/>
      <c r="H220" s="848"/>
      <c r="I220" s="846"/>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44"/>
      <c r="O220" s="840"/>
      <c r="P220" s="828"/>
    </row>
    <row r="221" spans="3:16">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848" t="str">
        <f ca="1">IF(ISBLANK(OFFSET('9. METAS'!$J$20,INT((ROW()-13)/2),0)),"",OFFSET('9. METAS'!$J$20,INT((ROW()-13)/2),0))</f>
        <v/>
      </c>
      <c r="I221" s="845"/>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43" t="str">
        <f t="shared" ref="N221" ca="1" si="204">IFERROR(L221/L222,"ND")</f>
        <v>ND</v>
      </c>
      <c r="O221" s="839" t="str">
        <f t="shared" ref="O221" ca="1" si="205">IFERROR(((L221+K221+J221)/H221),"ND")</f>
        <v>ND</v>
      </c>
      <c r="P221" s="827"/>
    </row>
    <row r="222" spans="3:16">
      <c r="C222" s="861"/>
      <c r="D222" s="857"/>
      <c r="E222" s="857"/>
      <c r="F222" s="855"/>
      <c r="G222" s="852"/>
      <c r="H222" s="848"/>
      <c r="I222" s="846"/>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44"/>
      <c r="O222" s="840"/>
      <c r="P222" s="828"/>
    </row>
    <row r="223" spans="3:16">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848" t="str">
        <f ca="1">IF(ISBLANK(OFFSET('9. METAS'!$J$20,INT((ROW()-13)/2),0)),"",OFFSET('9. METAS'!$J$20,INT((ROW()-13)/2),0))</f>
        <v/>
      </c>
      <c r="I223" s="845"/>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43" t="str">
        <f t="shared" ref="N223" ca="1" si="206">IFERROR(L223/L224,"ND")</f>
        <v>ND</v>
      </c>
      <c r="O223" s="839" t="str">
        <f t="shared" ref="O223" ca="1" si="207">IFERROR(((L223+K223+J223)/H223),"ND")</f>
        <v>ND</v>
      </c>
      <c r="P223" s="827"/>
    </row>
    <row r="224" spans="3:16">
      <c r="C224" s="861"/>
      <c r="D224" s="857"/>
      <c r="E224" s="857"/>
      <c r="F224" s="855"/>
      <c r="G224" s="852"/>
      <c r="H224" s="848"/>
      <c r="I224" s="846"/>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44"/>
      <c r="O224" s="840"/>
      <c r="P224" s="828"/>
    </row>
    <row r="225" spans="3:16">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848" t="str">
        <f ca="1">IF(ISBLANK(OFFSET('9. METAS'!$J$20,INT((ROW()-13)/2),0)),"",OFFSET('9. METAS'!$J$20,INT((ROW()-13)/2),0))</f>
        <v/>
      </c>
      <c r="I225" s="845"/>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43" t="str">
        <f t="shared" ref="N225" ca="1" si="208">IFERROR(L225/L226,"ND")</f>
        <v>ND</v>
      </c>
      <c r="O225" s="839" t="str">
        <f t="shared" ref="O225" ca="1" si="209">IFERROR(((L225+K225+J225)/H225),"ND")</f>
        <v>ND</v>
      </c>
      <c r="P225" s="827"/>
    </row>
    <row r="226" spans="3:16">
      <c r="C226" s="861"/>
      <c r="D226" s="857"/>
      <c r="E226" s="857"/>
      <c r="F226" s="855"/>
      <c r="G226" s="852"/>
      <c r="H226" s="848"/>
      <c r="I226" s="846"/>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44"/>
      <c r="O226" s="840"/>
      <c r="P226" s="828"/>
    </row>
    <row r="227" spans="3:16">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848" t="str">
        <f ca="1">IF(ISBLANK(OFFSET('9. METAS'!$J$20,INT((ROW()-13)/2),0)),"",OFFSET('9. METAS'!$J$20,INT((ROW()-13)/2),0))</f>
        <v/>
      </c>
      <c r="I227" s="845"/>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43" t="str">
        <f t="shared" ref="N227" ca="1" si="210">IFERROR(L227/L228,"ND")</f>
        <v>ND</v>
      </c>
      <c r="O227" s="839" t="str">
        <f t="shared" ref="O227" ca="1" si="211">IFERROR(((L227+K227+J227)/H227),"ND")</f>
        <v>ND</v>
      </c>
      <c r="P227" s="827"/>
    </row>
    <row r="228" spans="3:16">
      <c r="C228" s="861"/>
      <c r="D228" s="857"/>
      <c r="E228" s="857"/>
      <c r="F228" s="855"/>
      <c r="G228" s="852"/>
      <c r="H228" s="848"/>
      <c r="I228" s="846"/>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44"/>
      <c r="O228" s="840"/>
      <c r="P228" s="828"/>
    </row>
    <row r="229" spans="3:16">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848" t="str">
        <f ca="1">IF(ISBLANK(OFFSET('9. METAS'!$J$20,INT((ROW()-13)/2),0)),"",OFFSET('9. METAS'!$J$20,INT((ROW()-13)/2),0))</f>
        <v/>
      </c>
      <c r="I229" s="845"/>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43" t="str">
        <f t="shared" ref="N229" ca="1" si="212">IFERROR(L229/L230,"ND")</f>
        <v>ND</v>
      </c>
      <c r="O229" s="839" t="str">
        <f t="shared" ref="O229" ca="1" si="213">IFERROR(((L229+K229+J229)/H229),"ND")</f>
        <v>ND</v>
      </c>
      <c r="P229" s="827"/>
    </row>
    <row r="230" spans="3:16">
      <c r="C230" s="861"/>
      <c r="D230" s="857"/>
      <c r="E230" s="857"/>
      <c r="F230" s="855"/>
      <c r="G230" s="852"/>
      <c r="H230" s="848"/>
      <c r="I230" s="846"/>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44"/>
      <c r="O230" s="840"/>
      <c r="P230" s="828"/>
    </row>
    <row r="231" spans="3:16">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848" t="str">
        <f ca="1">IF(ISBLANK(OFFSET('9. METAS'!$J$20,INT((ROW()-13)/2),0)),"",OFFSET('9. METAS'!$J$20,INT((ROW()-13)/2),0))</f>
        <v/>
      </c>
      <c r="I231" s="845"/>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43" t="str">
        <f t="shared" ref="N231" ca="1" si="214">IFERROR(L231/L232,"ND")</f>
        <v>ND</v>
      </c>
      <c r="O231" s="839" t="str">
        <f t="shared" ref="O231" ca="1" si="215">IFERROR(((L231+K231+J231)/H231),"ND")</f>
        <v>ND</v>
      </c>
      <c r="P231" s="827"/>
    </row>
    <row r="232" spans="3:16">
      <c r="C232" s="861"/>
      <c r="D232" s="857"/>
      <c r="E232" s="857"/>
      <c r="F232" s="855"/>
      <c r="G232" s="852"/>
      <c r="H232" s="848"/>
      <c r="I232" s="846"/>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44"/>
      <c r="O232" s="840"/>
      <c r="P232" s="828"/>
    </row>
    <row r="233" spans="3:16">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848" t="str">
        <f ca="1">IF(ISBLANK(OFFSET('9. METAS'!$J$20,INT((ROW()-13)/2),0)),"",OFFSET('9. METAS'!$J$20,INT((ROW()-13)/2),0))</f>
        <v/>
      </c>
      <c r="I233" s="845"/>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43" t="str">
        <f t="shared" ref="N233" ca="1" si="216">IFERROR(L233/L234,"ND")</f>
        <v>ND</v>
      </c>
      <c r="O233" s="839" t="str">
        <f t="shared" ref="O233" ca="1" si="217">IFERROR(((L233+K233+J233)/H233),"ND")</f>
        <v>ND</v>
      </c>
      <c r="P233" s="827"/>
    </row>
    <row r="234" spans="3:16">
      <c r="C234" s="861"/>
      <c r="D234" s="857"/>
      <c r="E234" s="857"/>
      <c r="F234" s="855"/>
      <c r="G234" s="852"/>
      <c r="H234" s="848"/>
      <c r="I234" s="846"/>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44"/>
      <c r="O234" s="840"/>
      <c r="P234" s="828"/>
    </row>
    <row r="235" spans="3:16">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848" t="str">
        <f ca="1">IF(ISBLANK(OFFSET('9. METAS'!$J$20,INT((ROW()-13)/2),0)),"",OFFSET('9. METAS'!$J$20,INT((ROW()-13)/2),0))</f>
        <v/>
      </c>
      <c r="I235" s="845"/>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43" t="str">
        <f t="shared" ref="N235" ca="1" si="218">IFERROR(L235/L236,"ND")</f>
        <v>ND</v>
      </c>
      <c r="O235" s="839" t="str">
        <f t="shared" ref="O235" ca="1" si="219">IFERROR(((L235+K235+J235)/H235),"ND")</f>
        <v>ND</v>
      </c>
      <c r="P235" s="827"/>
    </row>
    <row r="236" spans="3:16">
      <c r="C236" s="861"/>
      <c r="D236" s="857"/>
      <c r="E236" s="857"/>
      <c r="F236" s="855"/>
      <c r="G236" s="852"/>
      <c r="H236" s="848"/>
      <c r="I236" s="846"/>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44"/>
      <c r="O236" s="840"/>
      <c r="P236" s="828"/>
    </row>
    <row r="237" spans="3:16">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848" t="str">
        <f ca="1">IF(ISBLANK(OFFSET('9. METAS'!$J$20,INT((ROW()-13)/2),0)),"",OFFSET('9. METAS'!$J$20,INT((ROW()-13)/2),0))</f>
        <v/>
      </c>
      <c r="I237" s="845"/>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43" t="str">
        <f t="shared" ref="N237" ca="1" si="220">IFERROR(L237/L238,"ND")</f>
        <v>ND</v>
      </c>
      <c r="O237" s="839" t="str">
        <f t="shared" ref="O237" ca="1" si="221">IFERROR(((L237+K237+J237)/H237),"ND")</f>
        <v>ND</v>
      </c>
      <c r="P237" s="827"/>
    </row>
    <row r="238" spans="3:16">
      <c r="C238" s="861"/>
      <c r="D238" s="857"/>
      <c r="E238" s="857"/>
      <c r="F238" s="855"/>
      <c r="G238" s="852"/>
      <c r="H238" s="848"/>
      <c r="I238" s="846"/>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44"/>
      <c r="O238" s="840"/>
      <c r="P238" s="828"/>
    </row>
    <row r="239" spans="3:16">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848" t="str">
        <f ca="1">IF(ISBLANK(OFFSET('9. METAS'!$J$20,INT((ROW()-13)/2),0)),"",OFFSET('9. METAS'!$J$20,INT((ROW()-13)/2),0))</f>
        <v/>
      </c>
      <c r="I239" s="845"/>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43" t="str">
        <f t="shared" ref="N239" ca="1" si="222">IFERROR(L239/L240,"ND")</f>
        <v>ND</v>
      </c>
      <c r="O239" s="839" t="str">
        <f t="shared" ref="O239" ca="1" si="223">IFERROR(((L239+K239+J239)/H239),"ND")</f>
        <v>ND</v>
      </c>
      <c r="P239" s="827"/>
    </row>
    <row r="240" spans="3:16">
      <c r="C240" s="861"/>
      <c r="D240" s="857"/>
      <c r="E240" s="857"/>
      <c r="F240" s="855"/>
      <c r="G240" s="852"/>
      <c r="H240" s="848"/>
      <c r="I240" s="846"/>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44"/>
      <c r="O240" s="840"/>
      <c r="P240" s="828"/>
    </row>
    <row r="241" spans="3:16">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848" t="str">
        <f ca="1">IF(ISBLANK(OFFSET('9. METAS'!$J$20,INT((ROW()-13)/2),0)),"",OFFSET('9. METAS'!$J$20,INT((ROW()-13)/2),0))</f>
        <v/>
      </c>
      <c r="I241" s="845"/>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43" t="str">
        <f t="shared" ref="N241" ca="1" si="224">IFERROR(L241/L242,"ND")</f>
        <v>ND</v>
      </c>
      <c r="O241" s="839" t="str">
        <f t="shared" ref="O241" ca="1" si="225">IFERROR(((L241+K241+J241)/H241),"ND")</f>
        <v>ND</v>
      </c>
      <c r="P241" s="827"/>
    </row>
    <row r="242" spans="3:16">
      <c r="C242" s="861"/>
      <c r="D242" s="857"/>
      <c r="E242" s="857"/>
      <c r="F242" s="855"/>
      <c r="G242" s="852"/>
      <c r="H242" s="848"/>
      <c r="I242" s="846"/>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44"/>
      <c r="O242" s="840"/>
      <c r="P242" s="828"/>
    </row>
    <row r="243" spans="3:16">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848" t="str">
        <f ca="1">IF(ISBLANK(OFFSET('9. METAS'!$J$20,INT((ROW()-13)/2),0)),"",OFFSET('9. METAS'!$J$20,INT((ROW()-13)/2),0))</f>
        <v/>
      </c>
      <c r="I243" s="845"/>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43" t="str">
        <f t="shared" ref="N243" ca="1" si="226">IFERROR(L243/L244,"ND")</f>
        <v>ND</v>
      </c>
      <c r="O243" s="839" t="str">
        <f t="shared" ref="O243" ca="1" si="227">IFERROR(((L243+K243+J243)/H243),"ND")</f>
        <v>ND</v>
      </c>
      <c r="P243" s="827"/>
    </row>
    <row r="244" spans="3:16">
      <c r="C244" s="861"/>
      <c r="D244" s="857"/>
      <c r="E244" s="857"/>
      <c r="F244" s="855"/>
      <c r="G244" s="852"/>
      <c r="H244" s="848"/>
      <c r="I244" s="846"/>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44"/>
      <c r="O244" s="840"/>
      <c r="P244" s="828"/>
    </row>
    <row r="245" spans="3:16">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848" t="str">
        <f ca="1">IF(ISBLANK(OFFSET('9. METAS'!$J$20,INT((ROW()-13)/2),0)),"",OFFSET('9. METAS'!$J$20,INT((ROW()-13)/2),0))</f>
        <v/>
      </c>
      <c r="I245" s="845"/>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43" t="str">
        <f t="shared" ref="N245" ca="1" si="228">IFERROR(L245/L246,"ND")</f>
        <v>ND</v>
      </c>
      <c r="O245" s="839" t="str">
        <f t="shared" ref="O245" ca="1" si="229">IFERROR(((L245+K245+J245)/H245),"ND")</f>
        <v>ND</v>
      </c>
      <c r="P245" s="827"/>
    </row>
    <row r="246" spans="3:16">
      <c r="C246" s="861"/>
      <c r="D246" s="857"/>
      <c r="E246" s="857"/>
      <c r="F246" s="855"/>
      <c r="G246" s="852"/>
      <c r="H246" s="848"/>
      <c r="I246" s="846"/>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44"/>
      <c r="O246" s="840"/>
      <c r="P246" s="828"/>
    </row>
    <row r="247" spans="3:16">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848" t="str">
        <f ca="1">IF(ISBLANK(OFFSET('9. METAS'!$J$20,INT((ROW()-13)/2),0)),"",OFFSET('9. METAS'!$J$20,INT((ROW()-13)/2),0))</f>
        <v/>
      </c>
      <c r="I247" s="845"/>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43" t="str">
        <f t="shared" ref="N247" ca="1" si="230">IFERROR(L247/L248,"ND")</f>
        <v>ND</v>
      </c>
      <c r="O247" s="839" t="str">
        <f t="shared" ref="O247" ca="1" si="231">IFERROR(((L247+K247+J247)/H247),"ND")</f>
        <v>ND</v>
      </c>
      <c r="P247" s="827"/>
    </row>
    <row r="248" spans="3:16">
      <c r="C248" s="861"/>
      <c r="D248" s="857"/>
      <c r="E248" s="857"/>
      <c r="F248" s="855"/>
      <c r="G248" s="852"/>
      <c r="H248" s="848"/>
      <c r="I248" s="846"/>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44"/>
      <c r="O248" s="840"/>
      <c r="P248" s="828"/>
    </row>
    <row r="249" spans="3:16">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848" t="str">
        <f ca="1">IF(ISBLANK(OFFSET('9. METAS'!$J$20,INT((ROW()-13)/2),0)),"",OFFSET('9. METAS'!$J$20,INT((ROW()-13)/2),0))</f>
        <v/>
      </c>
      <c r="I249" s="845"/>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43" t="str">
        <f t="shared" ref="N249" ca="1" si="232">IFERROR(L249/L250,"ND")</f>
        <v>ND</v>
      </c>
      <c r="O249" s="839" t="str">
        <f t="shared" ref="O249" ca="1" si="233">IFERROR(((L249+K249+J249)/H249),"ND")</f>
        <v>ND</v>
      </c>
      <c r="P249" s="827"/>
    </row>
    <row r="250" spans="3:16">
      <c r="C250" s="861"/>
      <c r="D250" s="857"/>
      <c r="E250" s="857"/>
      <c r="F250" s="855"/>
      <c r="G250" s="852"/>
      <c r="H250" s="848"/>
      <c r="I250" s="846"/>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44"/>
      <c r="O250" s="840"/>
      <c r="P250" s="828"/>
    </row>
    <row r="251" spans="3:16">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848" t="str">
        <f ca="1">IF(ISBLANK(OFFSET('9. METAS'!$J$20,INT((ROW()-13)/2),0)),"",OFFSET('9. METAS'!$J$20,INT((ROW()-13)/2),0))</f>
        <v/>
      </c>
      <c r="I251" s="845"/>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43" t="str">
        <f t="shared" ref="N251" ca="1" si="234">IFERROR(L251/L252,"ND")</f>
        <v>ND</v>
      </c>
      <c r="O251" s="839" t="str">
        <f t="shared" ref="O251" ca="1" si="235">IFERROR(((L251+K251+J251)/H251),"ND")</f>
        <v>ND</v>
      </c>
      <c r="P251" s="827"/>
    </row>
    <row r="252" spans="3:16">
      <c r="C252" s="861"/>
      <c r="D252" s="857"/>
      <c r="E252" s="857"/>
      <c r="F252" s="855"/>
      <c r="G252" s="852"/>
      <c r="H252" s="848"/>
      <c r="I252" s="846"/>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44"/>
      <c r="O252" s="840"/>
      <c r="P252" s="828"/>
    </row>
    <row r="253" spans="3:16">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848" t="str">
        <f ca="1">IF(ISBLANK(OFFSET('9. METAS'!$J$20,INT((ROW()-13)/2),0)),"",OFFSET('9. METAS'!$J$20,INT((ROW()-13)/2),0))</f>
        <v/>
      </c>
      <c r="I253" s="845"/>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43" t="str">
        <f t="shared" ref="N253" ca="1" si="236">IFERROR(L253/L254,"ND")</f>
        <v>ND</v>
      </c>
      <c r="O253" s="839" t="str">
        <f t="shared" ref="O253" ca="1" si="237">IFERROR(((L253+K253+J253)/H253),"ND")</f>
        <v>ND</v>
      </c>
      <c r="P253" s="827"/>
    </row>
    <row r="254" spans="3:16">
      <c r="C254" s="861"/>
      <c r="D254" s="857"/>
      <c r="E254" s="857"/>
      <c r="F254" s="855"/>
      <c r="G254" s="852"/>
      <c r="H254" s="848"/>
      <c r="I254" s="846"/>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44"/>
      <c r="O254" s="840"/>
      <c r="P254" s="828"/>
    </row>
    <row r="255" spans="3:16">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848" t="str">
        <f ca="1">IF(ISBLANK(OFFSET('9. METAS'!$J$20,INT((ROW()-13)/2),0)),"",OFFSET('9. METAS'!$J$20,INT((ROW()-13)/2),0))</f>
        <v/>
      </c>
      <c r="I255" s="845"/>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43" t="str">
        <f t="shared" ref="N255" ca="1" si="238">IFERROR(L255/L256,"ND")</f>
        <v>ND</v>
      </c>
      <c r="O255" s="839" t="str">
        <f t="shared" ref="O255" ca="1" si="239">IFERROR(((L255+K255+J255)/H255),"ND")</f>
        <v>ND</v>
      </c>
      <c r="P255" s="827"/>
    </row>
    <row r="256" spans="3:16">
      <c r="C256" s="861"/>
      <c r="D256" s="857"/>
      <c r="E256" s="857"/>
      <c r="F256" s="855"/>
      <c r="G256" s="852"/>
      <c r="H256" s="848"/>
      <c r="I256" s="846"/>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44"/>
      <c r="O256" s="840"/>
      <c r="P256" s="828"/>
    </row>
    <row r="257" spans="3:16">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848" t="str">
        <f ca="1">IF(ISBLANK(OFFSET('9. METAS'!$J$20,INT((ROW()-13)/2),0)),"",OFFSET('9. METAS'!$J$20,INT((ROW()-13)/2),0))</f>
        <v/>
      </c>
      <c r="I257" s="845"/>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43" t="str">
        <f t="shared" ref="N257" ca="1" si="240">IFERROR(L257/L258,"ND")</f>
        <v>ND</v>
      </c>
      <c r="O257" s="839" t="str">
        <f t="shared" ref="O257" ca="1" si="241">IFERROR(((L257+K257+J257)/H257),"ND")</f>
        <v>ND</v>
      </c>
      <c r="P257" s="827"/>
    </row>
    <row r="258" spans="3:16">
      <c r="C258" s="861"/>
      <c r="D258" s="857"/>
      <c r="E258" s="857"/>
      <c r="F258" s="855"/>
      <c r="G258" s="852"/>
      <c r="H258" s="848"/>
      <c r="I258" s="846"/>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44"/>
      <c r="O258" s="840"/>
      <c r="P258" s="828"/>
    </row>
    <row r="259" spans="3:16">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848" t="str">
        <f ca="1">IF(ISBLANK(OFFSET('9. METAS'!$J$20,INT((ROW()-13)/2),0)),"",OFFSET('9. METAS'!$J$20,INT((ROW()-13)/2),0))</f>
        <v/>
      </c>
      <c r="I259" s="845"/>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43" t="str">
        <f t="shared" ref="N259" ca="1" si="242">IFERROR(L259/L260,"ND")</f>
        <v>ND</v>
      </c>
      <c r="O259" s="839" t="str">
        <f t="shared" ref="O259" ca="1" si="243">IFERROR(((L259+K259+J259)/H259),"ND")</f>
        <v>ND</v>
      </c>
      <c r="P259" s="827"/>
    </row>
    <row r="260" spans="3:16">
      <c r="C260" s="861"/>
      <c r="D260" s="857"/>
      <c r="E260" s="857"/>
      <c r="F260" s="855"/>
      <c r="G260" s="852"/>
      <c r="H260" s="848"/>
      <c r="I260" s="846"/>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44"/>
      <c r="O260" s="840"/>
      <c r="P260" s="828"/>
    </row>
    <row r="261" spans="3:16">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848" t="str">
        <f ca="1">IF(ISBLANK(OFFSET('9. METAS'!$J$20,INT((ROW()-13)/2),0)),"",OFFSET('9. METAS'!$J$20,INT((ROW()-13)/2),0))</f>
        <v/>
      </c>
      <c r="I261" s="845"/>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43" t="str">
        <f t="shared" ref="N261" ca="1" si="244">IFERROR(L261/L262,"ND")</f>
        <v>ND</v>
      </c>
      <c r="O261" s="839" t="str">
        <f t="shared" ref="O261" ca="1" si="245">IFERROR(((L261+K261+J261)/H261),"ND")</f>
        <v>ND</v>
      </c>
      <c r="P261" s="827"/>
    </row>
    <row r="262" spans="3:16">
      <c r="C262" s="861"/>
      <c r="D262" s="857"/>
      <c r="E262" s="857"/>
      <c r="F262" s="855"/>
      <c r="G262" s="852"/>
      <c r="H262" s="848"/>
      <c r="I262" s="846"/>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44"/>
      <c r="O262" s="840"/>
      <c r="P262" s="828"/>
    </row>
    <row r="263" spans="3:16">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848" t="str">
        <f ca="1">IF(ISBLANK(OFFSET('9. METAS'!$J$20,INT((ROW()-13)/2),0)),"",OFFSET('9. METAS'!$J$20,INT((ROW()-13)/2),0))</f>
        <v/>
      </c>
      <c r="I263" s="845"/>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43" t="str">
        <f t="shared" ref="N263" ca="1" si="246">IFERROR(L263/L264,"ND")</f>
        <v>ND</v>
      </c>
      <c r="O263" s="839" t="str">
        <f t="shared" ref="O263" ca="1" si="247">IFERROR(((L263+K263+J263)/H263),"ND")</f>
        <v>ND</v>
      </c>
      <c r="P263" s="827"/>
    </row>
    <row r="264" spans="3:16">
      <c r="C264" s="861"/>
      <c r="D264" s="857"/>
      <c r="E264" s="857"/>
      <c r="F264" s="855"/>
      <c r="G264" s="852"/>
      <c r="H264" s="848"/>
      <c r="I264" s="846"/>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44"/>
      <c r="O264" s="840"/>
      <c r="P264" s="828"/>
    </row>
    <row r="265" spans="3:16">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848" t="str">
        <f ca="1">IF(ISBLANK(OFFSET('9. METAS'!$J$20,INT((ROW()-13)/2),0)),"",OFFSET('9. METAS'!$J$20,INT((ROW()-13)/2),0))</f>
        <v/>
      </c>
      <c r="I265" s="845"/>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43" t="str">
        <f t="shared" ref="N265" ca="1" si="248">IFERROR(L265/L266,"ND")</f>
        <v>ND</v>
      </c>
      <c r="O265" s="839" t="str">
        <f t="shared" ref="O265" ca="1" si="249">IFERROR(((L265+K265+J265)/H265),"ND")</f>
        <v>ND</v>
      </c>
      <c r="P265" s="827"/>
    </row>
    <row r="266" spans="3:16">
      <c r="C266" s="861"/>
      <c r="D266" s="857"/>
      <c r="E266" s="857"/>
      <c r="F266" s="855"/>
      <c r="G266" s="852"/>
      <c r="H266" s="848"/>
      <c r="I266" s="846"/>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44"/>
      <c r="O266" s="840"/>
      <c r="P266" s="828"/>
    </row>
    <row r="267" spans="3:16">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848" t="str">
        <f ca="1">IF(ISBLANK(OFFSET('9. METAS'!$J$20,INT((ROW()-13)/2),0)),"",OFFSET('9. METAS'!$J$20,INT((ROW()-13)/2),0))</f>
        <v/>
      </c>
      <c r="I267" s="845"/>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43" t="str">
        <f t="shared" ref="N267" ca="1" si="250">IFERROR(L267/L268,"ND")</f>
        <v>ND</v>
      </c>
      <c r="O267" s="839" t="str">
        <f t="shared" ref="O267" ca="1" si="251">IFERROR(((L267+K267+J267)/H267),"ND")</f>
        <v>ND</v>
      </c>
      <c r="P267" s="827"/>
    </row>
    <row r="268" spans="3:16">
      <c r="C268" s="861"/>
      <c r="D268" s="857"/>
      <c r="E268" s="857"/>
      <c r="F268" s="855"/>
      <c r="G268" s="852"/>
      <c r="H268" s="848"/>
      <c r="I268" s="846"/>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44"/>
      <c r="O268" s="840"/>
      <c r="P268" s="828"/>
    </row>
    <row r="269" spans="3:16">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848" t="str">
        <f ca="1">IF(ISBLANK(OFFSET('9. METAS'!$J$20,INT((ROW()-13)/2),0)),"",OFFSET('9. METAS'!$J$20,INT((ROW()-13)/2),0))</f>
        <v/>
      </c>
      <c r="I269" s="845"/>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43" t="str">
        <f t="shared" ref="N269" ca="1" si="252">IFERROR(L269/L270,"ND")</f>
        <v>ND</v>
      </c>
      <c r="O269" s="839" t="str">
        <f t="shared" ref="O269" ca="1" si="253">IFERROR(((L269+K269+J269)/H269),"ND")</f>
        <v>ND</v>
      </c>
      <c r="P269" s="827"/>
    </row>
    <row r="270" spans="3:16">
      <c r="C270" s="861"/>
      <c r="D270" s="857"/>
      <c r="E270" s="857"/>
      <c r="F270" s="855"/>
      <c r="G270" s="852"/>
      <c r="H270" s="848"/>
      <c r="I270" s="846"/>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44"/>
      <c r="O270" s="840"/>
      <c r="P270" s="828"/>
    </row>
    <row r="271" spans="3:16">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848" t="str">
        <f ca="1">IF(ISBLANK(OFFSET('9. METAS'!$J$20,INT((ROW()-13)/2),0)),"",OFFSET('9. METAS'!$J$20,INT((ROW()-13)/2),0))</f>
        <v/>
      </c>
      <c r="I271" s="845"/>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43" t="str">
        <f t="shared" ref="N271" ca="1" si="254">IFERROR(L271/L272,"ND")</f>
        <v>ND</v>
      </c>
      <c r="O271" s="839" t="str">
        <f t="shared" ref="O271" ca="1" si="255">IFERROR(((L271+K271+J271)/H271),"ND")</f>
        <v>ND</v>
      </c>
      <c r="P271" s="827"/>
    </row>
    <row r="272" spans="3:16">
      <c r="C272" s="861"/>
      <c r="D272" s="857"/>
      <c r="E272" s="857"/>
      <c r="F272" s="855"/>
      <c r="G272" s="852"/>
      <c r="H272" s="848"/>
      <c r="I272" s="846"/>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44"/>
      <c r="O272" s="840"/>
      <c r="P272" s="828"/>
    </row>
    <row r="273" spans="3:16">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848" t="str">
        <f ca="1">IF(ISBLANK(OFFSET('9. METAS'!$J$20,INT((ROW()-13)/2),0)),"",OFFSET('9. METAS'!$J$20,INT((ROW()-13)/2),0))</f>
        <v/>
      </c>
      <c r="I273" s="845"/>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43" t="str">
        <f t="shared" ref="N273" ca="1" si="256">IFERROR(L273/L274,"ND")</f>
        <v>ND</v>
      </c>
      <c r="O273" s="839" t="str">
        <f t="shared" ref="O273" ca="1" si="257">IFERROR(((L273+K273+J273)/H273),"ND")</f>
        <v>ND</v>
      </c>
      <c r="P273" s="827"/>
    </row>
    <row r="274" spans="3:16">
      <c r="C274" s="861"/>
      <c r="D274" s="857"/>
      <c r="E274" s="857"/>
      <c r="F274" s="855"/>
      <c r="G274" s="852"/>
      <c r="H274" s="848"/>
      <c r="I274" s="846"/>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44"/>
      <c r="O274" s="840"/>
      <c r="P274" s="828"/>
    </row>
    <row r="275" spans="3:16">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848" t="str">
        <f ca="1">IF(ISBLANK(OFFSET('9. METAS'!$J$20,INT((ROW()-13)/2),0)),"",OFFSET('9. METAS'!$J$20,INT((ROW()-13)/2),0))</f>
        <v/>
      </c>
      <c r="I275" s="845"/>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43" t="str">
        <f t="shared" ref="N275" ca="1" si="258">IFERROR(L275/L276,"ND")</f>
        <v>ND</v>
      </c>
      <c r="O275" s="839" t="str">
        <f t="shared" ref="O275" ca="1" si="259">IFERROR(((L275+K275+J275)/H275),"ND")</f>
        <v>ND</v>
      </c>
      <c r="P275" s="827"/>
    </row>
    <row r="276" spans="3:16">
      <c r="C276" s="861"/>
      <c r="D276" s="857"/>
      <c r="E276" s="857"/>
      <c r="F276" s="855"/>
      <c r="G276" s="852"/>
      <c r="H276" s="848"/>
      <c r="I276" s="846"/>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44"/>
      <c r="O276" s="840"/>
      <c r="P276" s="828"/>
    </row>
    <row r="277" spans="3:16">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848" t="str">
        <f ca="1">IF(ISBLANK(OFFSET('9. METAS'!$J$20,INT((ROW()-13)/2),0)),"",OFFSET('9. METAS'!$J$20,INT((ROW()-13)/2),0))</f>
        <v/>
      </c>
      <c r="I277" s="845"/>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43" t="str">
        <f t="shared" ref="N277" ca="1" si="260">IFERROR(L277/L278,"ND")</f>
        <v>ND</v>
      </c>
      <c r="O277" s="839" t="str">
        <f t="shared" ref="O277" ca="1" si="261">IFERROR(((L277+K277+J277)/H277),"ND")</f>
        <v>ND</v>
      </c>
      <c r="P277" s="827"/>
    </row>
    <row r="278" spans="3:16">
      <c r="C278" s="861"/>
      <c r="D278" s="857"/>
      <c r="E278" s="857"/>
      <c r="F278" s="855"/>
      <c r="G278" s="852"/>
      <c r="H278" s="848"/>
      <c r="I278" s="846"/>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44"/>
      <c r="O278" s="840"/>
      <c r="P278" s="828"/>
    </row>
    <row r="279" spans="3:16">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848" t="str">
        <f ca="1">IF(ISBLANK(OFFSET('9. METAS'!$J$20,INT((ROW()-13)/2),0)),"",OFFSET('9. METAS'!$J$20,INT((ROW()-13)/2),0))</f>
        <v/>
      </c>
      <c r="I279" s="845"/>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43" t="str">
        <f t="shared" ref="N279" ca="1" si="262">IFERROR(L279/L280,"ND")</f>
        <v>ND</v>
      </c>
      <c r="O279" s="839" t="str">
        <f t="shared" ref="O279" ca="1" si="263">IFERROR(((L279+K279+J279)/H279),"ND")</f>
        <v>ND</v>
      </c>
      <c r="P279" s="827"/>
    </row>
    <row r="280" spans="3:16">
      <c r="C280" s="861"/>
      <c r="D280" s="857"/>
      <c r="E280" s="857"/>
      <c r="F280" s="855"/>
      <c r="G280" s="852"/>
      <c r="H280" s="848"/>
      <c r="I280" s="846"/>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44"/>
      <c r="O280" s="840"/>
      <c r="P280" s="828"/>
    </row>
    <row r="281" spans="3:16">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848" t="str">
        <f ca="1">IF(ISBLANK(OFFSET('9. METAS'!$J$20,INT((ROW()-13)/2),0)),"",OFFSET('9. METAS'!$J$20,INT((ROW()-13)/2),0))</f>
        <v/>
      </c>
      <c r="I281" s="845"/>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43" t="str">
        <f t="shared" ref="N281" ca="1" si="264">IFERROR(L281/L282,"ND")</f>
        <v>ND</v>
      </c>
      <c r="O281" s="839" t="str">
        <f t="shared" ref="O281" ca="1" si="265">IFERROR(((L281+K281+J281)/H281),"ND")</f>
        <v>ND</v>
      </c>
      <c r="P281" s="827"/>
    </row>
    <row r="282" spans="3:16">
      <c r="C282" s="861"/>
      <c r="D282" s="857"/>
      <c r="E282" s="857"/>
      <c r="F282" s="855"/>
      <c r="G282" s="852"/>
      <c r="H282" s="848"/>
      <c r="I282" s="846"/>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44"/>
      <c r="O282" s="840"/>
      <c r="P282" s="828"/>
    </row>
    <row r="283" spans="3:16">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848" t="str">
        <f ca="1">IF(ISBLANK(OFFSET('9. METAS'!$J$20,INT((ROW()-13)/2),0)),"",OFFSET('9. METAS'!$J$20,INT((ROW()-13)/2),0))</f>
        <v/>
      </c>
      <c r="I283" s="845"/>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43" t="str">
        <f t="shared" ref="N283" ca="1" si="266">IFERROR(L283/L284,"ND")</f>
        <v>ND</v>
      </c>
      <c r="O283" s="839" t="str">
        <f t="shared" ref="O283" ca="1" si="267">IFERROR(((L283+K283+J283)/H283),"ND")</f>
        <v>ND</v>
      </c>
      <c r="P283" s="827"/>
    </row>
    <row r="284" spans="3:16">
      <c r="C284" s="861"/>
      <c r="D284" s="857"/>
      <c r="E284" s="857"/>
      <c r="F284" s="855"/>
      <c r="G284" s="852"/>
      <c r="H284" s="848"/>
      <c r="I284" s="846"/>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44"/>
      <c r="O284" s="840"/>
      <c r="P284" s="828"/>
    </row>
    <row r="285" spans="3:16">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848" t="str">
        <f ca="1">IF(ISBLANK(OFFSET('9. METAS'!$J$20,INT((ROW()-13)/2),0)),"",OFFSET('9. METAS'!$J$20,INT((ROW()-13)/2),0))</f>
        <v/>
      </c>
      <c r="I285" s="845"/>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43" t="str">
        <f t="shared" ref="N285" ca="1" si="268">IFERROR(L285/L286,"ND")</f>
        <v>ND</v>
      </c>
      <c r="O285" s="839" t="str">
        <f t="shared" ref="O285" ca="1" si="269">IFERROR(((L285+K285+J285)/H285),"ND")</f>
        <v>ND</v>
      </c>
      <c r="P285" s="827"/>
    </row>
    <row r="286" spans="3:16">
      <c r="C286" s="861"/>
      <c r="D286" s="857"/>
      <c r="E286" s="857"/>
      <c r="F286" s="855"/>
      <c r="G286" s="852"/>
      <c r="H286" s="848"/>
      <c r="I286" s="846"/>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44"/>
      <c r="O286" s="840"/>
      <c r="P286" s="828"/>
    </row>
    <row r="287" spans="3:16">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848" t="str">
        <f ca="1">IF(ISBLANK(OFFSET('9. METAS'!$J$20,INT((ROW()-13)/2),0)),"",OFFSET('9. METAS'!$J$20,INT((ROW()-13)/2),0))</f>
        <v/>
      </c>
      <c r="I287" s="845"/>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43" t="str">
        <f t="shared" ref="N287" ca="1" si="270">IFERROR(L287/L288,"ND")</f>
        <v>ND</v>
      </c>
      <c r="O287" s="839" t="str">
        <f t="shared" ref="O287" ca="1" si="271">IFERROR(((L287+K287+J287)/H287),"ND")</f>
        <v>ND</v>
      </c>
      <c r="P287" s="827"/>
    </row>
    <row r="288" spans="3:16">
      <c r="C288" s="861"/>
      <c r="D288" s="857"/>
      <c r="E288" s="857"/>
      <c r="F288" s="855"/>
      <c r="G288" s="852"/>
      <c r="H288" s="848"/>
      <c r="I288" s="846"/>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44"/>
      <c r="O288" s="840"/>
      <c r="P288" s="828"/>
    </row>
    <row r="289" spans="3:16">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848" t="str">
        <f ca="1">IF(ISBLANK(OFFSET('9. METAS'!$J$20,INT((ROW()-13)/2),0)),"",OFFSET('9. METAS'!$J$20,INT((ROW()-13)/2),0))</f>
        <v/>
      </c>
      <c r="I289" s="845"/>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43" t="str">
        <f t="shared" ref="N289" ca="1" si="272">IFERROR(L289/L290,"ND")</f>
        <v>ND</v>
      </c>
      <c r="O289" s="839" t="str">
        <f t="shared" ref="O289" ca="1" si="273">IFERROR(((L289+K289+J289)/H289),"ND")</f>
        <v>ND</v>
      </c>
      <c r="P289" s="827"/>
    </row>
    <row r="290" spans="3:16">
      <c r="C290" s="861"/>
      <c r="D290" s="857"/>
      <c r="E290" s="857"/>
      <c r="F290" s="855"/>
      <c r="G290" s="852"/>
      <c r="H290" s="848"/>
      <c r="I290" s="846"/>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44"/>
      <c r="O290" s="840"/>
      <c r="P290" s="828"/>
    </row>
    <row r="291" spans="3:16">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848" t="str">
        <f ca="1">IF(ISBLANK(OFFSET('9. METAS'!$J$20,INT((ROW()-13)/2),0)),"",OFFSET('9. METAS'!$J$20,INT((ROW()-13)/2),0))</f>
        <v/>
      </c>
      <c r="I291" s="845"/>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43" t="str">
        <f t="shared" ref="N291" ca="1" si="274">IFERROR(L291/L292,"ND")</f>
        <v>ND</v>
      </c>
      <c r="O291" s="839" t="str">
        <f t="shared" ref="O291" ca="1" si="275">IFERROR(((L291+K291+J291)/H291),"ND")</f>
        <v>ND</v>
      </c>
      <c r="P291" s="827"/>
    </row>
    <row r="292" spans="3:16">
      <c r="C292" s="861"/>
      <c r="D292" s="857"/>
      <c r="E292" s="857"/>
      <c r="F292" s="855"/>
      <c r="G292" s="852"/>
      <c r="H292" s="848"/>
      <c r="I292" s="846"/>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44"/>
      <c r="O292" s="840"/>
      <c r="P292" s="828"/>
    </row>
    <row r="293" spans="3:16">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848" t="str">
        <f ca="1">IF(ISBLANK(OFFSET('9. METAS'!$J$20,INT((ROW()-13)/2),0)),"",OFFSET('9. METAS'!$J$20,INT((ROW()-13)/2),0))</f>
        <v/>
      </c>
      <c r="I293" s="845"/>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43" t="str">
        <f t="shared" ref="N293" ca="1" si="276">IFERROR(L293/L294,"ND")</f>
        <v>ND</v>
      </c>
      <c r="O293" s="839" t="str">
        <f t="shared" ref="O293" ca="1" si="277">IFERROR(((L293+K293+J293)/H293),"ND")</f>
        <v>ND</v>
      </c>
      <c r="P293" s="827"/>
    </row>
    <row r="294" spans="3:16">
      <c r="C294" s="861"/>
      <c r="D294" s="857"/>
      <c r="E294" s="857"/>
      <c r="F294" s="855"/>
      <c r="G294" s="852"/>
      <c r="H294" s="848"/>
      <c r="I294" s="846"/>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44"/>
      <c r="O294" s="840"/>
      <c r="P294" s="828"/>
    </row>
    <row r="295" spans="3:16">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848" t="str">
        <f ca="1">IF(ISBLANK(OFFSET('9. METAS'!$J$20,INT((ROW()-13)/2),0)),"",OFFSET('9. METAS'!$J$20,INT((ROW()-13)/2),0))</f>
        <v/>
      </c>
      <c r="I295" s="845"/>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43" t="str">
        <f t="shared" ref="N295" ca="1" si="278">IFERROR(L295/L296,"ND")</f>
        <v>ND</v>
      </c>
      <c r="O295" s="839" t="str">
        <f t="shared" ref="O295" ca="1" si="279">IFERROR(((L295+K295+J295)/H295),"ND")</f>
        <v>ND</v>
      </c>
      <c r="P295" s="827"/>
    </row>
    <row r="296" spans="3:16">
      <c r="C296" s="861"/>
      <c r="D296" s="857"/>
      <c r="E296" s="857"/>
      <c r="F296" s="855"/>
      <c r="G296" s="852"/>
      <c r="H296" s="848"/>
      <c r="I296" s="846"/>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44"/>
      <c r="O296" s="840"/>
      <c r="P296" s="828"/>
    </row>
    <row r="297" spans="3:16">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848" t="str">
        <f ca="1">IF(ISBLANK(OFFSET('9. METAS'!$J$20,INT((ROW()-13)/2),0)),"",OFFSET('9. METAS'!$J$20,INT((ROW()-13)/2),0))</f>
        <v/>
      </c>
      <c r="I297" s="845"/>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43" t="str">
        <f t="shared" ref="N297" ca="1" si="280">IFERROR(L297/L298,"ND")</f>
        <v>ND</v>
      </c>
      <c r="O297" s="839" t="str">
        <f t="shared" ref="O297" ca="1" si="281">IFERROR(((L297+K297+J297)/H297),"ND")</f>
        <v>ND</v>
      </c>
      <c r="P297" s="827"/>
    </row>
    <row r="298" spans="3:16">
      <c r="C298" s="861"/>
      <c r="D298" s="857"/>
      <c r="E298" s="857"/>
      <c r="F298" s="855"/>
      <c r="G298" s="852"/>
      <c r="H298" s="848"/>
      <c r="I298" s="846"/>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44"/>
      <c r="O298" s="840"/>
      <c r="P298" s="828"/>
    </row>
    <row r="299" spans="3:16">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848" t="str">
        <f ca="1">IF(ISBLANK(OFFSET('9. METAS'!$J$20,INT((ROW()-13)/2),0)),"",OFFSET('9. METAS'!$J$20,INT((ROW()-13)/2),0))</f>
        <v/>
      </c>
      <c r="I299" s="845"/>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43" t="str">
        <f t="shared" ref="N299" ca="1" si="282">IFERROR(L299/L300,"ND")</f>
        <v>ND</v>
      </c>
      <c r="O299" s="839" t="str">
        <f t="shared" ref="O299" ca="1" si="283">IFERROR(((L299+K299+J299)/H299),"ND")</f>
        <v>ND</v>
      </c>
      <c r="P299" s="827"/>
    </row>
    <row r="300" spans="3:16">
      <c r="C300" s="861"/>
      <c r="D300" s="857"/>
      <c r="E300" s="857"/>
      <c r="F300" s="855"/>
      <c r="G300" s="852"/>
      <c r="H300" s="848"/>
      <c r="I300" s="846"/>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44"/>
      <c r="O300" s="840"/>
      <c r="P300" s="828"/>
    </row>
    <row r="301" spans="3:16">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848" t="str">
        <f ca="1">IF(ISBLANK(OFFSET('9. METAS'!$J$20,INT((ROW()-13)/2),0)),"",OFFSET('9. METAS'!$J$20,INT((ROW()-13)/2),0))</f>
        <v/>
      </c>
      <c r="I301" s="845"/>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43" t="str">
        <f t="shared" ref="N301" ca="1" si="284">IFERROR(L301/L302,"ND")</f>
        <v>ND</v>
      </c>
      <c r="O301" s="839" t="str">
        <f t="shared" ref="O301" ca="1" si="285">IFERROR(((L301+K301+J301)/H301),"ND")</f>
        <v>ND</v>
      </c>
      <c r="P301" s="827"/>
    </row>
    <row r="302" spans="3:16">
      <c r="C302" s="861"/>
      <c r="D302" s="857"/>
      <c r="E302" s="857"/>
      <c r="F302" s="855"/>
      <c r="G302" s="852"/>
      <c r="H302" s="848"/>
      <c r="I302" s="846"/>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44"/>
      <c r="O302" s="840"/>
      <c r="P302" s="828"/>
    </row>
    <row r="303" spans="3:16">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848" t="str">
        <f ca="1">IF(ISBLANK(OFFSET('9. METAS'!$J$20,INT((ROW()-13)/2),0)),"",OFFSET('9. METAS'!$J$20,INT((ROW()-13)/2),0))</f>
        <v/>
      </c>
      <c r="I303" s="845"/>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43" t="str">
        <f t="shared" ref="N303" ca="1" si="286">IFERROR(L303/L304,"ND")</f>
        <v>ND</v>
      </c>
      <c r="O303" s="839" t="str">
        <f t="shared" ref="O303" ca="1" si="287">IFERROR(((L303+K303+J303)/H303),"ND")</f>
        <v>ND</v>
      </c>
      <c r="P303" s="827"/>
    </row>
    <row r="304" spans="3:16">
      <c r="C304" s="861"/>
      <c r="D304" s="857"/>
      <c r="E304" s="857"/>
      <c r="F304" s="855"/>
      <c r="G304" s="852"/>
      <c r="H304" s="848"/>
      <c r="I304" s="846"/>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44"/>
      <c r="O304" s="840"/>
      <c r="P304" s="828"/>
    </row>
    <row r="305" spans="3:16">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848" t="str">
        <f ca="1">IF(ISBLANK(OFFSET('9. METAS'!$J$20,INT((ROW()-13)/2),0)),"",OFFSET('9. METAS'!$J$20,INT((ROW()-13)/2),0))</f>
        <v/>
      </c>
      <c r="I305" s="845"/>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43" t="str">
        <f t="shared" ref="N305" ca="1" si="288">IFERROR(L305/L306,"ND")</f>
        <v>ND</v>
      </c>
      <c r="O305" s="839" t="str">
        <f t="shared" ref="O305" ca="1" si="289">IFERROR(((L305+K305+J305)/H305),"ND")</f>
        <v>ND</v>
      </c>
      <c r="P305" s="827"/>
    </row>
    <row r="306" spans="3:16">
      <c r="C306" s="861"/>
      <c r="D306" s="857"/>
      <c r="E306" s="857"/>
      <c r="F306" s="855"/>
      <c r="G306" s="852"/>
      <c r="H306" s="848"/>
      <c r="I306" s="846"/>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44"/>
      <c r="O306" s="840"/>
      <c r="P306" s="828"/>
    </row>
    <row r="307" spans="3:16">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848" t="str">
        <f ca="1">IF(ISBLANK(OFFSET('9. METAS'!$J$20,INT((ROW()-13)/2),0)),"",OFFSET('9. METAS'!$J$20,INT((ROW()-13)/2),0))</f>
        <v/>
      </c>
      <c r="I307" s="845"/>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43" t="str">
        <f t="shared" ref="N307" ca="1" si="290">IFERROR(L307/L308,"ND")</f>
        <v>ND</v>
      </c>
      <c r="O307" s="839" t="str">
        <f t="shared" ref="O307" ca="1" si="291">IFERROR(((L307+K307+J307)/H307),"ND")</f>
        <v>ND</v>
      </c>
      <c r="P307" s="827"/>
    </row>
    <row r="308" spans="3:16">
      <c r="C308" s="861"/>
      <c r="D308" s="857"/>
      <c r="E308" s="857"/>
      <c r="F308" s="855"/>
      <c r="G308" s="852"/>
      <c r="H308" s="848"/>
      <c r="I308" s="846"/>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44"/>
      <c r="O308" s="840"/>
      <c r="P308" s="828"/>
    </row>
    <row r="309" spans="3:16">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848" t="str">
        <f ca="1">IF(ISBLANK(OFFSET('9. METAS'!$J$20,INT((ROW()-13)/2),0)),"",OFFSET('9. METAS'!$J$20,INT((ROW()-13)/2),0))</f>
        <v/>
      </c>
      <c r="I309" s="845"/>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43" t="str">
        <f t="shared" ref="N309" ca="1" si="292">IFERROR(L309/L310,"ND")</f>
        <v>ND</v>
      </c>
      <c r="O309" s="839" t="str">
        <f t="shared" ref="O309" ca="1" si="293">IFERROR(((L309+K309+J309)/H309),"ND")</f>
        <v>ND</v>
      </c>
      <c r="P309" s="827"/>
    </row>
    <row r="310" spans="3:16">
      <c r="C310" s="861"/>
      <c r="D310" s="857"/>
      <c r="E310" s="857"/>
      <c r="F310" s="855"/>
      <c r="G310" s="852"/>
      <c r="H310" s="848"/>
      <c r="I310" s="846"/>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44"/>
      <c r="O310" s="840"/>
      <c r="P310" s="828"/>
    </row>
    <row r="311" spans="3:16">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848" t="str">
        <f ca="1">IF(ISBLANK(OFFSET('9. METAS'!$J$20,INT((ROW()-13)/2),0)),"",OFFSET('9. METAS'!$J$20,INT((ROW()-13)/2),0))</f>
        <v/>
      </c>
      <c r="I311" s="845"/>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43" t="str">
        <f t="shared" ref="N311" ca="1" si="294">IFERROR(L311/L312,"ND")</f>
        <v>ND</v>
      </c>
      <c r="O311" s="839" t="str">
        <f t="shared" ref="O311" ca="1" si="295">IFERROR(((L311+K311+J311)/H311),"ND")</f>
        <v>ND</v>
      </c>
      <c r="P311" s="827"/>
    </row>
    <row r="312" spans="3:16">
      <c r="C312" s="861"/>
      <c r="D312" s="857"/>
      <c r="E312" s="857"/>
      <c r="F312" s="855"/>
      <c r="G312" s="852"/>
      <c r="H312" s="848"/>
      <c r="I312" s="846"/>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44"/>
      <c r="O312" s="840"/>
      <c r="P312" s="828"/>
    </row>
    <row r="313" spans="3:16">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848" t="str">
        <f ca="1">IF(ISBLANK(OFFSET('9. METAS'!$J$20,INT((ROW()-13)/2),0)),"",OFFSET('9. METAS'!$J$20,INT((ROW()-13)/2),0))</f>
        <v/>
      </c>
      <c r="I313" s="845"/>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43" t="str">
        <f t="shared" ref="N313" ca="1" si="296">IFERROR(L313/L314,"ND")</f>
        <v>ND</v>
      </c>
      <c r="O313" s="839" t="str">
        <f t="shared" ref="O313" ca="1" si="297">IFERROR(((L313+K313+J313)/H313),"ND")</f>
        <v>ND</v>
      </c>
      <c r="P313" s="827"/>
    </row>
    <row r="314" spans="3:16">
      <c r="C314" s="861"/>
      <c r="D314" s="857"/>
      <c r="E314" s="857"/>
      <c r="F314" s="855"/>
      <c r="G314" s="852"/>
      <c r="H314" s="848"/>
      <c r="I314" s="846"/>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44"/>
      <c r="O314" s="840"/>
      <c r="P314" s="828"/>
    </row>
    <row r="315" spans="3:16">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848" t="str">
        <f ca="1">IF(ISBLANK(OFFSET('9. METAS'!$J$20,INT((ROW()-13)/2),0)),"",OFFSET('9. METAS'!$J$20,INT((ROW()-13)/2),0))</f>
        <v/>
      </c>
      <c r="I315" s="845"/>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43" t="str">
        <f t="shared" ref="N315" ca="1" si="298">IFERROR(L315/L316,"ND")</f>
        <v>ND</v>
      </c>
      <c r="O315" s="839" t="str">
        <f t="shared" ref="O315" ca="1" si="299">IFERROR(((L315+K315+J315)/H315),"ND")</f>
        <v>ND</v>
      </c>
      <c r="P315" s="827"/>
    </row>
    <row r="316" spans="3:16">
      <c r="C316" s="861"/>
      <c r="D316" s="857"/>
      <c r="E316" s="857"/>
      <c r="F316" s="855"/>
      <c r="G316" s="852"/>
      <c r="H316" s="848"/>
      <c r="I316" s="846"/>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44"/>
      <c r="O316" s="840"/>
      <c r="P316" s="828"/>
    </row>
    <row r="317" spans="3:16">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848" t="str">
        <f ca="1">IF(ISBLANK(OFFSET('9. METAS'!$J$20,INT((ROW()-13)/2),0)),"",OFFSET('9. METAS'!$J$20,INT((ROW()-13)/2),0))</f>
        <v/>
      </c>
      <c r="I317" s="845"/>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43" t="str">
        <f t="shared" ref="N317" ca="1" si="300">IFERROR(L317/L318,"ND")</f>
        <v>ND</v>
      </c>
      <c r="O317" s="839" t="str">
        <f t="shared" ref="O317" ca="1" si="301">IFERROR(((L317+K317+J317)/H317),"ND")</f>
        <v>ND</v>
      </c>
      <c r="P317" s="827"/>
    </row>
    <row r="318" spans="3:16">
      <c r="C318" s="861"/>
      <c r="D318" s="857"/>
      <c r="E318" s="857"/>
      <c r="F318" s="855"/>
      <c r="G318" s="852"/>
      <c r="H318" s="848"/>
      <c r="I318" s="846"/>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44"/>
      <c r="O318" s="840"/>
      <c r="P318" s="828"/>
    </row>
    <row r="319" spans="3:16">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848" t="str">
        <f ca="1">IF(ISBLANK(OFFSET('9. METAS'!$J$20,INT((ROW()-13)/2),0)),"",OFFSET('9. METAS'!$J$20,INT((ROW()-13)/2),0))</f>
        <v/>
      </c>
      <c r="I319" s="845"/>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43" t="str">
        <f t="shared" ref="N319" ca="1" si="302">IFERROR(L319/L320,"ND")</f>
        <v>ND</v>
      </c>
      <c r="O319" s="839" t="str">
        <f t="shared" ref="O319" ca="1" si="303">IFERROR(((L319+K319+J319)/H319),"ND")</f>
        <v>ND</v>
      </c>
      <c r="P319" s="827"/>
    </row>
    <row r="320" spans="3:16">
      <c r="C320" s="861"/>
      <c r="D320" s="857"/>
      <c r="E320" s="857"/>
      <c r="F320" s="855"/>
      <c r="G320" s="852"/>
      <c r="H320" s="848"/>
      <c r="I320" s="846"/>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44"/>
      <c r="O320" s="840"/>
      <c r="P320" s="828"/>
    </row>
    <row r="321" spans="3:16">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848" t="str">
        <f ca="1">IF(ISBLANK(OFFSET('9. METAS'!$J$20,INT((ROW()-13)/2),0)),"",OFFSET('9. METAS'!$J$20,INT((ROW()-13)/2),0))</f>
        <v/>
      </c>
      <c r="I321" s="845"/>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43" t="str">
        <f t="shared" ref="N321" ca="1" si="304">IFERROR(L321/L322,"ND")</f>
        <v>ND</v>
      </c>
      <c r="O321" s="839" t="str">
        <f t="shared" ref="O321" ca="1" si="305">IFERROR(((L321+K321+J321)/H321),"ND")</f>
        <v>ND</v>
      </c>
      <c r="P321" s="827"/>
    </row>
    <row r="322" spans="3:16">
      <c r="C322" s="861"/>
      <c r="D322" s="857"/>
      <c r="E322" s="857"/>
      <c r="F322" s="855"/>
      <c r="G322" s="852"/>
      <c r="H322" s="848"/>
      <c r="I322" s="846"/>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44"/>
      <c r="O322" s="840"/>
      <c r="P322" s="828"/>
    </row>
    <row r="323" spans="3:16">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848" t="str">
        <f ca="1">IF(ISBLANK(OFFSET('9. METAS'!$J$20,INT((ROW()-13)/2),0)),"",OFFSET('9. METAS'!$J$20,INT((ROW()-13)/2),0))</f>
        <v/>
      </c>
      <c r="I323" s="845"/>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43" t="str">
        <f t="shared" ref="N323" ca="1" si="306">IFERROR(L323/L324,"ND")</f>
        <v>ND</v>
      </c>
      <c r="O323" s="839" t="str">
        <f t="shared" ref="O323" ca="1" si="307">IFERROR(((L323+K323+J323)/H323),"ND")</f>
        <v>ND</v>
      </c>
      <c r="P323" s="827"/>
    </row>
    <row r="324" spans="3:16">
      <c r="C324" s="861"/>
      <c r="D324" s="857"/>
      <c r="E324" s="857"/>
      <c r="F324" s="855"/>
      <c r="G324" s="852"/>
      <c r="H324" s="848"/>
      <c r="I324" s="846"/>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44"/>
      <c r="O324" s="840"/>
      <c r="P324" s="828"/>
    </row>
    <row r="325" spans="3:16">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848" t="str">
        <f ca="1">IF(ISBLANK(OFFSET('9. METAS'!$J$20,INT((ROW()-13)/2),0)),"",OFFSET('9. METAS'!$J$20,INT((ROW()-13)/2),0))</f>
        <v/>
      </c>
      <c r="I325" s="845"/>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43" t="str">
        <f t="shared" ref="N325" ca="1" si="308">IFERROR(L325/L326,"ND")</f>
        <v>ND</v>
      </c>
      <c r="O325" s="839" t="str">
        <f t="shared" ref="O325" ca="1" si="309">IFERROR(((L325+K325+J325)/H325),"ND")</f>
        <v>ND</v>
      </c>
      <c r="P325" s="827"/>
    </row>
    <row r="326" spans="3:16">
      <c r="C326" s="861"/>
      <c r="D326" s="857"/>
      <c r="E326" s="857"/>
      <c r="F326" s="855"/>
      <c r="G326" s="852"/>
      <c r="H326" s="848"/>
      <c r="I326" s="846"/>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44"/>
      <c r="O326" s="840"/>
      <c r="P326" s="828"/>
    </row>
    <row r="327" spans="3:16">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848" t="str">
        <f ca="1">IF(ISBLANK(OFFSET('9. METAS'!$J$20,INT((ROW()-13)/2),0)),"",OFFSET('9. METAS'!$J$20,INT((ROW()-13)/2),0))</f>
        <v/>
      </c>
      <c r="I327" s="845"/>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43" t="str">
        <f t="shared" ref="N327" ca="1" si="310">IFERROR(L327/L328,"ND")</f>
        <v>ND</v>
      </c>
      <c r="O327" s="839" t="str">
        <f t="shared" ref="O327" ca="1" si="311">IFERROR(((L327+K327+J327)/H327),"ND")</f>
        <v>ND</v>
      </c>
      <c r="P327" s="827"/>
    </row>
    <row r="328" spans="3:16">
      <c r="C328" s="861"/>
      <c r="D328" s="857"/>
      <c r="E328" s="857"/>
      <c r="F328" s="855"/>
      <c r="G328" s="852"/>
      <c r="H328" s="848"/>
      <c r="I328" s="846"/>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44"/>
      <c r="O328" s="840"/>
      <c r="P328" s="828"/>
    </row>
    <row r="329" spans="3:16">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848" t="str">
        <f ca="1">IF(ISBLANK(OFFSET('9. METAS'!$J$20,INT((ROW()-13)/2),0)),"",OFFSET('9. METAS'!$J$20,INT((ROW()-13)/2),0))</f>
        <v/>
      </c>
      <c r="I329" s="845"/>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43" t="str">
        <f t="shared" ref="N329" ca="1" si="312">IFERROR(L329/L330,"ND")</f>
        <v>ND</v>
      </c>
      <c r="O329" s="839" t="str">
        <f t="shared" ref="O329" ca="1" si="313">IFERROR(((L329+K329+J329)/H329),"ND")</f>
        <v>ND</v>
      </c>
      <c r="P329" s="827"/>
    </row>
    <row r="330" spans="3:16">
      <c r="C330" s="861"/>
      <c r="D330" s="857"/>
      <c r="E330" s="857"/>
      <c r="F330" s="855"/>
      <c r="G330" s="852"/>
      <c r="H330" s="848"/>
      <c r="I330" s="846"/>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44"/>
      <c r="O330" s="840"/>
      <c r="P330" s="828"/>
    </row>
    <row r="331" spans="3:16">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848" t="str">
        <f ca="1">IF(ISBLANK(OFFSET('9. METAS'!$J$20,INT((ROW()-13)/2),0)),"",OFFSET('9. METAS'!$J$20,INT((ROW()-13)/2),0))</f>
        <v/>
      </c>
      <c r="I331" s="845"/>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43" t="str">
        <f t="shared" ref="N331" ca="1" si="314">IFERROR(L331/L332,"ND")</f>
        <v>ND</v>
      </c>
      <c r="O331" s="839" t="str">
        <f t="shared" ref="O331" ca="1" si="315">IFERROR(((L331+K331+J331)/H331),"ND")</f>
        <v>ND</v>
      </c>
      <c r="P331" s="827"/>
    </row>
    <row r="332" spans="3:16">
      <c r="C332" s="861"/>
      <c r="D332" s="857"/>
      <c r="E332" s="857"/>
      <c r="F332" s="855"/>
      <c r="G332" s="852"/>
      <c r="H332" s="848"/>
      <c r="I332" s="846"/>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44"/>
      <c r="O332" s="840"/>
      <c r="P332" s="828"/>
    </row>
    <row r="333" spans="3:16">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848" t="str">
        <f ca="1">IF(ISBLANK(OFFSET('9. METAS'!$J$20,INT((ROW()-13)/2),0)),"",OFFSET('9. METAS'!$J$20,INT((ROW()-13)/2),0))</f>
        <v/>
      </c>
      <c r="I333" s="845"/>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43" t="str">
        <f t="shared" ref="N333" ca="1" si="316">IFERROR(L333/L334,"ND")</f>
        <v>ND</v>
      </c>
      <c r="O333" s="839" t="str">
        <f t="shared" ref="O333" ca="1" si="317">IFERROR(((L333+K333+J333)/H333),"ND")</f>
        <v>ND</v>
      </c>
      <c r="P333" s="827"/>
    </row>
    <row r="334" spans="3:16">
      <c r="C334" s="861"/>
      <c r="D334" s="857"/>
      <c r="E334" s="857"/>
      <c r="F334" s="855"/>
      <c r="G334" s="852"/>
      <c r="H334" s="848"/>
      <c r="I334" s="846"/>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44"/>
      <c r="O334" s="840"/>
      <c r="P334" s="828"/>
    </row>
    <row r="335" spans="3:16">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848" t="str">
        <f ca="1">IF(ISBLANK(OFFSET('9. METAS'!$J$20,INT((ROW()-13)/2),0)),"",OFFSET('9. METAS'!$J$20,INT((ROW()-13)/2),0))</f>
        <v/>
      </c>
      <c r="I335" s="845"/>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43" t="str">
        <f t="shared" ref="N335" ca="1" si="318">IFERROR(L335/L336,"ND")</f>
        <v>ND</v>
      </c>
      <c r="O335" s="839" t="str">
        <f t="shared" ref="O335" ca="1" si="319">IFERROR(((L335+K335+J335)/H335),"ND")</f>
        <v>ND</v>
      </c>
      <c r="P335" s="827"/>
    </row>
    <row r="336" spans="3:16">
      <c r="C336" s="861"/>
      <c r="D336" s="857"/>
      <c r="E336" s="857"/>
      <c r="F336" s="855"/>
      <c r="G336" s="852"/>
      <c r="H336" s="848"/>
      <c r="I336" s="846"/>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44"/>
      <c r="O336" s="840"/>
      <c r="P336" s="828"/>
    </row>
    <row r="337" spans="3:16">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848" t="str">
        <f ca="1">IF(ISBLANK(OFFSET('9. METAS'!$J$20,INT((ROW()-13)/2),0)),"",OFFSET('9. METAS'!$J$20,INT((ROW()-13)/2),0))</f>
        <v/>
      </c>
      <c r="I337" s="845"/>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43" t="str">
        <f t="shared" ref="N337" ca="1" si="320">IFERROR(L337/L338,"ND")</f>
        <v>ND</v>
      </c>
      <c r="O337" s="839" t="str">
        <f t="shared" ref="O337" ca="1" si="321">IFERROR(((L337+K337+J337)/H337),"ND")</f>
        <v>ND</v>
      </c>
      <c r="P337" s="827"/>
    </row>
    <row r="338" spans="3:16">
      <c r="C338" s="861"/>
      <c r="D338" s="857"/>
      <c r="E338" s="857"/>
      <c r="F338" s="855"/>
      <c r="G338" s="852"/>
      <c r="H338" s="848"/>
      <c r="I338" s="846"/>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44"/>
      <c r="O338" s="840"/>
      <c r="P338" s="828"/>
    </row>
    <row r="339" spans="3:16">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848" t="str">
        <f ca="1">IF(ISBLANK(OFFSET('9. METAS'!$J$20,INT((ROW()-13)/2),0)),"",OFFSET('9. METAS'!$J$20,INT((ROW()-13)/2),0))</f>
        <v/>
      </c>
      <c r="I339" s="845"/>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43" t="str">
        <f t="shared" ref="N339" ca="1" si="322">IFERROR(L339/L340,"ND")</f>
        <v>ND</v>
      </c>
      <c r="O339" s="839" t="str">
        <f t="shared" ref="O339" ca="1" si="323">IFERROR(((L339+K339+J339)/H339),"ND")</f>
        <v>ND</v>
      </c>
      <c r="P339" s="827"/>
    </row>
    <row r="340" spans="3:16">
      <c r="C340" s="861"/>
      <c r="D340" s="857"/>
      <c r="E340" s="857"/>
      <c r="F340" s="855"/>
      <c r="G340" s="852"/>
      <c r="H340" s="848"/>
      <c r="I340" s="846"/>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44"/>
      <c r="O340" s="840"/>
      <c r="P340" s="828"/>
    </row>
    <row r="341" spans="3:16">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848" t="str">
        <f ca="1">IF(ISBLANK(OFFSET('9. METAS'!$J$20,INT((ROW()-13)/2),0)),"",OFFSET('9. METAS'!$J$20,INT((ROW()-13)/2),0))</f>
        <v/>
      </c>
      <c r="I341" s="845"/>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43" t="str">
        <f t="shared" ref="N341" ca="1" si="324">IFERROR(L341/L342,"ND")</f>
        <v>ND</v>
      </c>
      <c r="O341" s="839" t="str">
        <f t="shared" ref="O341" ca="1" si="325">IFERROR(((L341+K341+J341)/H341),"ND")</f>
        <v>ND</v>
      </c>
      <c r="P341" s="827"/>
    </row>
    <row r="342" spans="3:16">
      <c r="C342" s="861"/>
      <c r="D342" s="857"/>
      <c r="E342" s="857"/>
      <c r="F342" s="855"/>
      <c r="G342" s="852"/>
      <c r="H342" s="848"/>
      <c r="I342" s="846"/>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44"/>
      <c r="O342" s="840"/>
      <c r="P342" s="828"/>
    </row>
    <row r="343" spans="3:16">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848" t="str">
        <f ca="1">IF(ISBLANK(OFFSET('9. METAS'!$J$20,INT((ROW()-13)/2),0)),"",OFFSET('9. METAS'!$J$20,INT((ROW()-13)/2),0))</f>
        <v/>
      </c>
      <c r="I343" s="845"/>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43" t="str">
        <f t="shared" ref="N343" ca="1" si="326">IFERROR(L343/L344,"ND")</f>
        <v>ND</v>
      </c>
      <c r="O343" s="839" t="str">
        <f t="shared" ref="O343" ca="1" si="327">IFERROR(((L343+K343+J343)/H343),"ND")</f>
        <v>ND</v>
      </c>
      <c r="P343" s="827"/>
    </row>
    <row r="344" spans="3:16">
      <c r="C344" s="861"/>
      <c r="D344" s="857"/>
      <c r="E344" s="857"/>
      <c r="F344" s="855"/>
      <c r="G344" s="852"/>
      <c r="H344" s="848"/>
      <c r="I344" s="846"/>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44"/>
      <c r="O344" s="840"/>
      <c r="P344" s="828"/>
    </row>
    <row r="345" spans="3:16">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848" t="str">
        <f ca="1">IF(ISBLANK(OFFSET('9. METAS'!$J$20,INT((ROW()-13)/2),0)),"",OFFSET('9. METAS'!$J$20,INT((ROW()-13)/2),0))</f>
        <v/>
      </c>
      <c r="I345" s="845"/>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43" t="str">
        <f t="shared" ref="N345" ca="1" si="328">IFERROR(L345/L346,"ND")</f>
        <v>ND</v>
      </c>
      <c r="O345" s="839" t="str">
        <f t="shared" ref="O345" ca="1" si="329">IFERROR(((L345+K345+J345)/H345),"ND")</f>
        <v>ND</v>
      </c>
      <c r="P345" s="827"/>
    </row>
    <row r="346" spans="3:16">
      <c r="C346" s="861"/>
      <c r="D346" s="857"/>
      <c r="E346" s="857"/>
      <c r="F346" s="855"/>
      <c r="G346" s="852"/>
      <c r="H346" s="848"/>
      <c r="I346" s="846"/>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44"/>
      <c r="O346" s="840"/>
      <c r="P346" s="828"/>
    </row>
    <row r="347" spans="3:16">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848" t="str">
        <f ca="1">IF(ISBLANK(OFFSET('9. METAS'!$J$20,INT((ROW()-13)/2),0)),"",OFFSET('9. METAS'!$J$20,INT((ROW()-13)/2),0))</f>
        <v/>
      </c>
      <c r="I347" s="845"/>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43" t="str">
        <f t="shared" ref="N347" ca="1" si="330">IFERROR(L347/L348,"ND")</f>
        <v>ND</v>
      </c>
      <c r="O347" s="839" t="str">
        <f t="shared" ref="O347" ca="1" si="331">IFERROR(((L347+K347+J347)/H347),"ND")</f>
        <v>ND</v>
      </c>
      <c r="P347" s="827"/>
    </row>
    <row r="348" spans="3:16">
      <c r="C348" s="861"/>
      <c r="D348" s="857"/>
      <c r="E348" s="857"/>
      <c r="F348" s="855"/>
      <c r="G348" s="852"/>
      <c r="H348" s="848"/>
      <c r="I348" s="846"/>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44"/>
      <c r="O348" s="840"/>
      <c r="P348" s="828"/>
    </row>
    <row r="349" spans="3:16">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848" t="str">
        <f ca="1">IF(ISBLANK(OFFSET('9. METAS'!$J$20,INT((ROW()-13)/2),0)),"",OFFSET('9. METAS'!$J$20,INT((ROW()-13)/2),0))</f>
        <v/>
      </c>
      <c r="I349" s="845"/>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43" t="str">
        <f t="shared" ref="N349" ca="1" si="332">IFERROR(L349/L350,"ND")</f>
        <v>ND</v>
      </c>
      <c r="O349" s="839" t="str">
        <f t="shared" ref="O349" ca="1" si="333">IFERROR(((L349+K349+J349)/H349),"ND")</f>
        <v>ND</v>
      </c>
      <c r="P349" s="827"/>
    </row>
    <row r="350" spans="3:16">
      <c r="C350" s="861"/>
      <c r="D350" s="857"/>
      <c r="E350" s="857"/>
      <c r="F350" s="855"/>
      <c r="G350" s="852"/>
      <c r="H350" s="848"/>
      <c r="I350" s="846"/>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44"/>
      <c r="O350" s="840"/>
      <c r="P350" s="828"/>
    </row>
    <row r="351" spans="3:16">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848" t="str">
        <f ca="1">IF(ISBLANK(OFFSET('9. METAS'!$J$20,INT((ROW()-13)/2),0)),"",OFFSET('9. METAS'!$J$20,INT((ROW()-13)/2),0))</f>
        <v/>
      </c>
      <c r="I351" s="845"/>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43" t="str">
        <f t="shared" ref="N351" ca="1" si="334">IFERROR(L351/L352,"ND")</f>
        <v>ND</v>
      </c>
      <c r="O351" s="839" t="str">
        <f t="shared" ref="O351" ca="1" si="335">IFERROR(((L351+K351+J351)/H351),"ND")</f>
        <v>ND</v>
      </c>
      <c r="P351" s="827"/>
    </row>
    <row r="352" spans="3:16">
      <c r="C352" s="861"/>
      <c r="D352" s="857"/>
      <c r="E352" s="857"/>
      <c r="F352" s="855"/>
      <c r="G352" s="852"/>
      <c r="H352" s="848"/>
      <c r="I352" s="846"/>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44"/>
      <c r="O352" s="840"/>
      <c r="P352" s="828"/>
    </row>
    <row r="353" spans="3:16">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848" t="str">
        <f ca="1">IF(ISBLANK(OFFSET('9. METAS'!$J$20,INT((ROW()-13)/2),0)),"",OFFSET('9. METAS'!$J$20,INT((ROW()-13)/2),0))</f>
        <v/>
      </c>
      <c r="I353" s="845"/>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43" t="str">
        <f t="shared" ref="N353" ca="1" si="336">IFERROR(L353/L354,"ND")</f>
        <v>ND</v>
      </c>
      <c r="O353" s="839" t="str">
        <f t="shared" ref="O353" ca="1" si="337">IFERROR(((L353+K353+J353)/H353),"ND")</f>
        <v>ND</v>
      </c>
      <c r="P353" s="827"/>
    </row>
    <row r="354" spans="3:16">
      <c r="C354" s="861"/>
      <c r="D354" s="857"/>
      <c r="E354" s="857"/>
      <c r="F354" s="855"/>
      <c r="G354" s="852"/>
      <c r="H354" s="848"/>
      <c r="I354" s="846"/>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44"/>
      <c r="O354" s="840"/>
      <c r="P354" s="828"/>
    </row>
    <row r="355" spans="3:16">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848" t="str">
        <f ca="1">IF(ISBLANK(OFFSET('9. METAS'!$J$20,INT((ROW()-13)/2),0)),"",OFFSET('9. METAS'!$J$20,INT((ROW()-13)/2),0))</f>
        <v/>
      </c>
      <c r="I355" s="845"/>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43" t="str">
        <f t="shared" ref="N355" ca="1" si="338">IFERROR(L355/L356,"ND")</f>
        <v>ND</v>
      </c>
      <c r="O355" s="839" t="str">
        <f t="shared" ref="O355" ca="1" si="339">IFERROR(((L355+K355+J355)/H355),"ND")</f>
        <v>ND</v>
      </c>
      <c r="P355" s="827"/>
    </row>
    <row r="356" spans="3:16">
      <c r="C356" s="861"/>
      <c r="D356" s="857"/>
      <c r="E356" s="857"/>
      <c r="F356" s="855"/>
      <c r="G356" s="852"/>
      <c r="H356" s="848"/>
      <c r="I356" s="846"/>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44"/>
      <c r="O356" s="840"/>
      <c r="P356" s="828"/>
    </row>
    <row r="357" spans="3:16">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848" t="str">
        <f ca="1">IF(ISBLANK(OFFSET('9. METAS'!$J$20,INT((ROW()-13)/2),0)),"",OFFSET('9. METAS'!$J$20,INT((ROW()-13)/2),0))</f>
        <v/>
      </c>
      <c r="I357" s="845"/>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43" t="str">
        <f t="shared" ref="N357" ca="1" si="340">IFERROR(L357/L358,"ND")</f>
        <v>ND</v>
      </c>
      <c r="O357" s="839" t="str">
        <f t="shared" ref="O357" ca="1" si="341">IFERROR(((L357+K357+J357)/H357),"ND")</f>
        <v>ND</v>
      </c>
      <c r="P357" s="827"/>
    </row>
    <row r="358" spans="3:16">
      <c r="C358" s="861"/>
      <c r="D358" s="857"/>
      <c r="E358" s="857"/>
      <c r="F358" s="855"/>
      <c r="G358" s="852"/>
      <c r="H358" s="848"/>
      <c r="I358" s="846"/>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44"/>
      <c r="O358" s="840"/>
      <c r="P358" s="828"/>
    </row>
    <row r="359" spans="3:16">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848" t="str">
        <f ca="1">IF(ISBLANK(OFFSET('9. METAS'!$J$20,INT((ROW()-13)/2),0)),"",OFFSET('9. METAS'!$J$20,INT((ROW()-13)/2),0))</f>
        <v/>
      </c>
      <c r="I359" s="845"/>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43" t="str">
        <f t="shared" ref="N359" ca="1" si="342">IFERROR(L359/L360,"ND")</f>
        <v>ND</v>
      </c>
      <c r="O359" s="839" t="str">
        <f t="shared" ref="O359" ca="1" si="343">IFERROR(((L359+K359+J359)/H359),"ND")</f>
        <v>ND</v>
      </c>
      <c r="P359" s="827"/>
    </row>
    <row r="360" spans="3:16">
      <c r="C360" s="861"/>
      <c r="D360" s="857"/>
      <c r="E360" s="857"/>
      <c r="F360" s="855"/>
      <c r="G360" s="852"/>
      <c r="H360" s="848"/>
      <c r="I360" s="846"/>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44"/>
      <c r="O360" s="840"/>
      <c r="P360" s="828"/>
    </row>
    <row r="361" spans="3:16">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848" t="str">
        <f ca="1">IF(ISBLANK(OFFSET('9. METAS'!$J$20,INT((ROW()-13)/2),0)),"",OFFSET('9. METAS'!$J$20,INT((ROW()-13)/2),0))</f>
        <v/>
      </c>
      <c r="I361" s="845"/>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43" t="str">
        <f t="shared" ref="N361" ca="1" si="344">IFERROR(L361/L362,"ND")</f>
        <v>ND</v>
      </c>
      <c r="O361" s="839" t="str">
        <f t="shared" ref="O361" ca="1" si="345">IFERROR(((L361+K361+J361)/H361),"ND")</f>
        <v>ND</v>
      </c>
      <c r="P361" s="827"/>
    </row>
    <row r="362" spans="3:16">
      <c r="C362" s="861"/>
      <c r="D362" s="857"/>
      <c r="E362" s="857"/>
      <c r="F362" s="855"/>
      <c r="G362" s="852"/>
      <c r="H362" s="848"/>
      <c r="I362" s="846"/>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44"/>
      <c r="O362" s="840"/>
      <c r="P362" s="828"/>
    </row>
    <row r="363" spans="3:16">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848" t="str">
        <f ca="1">IF(ISBLANK(OFFSET('9. METAS'!$J$20,INT((ROW()-13)/2),0)),"",OFFSET('9. METAS'!$J$20,INT((ROW()-13)/2),0))</f>
        <v/>
      </c>
      <c r="I363" s="845"/>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43" t="str">
        <f t="shared" ref="N363" ca="1" si="346">IFERROR(L363/L364,"ND")</f>
        <v>ND</v>
      </c>
      <c r="O363" s="839" t="str">
        <f t="shared" ref="O363" ca="1" si="347">IFERROR(((L363+K363+J363)/H363),"ND")</f>
        <v>ND</v>
      </c>
      <c r="P363" s="827"/>
    </row>
    <row r="364" spans="3:16">
      <c r="C364" s="861"/>
      <c r="D364" s="857"/>
      <c r="E364" s="857"/>
      <c r="F364" s="855"/>
      <c r="G364" s="852"/>
      <c r="H364" s="848"/>
      <c r="I364" s="846"/>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44"/>
      <c r="O364" s="840"/>
      <c r="P364" s="828"/>
    </row>
    <row r="365" spans="3:16">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848" t="str">
        <f ca="1">IF(ISBLANK(OFFSET('9. METAS'!$J$20,INT((ROW()-13)/2),0)),"",OFFSET('9. METAS'!$J$20,INT((ROW()-13)/2),0))</f>
        <v/>
      </c>
      <c r="I365" s="845"/>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43" t="str">
        <f t="shared" ref="N365" ca="1" si="348">IFERROR(L365/L366,"ND")</f>
        <v>ND</v>
      </c>
      <c r="O365" s="839" t="str">
        <f t="shared" ref="O365" ca="1" si="349">IFERROR(((L365+K365+J365)/H365),"ND")</f>
        <v>ND</v>
      </c>
      <c r="P365" s="827"/>
    </row>
    <row r="366" spans="3:16">
      <c r="C366" s="861"/>
      <c r="D366" s="857"/>
      <c r="E366" s="857"/>
      <c r="F366" s="855"/>
      <c r="G366" s="852"/>
      <c r="H366" s="848"/>
      <c r="I366" s="846"/>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44"/>
      <c r="O366" s="840"/>
      <c r="P366" s="828"/>
    </row>
    <row r="367" spans="3:16">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848" t="str">
        <f ca="1">IF(ISBLANK(OFFSET('9. METAS'!$J$20,INT((ROW()-13)/2),0)),"",OFFSET('9. METAS'!$J$20,INT((ROW()-13)/2),0))</f>
        <v/>
      </c>
      <c r="I367" s="845"/>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43" t="str">
        <f t="shared" ref="N367" ca="1" si="350">IFERROR(L367/L368,"ND")</f>
        <v>ND</v>
      </c>
      <c r="O367" s="839" t="str">
        <f t="shared" ref="O367" ca="1" si="351">IFERROR(((L367+K367+J367)/H367),"ND")</f>
        <v>ND</v>
      </c>
      <c r="P367" s="827"/>
    </row>
    <row r="368" spans="3:16">
      <c r="C368" s="861"/>
      <c r="D368" s="857"/>
      <c r="E368" s="857"/>
      <c r="F368" s="855"/>
      <c r="G368" s="852"/>
      <c r="H368" s="848"/>
      <c r="I368" s="846"/>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44"/>
      <c r="O368" s="840"/>
      <c r="P368" s="828"/>
    </row>
    <row r="369" spans="3:16">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848" t="str">
        <f ca="1">IF(ISBLANK(OFFSET('9. METAS'!$J$20,INT((ROW()-13)/2),0)),"",OFFSET('9. METAS'!$J$20,INT((ROW()-13)/2),0))</f>
        <v/>
      </c>
      <c r="I369" s="845"/>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43" t="str">
        <f t="shared" ref="N369" ca="1" si="352">IFERROR(L369/L370,"ND")</f>
        <v>ND</v>
      </c>
      <c r="O369" s="839" t="str">
        <f t="shared" ref="O369" ca="1" si="353">IFERROR(((L369+K369+J369)/H369),"ND")</f>
        <v>ND</v>
      </c>
      <c r="P369" s="827"/>
    </row>
    <row r="370" spans="3:16">
      <c r="C370" s="861"/>
      <c r="D370" s="857"/>
      <c r="E370" s="857"/>
      <c r="F370" s="855"/>
      <c r="G370" s="852"/>
      <c r="H370" s="848"/>
      <c r="I370" s="846"/>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44"/>
      <c r="O370" s="840"/>
      <c r="P370" s="828"/>
    </row>
    <row r="371" spans="3:16">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848" t="str">
        <f ca="1">IF(ISBLANK(OFFSET('9. METAS'!$J$20,INT((ROW()-13)/2),0)),"",OFFSET('9. METAS'!$J$20,INT((ROW()-13)/2),0))</f>
        <v/>
      </c>
      <c r="I371" s="845"/>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43" t="str">
        <f t="shared" ref="N371" ca="1" si="354">IFERROR(L371/L372,"ND")</f>
        <v>ND</v>
      </c>
      <c r="O371" s="839" t="str">
        <f t="shared" ref="O371" ca="1" si="355">IFERROR(((L371+K371+J371)/H371),"ND")</f>
        <v>ND</v>
      </c>
      <c r="P371" s="827"/>
    </row>
    <row r="372" spans="3:16">
      <c r="C372" s="861"/>
      <c r="D372" s="857"/>
      <c r="E372" s="857"/>
      <c r="F372" s="855"/>
      <c r="G372" s="852"/>
      <c r="H372" s="848"/>
      <c r="I372" s="846"/>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44"/>
      <c r="O372" s="840"/>
      <c r="P372" s="828"/>
    </row>
    <row r="373" spans="3:16">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848" t="str">
        <f ca="1">IF(ISBLANK(OFFSET('9. METAS'!$J$20,INT((ROW()-13)/2),0)),"",OFFSET('9. METAS'!$J$20,INT((ROW()-13)/2),0))</f>
        <v/>
      </c>
      <c r="I373" s="845"/>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43" t="str">
        <f t="shared" ref="N373" ca="1" si="356">IFERROR(L373/L374,"ND")</f>
        <v>ND</v>
      </c>
      <c r="O373" s="839" t="str">
        <f t="shared" ref="O373" ca="1" si="357">IFERROR(((L373+K373+J373)/H373),"ND")</f>
        <v>ND</v>
      </c>
      <c r="P373" s="827"/>
    </row>
    <row r="374" spans="3:16">
      <c r="C374" s="861"/>
      <c r="D374" s="857"/>
      <c r="E374" s="857"/>
      <c r="F374" s="855"/>
      <c r="G374" s="852"/>
      <c r="H374" s="848"/>
      <c r="I374" s="846"/>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44"/>
      <c r="O374" s="840"/>
      <c r="P374" s="828"/>
    </row>
    <row r="375" spans="3:16">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848" t="str">
        <f ca="1">IF(ISBLANK(OFFSET('9. METAS'!$J$20,INT((ROW()-13)/2),0)),"",OFFSET('9. METAS'!$J$20,INT((ROW()-13)/2),0))</f>
        <v/>
      </c>
      <c r="I375" s="845"/>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43" t="str">
        <f t="shared" ref="N375" ca="1" si="358">IFERROR(L375/L376,"ND")</f>
        <v>ND</v>
      </c>
      <c r="O375" s="839" t="str">
        <f t="shared" ref="O375" ca="1" si="359">IFERROR(((L375+K375+J375)/H375),"ND")</f>
        <v>ND</v>
      </c>
      <c r="P375" s="827"/>
    </row>
    <row r="376" spans="3:16">
      <c r="C376" s="861"/>
      <c r="D376" s="857"/>
      <c r="E376" s="857"/>
      <c r="F376" s="855"/>
      <c r="G376" s="852"/>
      <c r="H376" s="848"/>
      <c r="I376" s="846"/>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44"/>
      <c r="O376" s="840"/>
      <c r="P376" s="828"/>
    </row>
    <row r="377" spans="3:16">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848" t="str">
        <f ca="1">IF(ISBLANK(OFFSET('9. METAS'!$J$20,INT((ROW()-13)/2),0)),"",OFFSET('9. METAS'!$J$20,INT((ROW()-13)/2),0))</f>
        <v/>
      </c>
      <c r="I377" s="845"/>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43" t="str">
        <f t="shared" ref="N377" ca="1" si="360">IFERROR(L377/L378,"ND")</f>
        <v>ND</v>
      </c>
      <c r="O377" s="839" t="str">
        <f t="shared" ref="O377" ca="1" si="361">IFERROR(((L377+K377+J377)/H377),"ND")</f>
        <v>ND</v>
      </c>
      <c r="P377" s="827"/>
    </row>
    <row r="378" spans="3:16">
      <c r="C378" s="861"/>
      <c r="D378" s="857"/>
      <c r="E378" s="857"/>
      <c r="F378" s="855"/>
      <c r="G378" s="852"/>
      <c r="H378" s="848"/>
      <c r="I378" s="846"/>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44"/>
      <c r="O378" s="840"/>
      <c r="P378" s="828"/>
    </row>
    <row r="379" spans="3:16">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848" t="str">
        <f ca="1">IF(ISBLANK(OFFSET('9. METAS'!$J$20,INT((ROW()-13)/2),0)),"",OFFSET('9. METAS'!$J$20,INT((ROW()-13)/2),0))</f>
        <v/>
      </c>
      <c r="I379" s="845"/>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43" t="str">
        <f t="shared" ref="N379" ca="1" si="362">IFERROR(L379/L380,"ND")</f>
        <v>ND</v>
      </c>
      <c r="O379" s="839" t="str">
        <f t="shared" ref="O379" ca="1" si="363">IFERROR(((L379+K379+J379)/H379),"ND")</f>
        <v>ND</v>
      </c>
      <c r="P379" s="827"/>
    </row>
    <row r="380" spans="3:16">
      <c r="C380" s="861"/>
      <c r="D380" s="857"/>
      <c r="E380" s="857"/>
      <c r="F380" s="855"/>
      <c r="G380" s="852"/>
      <c r="H380" s="848"/>
      <c r="I380" s="846"/>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44"/>
      <c r="O380" s="840"/>
      <c r="P380" s="828"/>
    </row>
    <row r="381" spans="3:16">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848" t="str">
        <f ca="1">IF(ISBLANK(OFFSET('9. METAS'!$J$20,INT((ROW()-13)/2),0)),"",OFFSET('9. METAS'!$J$20,INT((ROW()-13)/2),0))</f>
        <v/>
      </c>
      <c r="I381" s="845"/>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43" t="str">
        <f t="shared" ref="N381" ca="1" si="364">IFERROR(L381/L382,"ND")</f>
        <v>ND</v>
      </c>
      <c r="O381" s="839" t="str">
        <f t="shared" ref="O381" ca="1" si="365">IFERROR(((L381+K381+J381)/H381),"ND")</f>
        <v>ND</v>
      </c>
      <c r="P381" s="827"/>
    </row>
    <row r="382" spans="3:16">
      <c r="C382" s="861"/>
      <c r="D382" s="857"/>
      <c r="E382" s="857"/>
      <c r="F382" s="855"/>
      <c r="G382" s="852"/>
      <c r="H382" s="848"/>
      <c r="I382" s="846"/>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44"/>
      <c r="O382" s="840"/>
      <c r="P382" s="828"/>
    </row>
    <row r="383" spans="3:16">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848" t="str">
        <f ca="1">IF(ISBLANK(OFFSET('9. METAS'!$J$20,INT((ROW()-13)/2),0)),"",OFFSET('9. METAS'!$J$20,INT((ROW()-13)/2),0))</f>
        <v/>
      </c>
      <c r="I383" s="845"/>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43" t="str">
        <f t="shared" ref="N383" ca="1" si="366">IFERROR(L383/L384,"ND")</f>
        <v>ND</v>
      </c>
      <c r="O383" s="839" t="str">
        <f t="shared" ref="O383" ca="1" si="367">IFERROR(((L383+K383+J383)/H383),"ND")</f>
        <v>ND</v>
      </c>
      <c r="P383" s="827"/>
    </row>
    <row r="384" spans="3:16">
      <c r="C384" s="861"/>
      <c r="D384" s="857"/>
      <c r="E384" s="857"/>
      <c r="F384" s="855"/>
      <c r="G384" s="852"/>
      <c r="H384" s="848"/>
      <c r="I384" s="846"/>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44"/>
      <c r="O384" s="840"/>
      <c r="P384" s="828"/>
    </row>
    <row r="385" spans="3:16">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848" t="str">
        <f ca="1">IF(ISBLANK(OFFSET('9. METAS'!$J$20,INT((ROW()-13)/2),0)),"",OFFSET('9. METAS'!$J$20,INT((ROW()-13)/2),0))</f>
        <v/>
      </c>
      <c r="I385" s="845"/>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43" t="str">
        <f t="shared" ref="N385" ca="1" si="368">IFERROR(L385/L386,"ND")</f>
        <v>ND</v>
      </c>
      <c r="O385" s="839" t="str">
        <f t="shared" ref="O385" ca="1" si="369">IFERROR(((L385+K385+J385)/H385),"ND")</f>
        <v>ND</v>
      </c>
      <c r="P385" s="827"/>
    </row>
    <row r="386" spans="3:16">
      <c r="C386" s="861"/>
      <c r="D386" s="857"/>
      <c r="E386" s="857"/>
      <c r="F386" s="855"/>
      <c r="G386" s="852"/>
      <c r="H386" s="848"/>
      <c r="I386" s="846"/>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44"/>
      <c r="O386" s="840"/>
      <c r="P386" s="828"/>
    </row>
    <row r="387" spans="3:16">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848" t="str">
        <f ca="1">IF(ISBLANK(OFFSET('9. METAS'!$J$20,INT((ROW()-13)/2),0)),"",OFFSET('9. METAS'!$J$20,INT((ROW()-13)/2),0))</f>
        <v/>
      </c>
      <c r="I387" s="845"/>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43" t="str">
        <f t="shared" ref="N387" ca="1" si="370">IFERROR(L387/L388,"ND")</f>
        <v>ND</v>
      </c>
      <c r="O387" s="839" t="str">
        <f t="shared" ref="O387" ca="1" si="371">IFERROR(((L387+K387+J387)/H387),"ND")</f>
        <v>ND</v>
      </c>
      <c r="P387" s="827"/>
    </row>
    <row r="388" spans="3:16">
      <c r="C388" s="861"/>
      <c r="D388" s="857"/>
      <c r="E388" s="857"/>
      <c r="F388" s="855"/>
      <c r="G388" s="852"/>
      <c r="H388" s="848"/>
      <c r="I388" s="846"/>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44"/>
      <c r="O388" s="840"/>
      <c r="P388" s="828"/>
    </row>
    <row r="389" spans="3:16">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848" t="str">
        <f ca="1">IF(ISBLANK(OFFSET('9. METAS'!$J$20,INT((ROW()-13)/2),0)),"",OFFSET('9. METAS'!$J$20,INT((ROW()-13)/2),0))</f>
        <v/>
      </c>
      <c r="I389" s="845"/>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43" t="str">
        <f t="shared" ref="N389" ca="1" si="372">IFERROR(L389/L390,"ND")</f>
        <v>ND</v>
      </c>
      <c r="O389" s="839" t="str">
        <f t="shared" ref="O389" ca="1" si="373">IFERROR(((L389+K389+J389)/H389),"ND")</f>
        <v>ND</v>
      </c>
      <c r="P389" s="827"/>
    </row>
    <row r="390" spans="3:16">
      <c r="C390" s="861"/>
      <c r="D390" s="857"/>
      <c r="E390" s="857"/>
      <c r="F390" s="855"/>
      <c r="G390" s="852"/>
      <c r="H390" s="848"/>
      <c r="I390" s="846"/>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44"/>
      <c r="O390" s="840"/>
      <c r="P390" s="828"/>
    </row>
    <row r="391" spans="3:16">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848" t="str">
        <f ca="1">IF(ISBLANK(OFFSET('9. METAS'!$J$20,INT((ROW()-13)/2),0)),"",OFFSET('9. METAS'!$J$20,INT((ROW()-13)/2),0))</f>
        <v/>
      </c>
      <c r="I391" s="845"/>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43" t="str">
        <f t="shared" ref="N391" ca="1" si="374">IFERROR(L391/L392,"ND")</f>
        <v>ND</v>
      </c>
      <c r="O391" s="839" t="str">
        <f t="shared" ref="O391" ca="1" si="375">IFERROR(((L391+K391+J391)/H391),"ND")</f>
        <v>ND</v>
      </c>
      <c r="P391" s="827"/>
    </row>
    <row r="392" spans="3:16">
      <c r="C392" s="861"/>
      <c r="D392" s="857"/>
      <c r="E392" s="857"/>
      <c r="F392" s="855"/>
      <c r="G392" s="852"/>
      <c r="H392" s="848"/>
      <c r="I392" s="846"/>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44"/>
      <c r="O392" s="840"/>
      <c r="P392" s="828"/>
    </row>
    <row r="393" spans="3:16">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848" t="str">
        <f ca="1">IF(ISBLANK(OFFSET('9. METAS'!$J$20,INT((ROW()-13)/2),0)),"",OFFSET('9. METAS'!$J$20,INT((ROW()-13)/2),0))</f>
        <v/>
      </c>
      <c r="I393" s="845"/>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43" t="str">
        <f t="shared" ref="N393" ca="1" si="376">IFERROR(L393/L394,"ND")</f>
        <v>ND</v>
      </c>
      <c r="O393" s="839" t="str">
        <f t="shared" ref="O393" ca="1" si="377">IFERROR(((L393+K393+J393)/H393),"ND")</f>
        <v>ND</v>
      </c>
      <c r="P393" s="827"/>
    </row>
    <row r="394" spans="3:16">
      <c r="C394" s="861"/>
      <c r="D394" s="857"/>
      <c r="E394" s="857"/>
      <c r="F394" s="855"/>
      <c r="G394" s="852"/>
      <c r="H394" s="848"/>
      <c r="I394" s="846"/>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44"/>
      <c r="O394" s="840"/>
      <c r="P394" s="828"/>
    </row>
    <row r="395" spans="3:16">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848" t="str">
        <f ca="1">IF(ISBLANK(OFFSET('9. METAS'!$J$20,INT((ROW()-13)/2),0)),"",OFFSET('9. METAS'!$J$20,INT((ROW()-13)/2),0))</f>
        <v/>
      </c>
      <c r="I395" s="845"/>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43" t="str">
        <f t="shared" ref="N395" ca="1" si="378">IFERROR(L395/L396,"ND")</f>
        <v>ND</v>
      </c>
      <c r="O395" s="839" t="str">
        <f t="shared" ref="O395" ca="1" si="379">IFERROR(((L395+K395+J395)/H395),"ND")</f>
        <v>ND</v>
      </c>
      <c r="P395" s="827"/>
    </row>
    <row r="396" spans="3:16">
      <c r="C396" s="861"/>
      <c r="D396" s="857"/>
      <c r="E396" s="857"/>
      <c r="F396" s="855"/>
      <c r="G396" s="852"/>
      <c r="H396" s="848"/>
      <c r="I396" s="846"/>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44"/>
      <c r="O396" s="840"/>
      <c r="P396" s="828"/>
    </row>
    <row r="397" spans="3:16">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848" t="str">
        <f ca="1">IF(ISBLANK(OFFSET('9. METAS'!$J$20,INT((ROW()-13)/2),0)),"",OFFSET('9. METAS'!$J$20,INT((ROW()-13)/2),0))</f>
        <v/>
      </c>
      <c r="I397" s="845"/>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43" t="str">
        <f t="shared" ref="N397" ca="1" si="380">IFERROR(L397/L398,"ND")</f>
        <v>ND</v>
      </c>
      <c r="O397" s="839" t="str">
        <f t="shared" ref="O397" ca="1" si="381">IFERROR(((L397+K397+J397)/H397),"ND")</f>
        <v>ND</v>
      </c>
      <c r="P397" s="827"/>
    </row>
    <row r="398" spans="3:16">
      <c r="C398" s="861"/>
      <c r="D398" s="857"/>
      <c r="E398" s="857"/>
      <c r="F398" s="855"/>
      <c r="G398" s="852"/>
      <c r="H398" s="848"/>
      <c r="I398" s="846"/>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44"/>
      <c r="O398" s="840"/>
      <c r="P398" s="828"/>
    </row>
    <row r="399" spans="3:16">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848" t="str">
        <f ca="1">IF(ISBLANK(OFFSET('9. METAS'!$J$20,INT((ROW()-13)/2),0)),"",OFFSET('9. METAS'!$J$20,INT((ROW()-13)/2),0))</f>
        <v/>
      </c>
      <c r="I399" s="845"/>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43" t="str">
        <f t="shared" ref="N399" ca="1" si="382">IFERROR(L399/L400,"ND")</f>
        <v>ND</v>
      </c>
      <c r="O399" s="839" t="str">
        <f t="shared" ref="O399" ca="1" si="383">IFERROR(((L399+K399+J399)/H399),"ND")</f>
        <v>ND</v>
      </c>
      <c r="P399" s="827"/>
    </row>
    <row r="400" spans="3:16">
      <c r="C400" s="861"/>
      <c r="D400" s="857"/>
      <c r="E400" s="857"/>
      <c r="F400" s="855"/>
      <c r="G400" s="852"/>
      <c r="H400" s="848"/>
      <c r="I400" s="846"/>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44"/>
      <c r="O400" s="840"/>
      <c r="P400" s="828"/>
    </row>
    <row r="401" spans="3:16">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848" t="str">
        <f ca="1">IF(ISBLANK(OFFSET('9. METAS'!$J$20,INT((ROW()-13)/2),0)),"",OFFSET('9. METAS'!$J$20,INT((ROW()-13)/2),0))</f>
        <v/>
      </c>
      <c r="I401" s="845"/>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43" t="str">
        <f t="shared" ref="N401" ca="1" si="384">IFERROR(L401/L402,"ND")</f>
        <v>ND</v>
      </c>
      <c r="O401" s="839" t="str">
        <f t="shared" ref="O401" ca="1" si="385">IFERROR(((L401+K401+J401)/H401),"ND")</f>
        <v>ND</v>
      </c>
      <c r="P401" s="827"/>
    </row>
    <row r="402" spans="3:16">
      <c r="C402" s="861"/>
      <c r="D402" s="857"/>
      <c r="E402" s="857"/>
      <c r="F402" s="855"/>
      <c r="G402" s="852"/>
      <c r="H402" s="848"/>
      <c r="I402" s="846"/>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44"/>
      <c r="O402" s="840"/>
      <c r="P402" s="828"/>
    </row>
    <row r="403" spans="3:16">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848" t="str">
        <f ca="1">IF(ISBLANK(OFFSET('9. METAS'!$J$20,INT((ROW()-13)/2),0)),"",OFFSET('9. METAS'!$J$20,INT((ROW()-13)/2),0))</f>
        <v/>
      </c>
      <c r="I403" s="845"/>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43" t="str">
        <f t="shared" ref="N403" ca="1" si="386">IFERROR(L403/L404,"ND")</f>
        <v>ND</v>
      </c>
      <c r="O403" s="839" t="str">
        <f t="shared" ref="O403" ca="1" si="387">IFERROR(((L403+K403+J403)/H403),"ND")</f>
        <v>ND</v>
      </c>
      <c r="P403" s="827"/>
    </row>
    <row r="404" spans="3:16">
      <c r="C404" s="861"/>
      <c r="D404" s="857"/>
      <c r="E404" s="857"/>
      <c r="F404" s="855"/>
      <c r="G404" s="852"/>
      <c r="H404" s="848"/>
      <c r="I404" s="846"/>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44"/>
      <c r="O404" s="840"/>
      <c r="P404" s="828"/>
    </row>
    <row r="405" spans="3:16">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848" t="str">
        <f ca="1">IF(ISBLANK(OFFSET('9. METAS'!$J$20,INT((ROW()-13)/2),0)),"",OFFSET('9. METAS'!$J$20,INT((ROW()-13)/2),0))</f>
        <v/>
      </c>
      <c r="I405" s="845"/>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43" t="str">
        <f t="shared" ref="N405" ca="1" si="388">IFERROR(L405/L406,"ND")</f>
        <v>ND</v>
      </c>
      <c r="O405" s="839" t="str">
        <f t="shared" ref="O405" ca="1" si="389">IFERROR(((L405+K405+J405)/H405),"ND")</f>
        <v>ND</v>
      </c>
      <c r="P405" s="827"/>
    </row>
    <row r="406" spans="3:16">
      <c r="C406" s="861"/>
      <c r="D406" s="857"/>
      <c r="E406" s="857"/>
      <c r="F406" s="855"/>
      <c r="G406" s="852"/>
      <c r="H406" s="848"/>
      <c r="I406" s="846"/>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44"/>
      <c r="O406" s="840"/>
      <c r="P406" s="828"/>
    </row>
    <row r="407" spans="3:16">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848" t="str">
        <f ca="1">IF(ISBLANK(OFFSET('9. METAS'!$J$20,INT((ROW()-13)/2),0)),"",OFFSET('9. METAS'!$J$20,INT((ROW()-13)/2),0))</f>
        <v/>
      </c>
      <c r="I407" s="845"/>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43" t="str">
        <f t="shared" ref="N407" ca="1" si="390">IFERROR(L407/L408,"ND")</f>
        <v>ND</v>
      </c>
      <c r="O407" s="839" t="str">
        <f t="shared" ref="O407" ca="1" si="391">IFERROR(((L407+K407+J407)/H407),"ND")</f>
        <v>ND</v>
      </c>
      <c r="P407" s="827"/>
    </row>
    <row r="408" spans="3:16">
      <c r="C408" s="861"/>
      <c r="D408" s="857"/>
      <c r="E408" s="857"/>
      <c r="F408" s="855"/>
      <c r="G408" s="852"/>
      <c r="H408" s="848"/>
      <c r="I408" s="846"/>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44"/>
      <c r="O408" s="840"/>
      <c r="P408" s="828"/>
    </row>
    <row r="409" spans="3:16">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848" t="str">
        <f ca="1">IF(ISBLANK(OFFSET('9. METAS'!$J$20,INT((ROW()-13)/2),0)),"",OFFSET('9. METAS'!$J$20,INT((ROW()-13)/2),0))</f>
        <v/>
      </c>
      <c r="I409" s="845"/>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43" t="str">
        <f t="shared" ref="N409" ca="1" si="392">IFERROR(L409/L410,"ND")</f>
        <v>ND</v>
      </c>
      <c r="O409" s="839" t="str">
        <f t="shared" ref="O409" ca="1" si="393">IFERROR(((L409+K409+J409)/H409),"ND")</f>
        <v>ND</v>
      </c>
      <c r="P409" s="827"/>
    </row>
    <row r="410" spans="3:16">
      <c r="C410" s="861"/>
      <c r="D410" s="857"/>
      <c r="E410" s="857"/>
      <c r="F410" s="855"/>
      <c r="G410" s="852"/>
      <c r="H410" s="848"/>
      <c r="I410" s="846"/>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44"/>
      <c r="O410" s="840"/>
      <c r="P410" s="828"/>
    </row>
    <row r="411" spans="3:16">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848" t="str">
        <f ca="1">IF(ISBLANK(OFFSET('9. METAS'!$J$20,INT((ROW()-13)/2),0)),"",OFFSET('9. METAS'!$J$20,INT((ROW()-13)/2),0))</f>
        <v/>
      </c>
      <c r="I411" s="845"/>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43" t="str">
        <f t="shared" ref="N411" ca="1" si="394">IFERROR(L411/L412,"ND")</f>
        <v>ND</v>
      </c>
      <c r="O411" s="839" t="str">
        <f t="shared" ref="O411" ca="1" si="395">IFERROR(((L411+K411+J411)/H411),"ND")</f>
        <v>ND</v>
      </c>
      <c r="P411" s="827"/>
    </row>
    <row r="412" spans="3:16">
      <c r="C412" s="861"/>
      <c r="D412" s="857"/>
      <c r="E412" s="857"/>
      <c r="F412" s="855"/>
      <c r="G412" s="852"/>
      <c r="H412" s="848"/>
      <c r="I412" s="846"/>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44"/>
      <c r="O412" s="840"/>
      <c r="P412" s="828"/>
    </row>
    <row r="413" spans="3:16">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848" t="str">
        <f ca="1">IF(ISBLANK(OFFSET('9. METAS'!$J$20,INT((ROW()-13)/2),0)),"",OFFSET('9. METAS'!$J$20,INT((ROW()-13)/2),0))</f>
        <v/>
      </c>
      <c r="I413" s="845"/>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43" t="str">
        <f t="shared" ref="N413" ca="1" si="396">IFERROR(L413/L414,"ND")</f>
        <v>ND</v>
      </c>
      <c r="O413" s="839" t="str">
        <f t="shared" ref="O413" ca="1" si="397">IFERROR(((L413+K413+J413)/H413),"ND")</f>
        <v>ND</v>
      </c>
      <c r="P413" s="827"/>
    </row>
    <row r="414" spans="3:16">
      <c r="C414" s="861"/>
      <c r="D414" s="857"/>
      <c r="E414" s="857"/>
      <c r="F414" s="855"/>
      <c r="G414" s="852"/>
      <c r="H414" s="848"/>
      <c r="I414" s="846"/>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44"/>
      <c r="O414" s="840"/>
      <c r="P414" s="828"/>
    </row>
    <row r="415" spans="3:16">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848" t="str">
        <f ca="1">IF(ISBLANK(OFFSET('9. METAS'!$J$20,INT((ROW()-13)/2),0)),"",OFFSET('9. METAS'!$J$20,INT((ROW()-13)/2),0))</f>
        <v/>
      </c>
      <c r="I415" s="845"/>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43" t="str">
        <f t="shared" ref="N415" ca="1" si="398">IFERROR(L415/L416,"ND")</f>
        <v>ND</v>
      </c>
      <c r="O415" s="839" t="str">
        <f t="shared" ref="O415" ca="1" si="399">IFERROR(((L415+K415+J415)/H415),"ND")</f>
        <v>ND</v>
      </c>
      <c r="P415" s="827"/>
    </row>
    <row r="416" spans="3:16">
      <c r="C416" s="861"/>
      <c r="D416" s="857"/>
      <c r="E416" s="857"/>
      <c r="F416" s="855"/>
      <c r="G416" s="852"/>
      <c r="H416" s="848"/>
      <c r="I416" s="846"/>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44"/>
      <c r="O416" s="840"/>
      <c r="P416" s="828"/>
    </row>
    <row r="417" spans="3:16">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848" t="str">
        <f ca="1">IF(ISBLANK(OFFSET('9. METAS'!$J$20,INT((ROW()-13)/2),0)),"",OFFSET('9. METAS'!$J$20,INT((ROW()-13)/2),0))</f>
        <v/>
      </c>
      <c r="I417" s="845"/>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43" t="str">
        <f t="shared" ref="N417" ca="1" si="400">IFERROR(L417/L418,"ND")</f>
        <v>ND</v>
      </c>
      <c r="O417" s="839" t="str">
        <f t="shared" ref="O417" ca="1" si="401">IFERROR(((L417+K417+J417)/H417),"ND")</f>
        <v>ND</v>
      </c>
      <c r="P417" s="827"/>
    </row>
    <row r="418" spans="3:16">
      <c r="C418" s="861"/>
      <c r="D418" s="857"/>
      <c r="E418" s="857"/>
      <c r="F418" s="855"/>
      <c r="G418" s="852"/>
      <c r="H418" s="848"/>
      <c r="I418" s="846"/>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44"/>
      <c r="O418" s="840"/>
      <c r="P418" s="828"/>
    </row>
    <row r="419" spans="3:16">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848" t="str">
        <f ca="1">IF(ISBLANK(OFFSET('9. METAS'!$J$20,INT((ROW()-13)/2),0)),"",OFFSET('9. METAS'!$J$20,INT((ROW()-13)/2),0))</f>
        <v/>
      </c>
      <c r="I419" s="845"/>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43" t="str">
        <f t="shared" ref="N419" ca="1" si="402">IFERROR(L419/L420,"ND")</f>
        <v>ND</v>
      </c>
      <c r="O419" s="839" t="str">
        <f t="shared" ref="O419" ca="1" si="403">IFERROR(((L419+K419+J419)/H419),"ND")</f>
        <v>ND</v>
      </c>
      <c r="P419" s="827"/>
    </row>
    <row r="420" spans="3:16">
      <c r="C420" s="861"/>
      <c r="D420" s="857"/>
      <c r="E420" s="857"/>
      <c r="F420" s="855"/>
      <c r="G420" s="852"/>
      <c r="H420" s="848"/>
      <c r="I420" s="846"/>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44"/>
      <c r="O420" s="840"/>
      <c r="P420" s="828"/>
    </row>
    <row r="421" spans="3:16">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848" t="str">
        <f ca="1">IF(ISBLANK(OFFSET('9. METAS'!$J$20,INT((ROW()-13)/2),0)),"",OFFSET('9. METAS'!$J$20,INT((ROW()-13)/2),0))</f>
        <v/>
      </c>
      <c r="I421" s="845"/>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43" t="str">
        <f t="shared" ref="N421" ca="1" si="404">IFERROR(L421/L422,"ND")</f>
        <v>ND</v>
      </c>
      <c r="O421" s="839" t="str">
        <f t="shared" ref="O421" ca="1" si="405">IFERROR(((L421+K421+J421)/H421),"ND")</f>
        <v>ND</v>
      </c>
      <c r="P421" s="827"/>
    </row>
    <row r="422" spans="3:16">
      <c r="C422" s="861"/>
      <c r="D422" s="857"/>
      <c r="E422" s="857"/>
      <c r="F422" s="855"/>
      <c r="G422" s="852"/>
      <c r="H422" s="848"/>
      <c r="I422" s="846"/>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44"/>
      <c r="O422" s="840"/>
      <c r="P422" s="828"/>
    </row>
    <row r="423" spans="3:16">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848" t="str">
        <f ca="1">IF(ISBLANK(OFFSET('9. METAS'!$J$20,INT((ROW()-13)/2),0)),"",OFFSET('9. METAS'!$J$20,INT((ROW()-13)/2),0))</f>
        <v/>
      </c>
      <c r="I423" s="845"/>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43" t="str">
        <f t="shared" ref="N423" ca="1" si="406">IFERROR(L423/L424,"ND")</f>
        <v>ND</v>
      </c>
      <c r="O423" s="839" t="str">
        <f t="shared" ref="O423" ca="1" si="407">IFERROR(((L423+K423+J423)/H423),"ND")</f>
        <v>ND</v>
      </c>
      <c r="P423" s="827"/>
    </row>
    <row r="424" spans="3:16">
      <c r="C424" s="861"/>
      <c r="D424" s="857"/>
      <c r="E424" s="857"/>
      <c r="F424" s="855"/>
      <c r="G424" s="852"/>
      <c r="H424" s="848"/>
      <c r="I424" s="846"/>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44"/>
      <c r="O424" s="840"/>
      <c r="P424" s="828"/>
    </row>
    <row r="425" spans="3:16">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848" t="str">
        <f ca="1">IF(ISBLANK(OFFSET('9. METAS'!$J$20,INT((ROW()-13)/2),0)),"",OFFSET('9. METAS'!$J$20,INT((ROW()-13)/2),0))</f>
        <v/>
      </c>
      <c r="I425" s="845"/>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43" t="str">
        <f t="shared" ref="N425" ca="1" si="408">IFERROR(L425/L426,"ND")</f>
        <v>ND</v>
      </c>
      <c r="O425" s="839" t="str">
        <f t="shared" ref="O425" ca="1" si="409">IFERROR(((L425+K425+J425)/H425),"ND")</f>
        <v>ND</v>
      </c>
      <c r="P425" s="827"/>
    </row>
    <row r="426" spans="3:16">
      <c r="C426" s="861"/>
      <c r="D426" s="857"/>
      <c r="E426" s="857"/>
      <c r="F426" s="855"/>
      <c r="G426" s="852"/>
      <c r="H426" s="848"/>
      <c r="I426" s="846"/>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44"/>
      <c r="O426" s="840"/>
      <c r="P426" s="828"/>
    </row>
    <row r="427" spans="3:16">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848" t="str">
        <f ca="1">IF(ISBLANK(OFFSET('9. METAS'!$J$20,INT((ROW()-13)/2),0)),"",OFFSET('9. METAS'!$J$20,INT((ROW()-13)/2),0))</f>
        <v/>
      </c>
      <c r="I427" s="845"/>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43" t="str">
        <f t="shared" ref="N427" ca="1" si="410">IFERROR(L427/L428,"ND")</f>
        <v>ND</v>
      </c>
      <c r="O427" s="839" t="str">
        <f t="shared" ref="O427" ca="1" si="411">IFERROR(((L427+K427+J427)/H427),"ND")</f>
        <v>ND</v>
      </c>
      <c r="P427" s="827"/>
    </row>
    <row r="428" spans="3:16">
      <c r="C428" s="861"/>
      <c r="D428" s="857"/>
      <c r="E428" s="857"/>
      <c r="F428" s="855"/>
      <c r="G428" s="852"/>
      <c r="H428" s="848"/>
      <c r="I428" s="846"/>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44"/>
      <c r="O428" s="840"/>
      <c r="P428" s="828"/>
    </row>
    <row r="429" spans="3:16">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848" t="str">
        <f ca="1">IF(ISBLANK(OFFSET('9. METAS'!$J$20,INT((ROW()-13)/2),0)),"",OFFSET('9. METAS'!$J$20,INT((ROW()-13)/2),0))</f>
        <v/>
      </c>
      <c r="I429" s="845"/>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43" t="str">
        <f t="shared" ref="N429" ca="1" si="412">IFERROR(L429/L430,"ND")</f>
        <v>ND</v>
      </c>
      <c r="O429" s="839" t="str">
        <f t="shared" ref="O429" ca="1" si="413">IFERROR(((L429+K429+J429)/H429),"ND")</f>
        <v>ND</v>
      </c>
      <c r="P429" s="827"/>
    </row>
    <row r="430" spans="3:16">
      <c r="C430" s="861"/>
      <c r="D430" s="857"/>
      <c r="E430" s="857"/>
      <c r="F430" s="855"/>
      <c r="G430" s="852"/>
      <c r="H430" s="848"/>
      <c r="I430" s="846"/>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44"/>
      <c r="O430" s="840"/>
      <c r="P430" s="828"/>
    </row>
    <row r="431" spans="3:16">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848" t="str">
        <f ca="1">IF(ISBLANK(OFFSET('9. METAS'!$J$20,INT((ROW()-13)/2),0)),"",OFFSET('9. METAS'!$J$20,INT((ROW()-13)/2),0))</f>
        <v/>
      </c>
      <c r="I431" s="845"/>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43" t="str">
        <f t="shared" ref="N431" ca="1" si="414">IFERROR(L431/L432,"ND")</f>
        <v>ND</v>
      </c>
      <c r="O431" s="839" t="str">
        <f t="shared" ref="O431" ca="1" si="415">IFERROR(((L431+K431+J431)/H431),"ND")</f>
        <v>ND</v>
      </c>
      <c r="P431" s="827"/>
    </row>
    <row r="432" spans="3:16">
      <c r="C432" s="861"/>
      <c r="D432" s="857"/>
      <c r="E432" s="857"/>
      <c r="F432" s="855"/>
      <c r="G432" s="852"/>
      <c r="H432" s="848"/>
      <c r="I432" s="846"/>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44"/>
      <c r="O432" s="840"/>
      <c r="P432" s="828"/>
    </row>
    <row r="433" spans="3:16">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848" t="str">
        <f ca="1">IF(ISBLANK(OFFSET('9. METAS'!$J$20,INT((ROW()-13)/2),0)),"",OFFSET('9. METAS'!$J$20,INT((ROW()-13)/2),0))</f>
        <v/>
      </c>
      <c r="I433" s="845"/>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43" t="str">
        <f t="shared" ref="N433" ca="1" si="416">IFERROR(L433/L434,"ND")</f>
        <v>ND</v>
      </c>
      <c r="O433" s="839" t="str">
        <f t="shared" ref="O433" ca="1" si="417">IFERROR(((L433+K433+J433)/H433),"ND")</f>
        <v>ND</v>
      </c>
      <c r="P433" s="827"/>
    </row>
    <row r="434" spans="3:16">
      <c r="C434" s="861"/>
      <c r="D434" s="857"/>
      <c r="E434" s="857"/>
      <c r="F434" s="855"/>
      <c r="G434" s="852"/>
      <c r="H434" s="848"/>
      <c r="I434" s="846"/>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44"/>
      <c r="O434" s="840"/>
      <c r="P434" s="828"/>
    </row>
    <row r="435" spans="3:16">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848" t="str">
        <f ca="1">IF(ISBLANK(OFFSET('9. METAS'!$J$20,INT((ROW()-13)/2),0)),"",OFFSET('9. METAS'!$J$20,INT((ROW()-13)/2),0))</f>
        <v/>
      </c>
      <c r="I435" s="845"/>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43" t="str">
        <f t="shared" ref="N435" ca="1" si="418">IFERROR(L435/L436,"ND")</f>
        <v>ND</v>
      </c>
      <c r="O435" s="839" t="str">
        <f t="shared" ref="O435" ca="1" si="419">IFERROR(((L435+K435+J435)/H435),"ND")</f>
        <v>ND</v>
      </c>
      <c r="P435" s="827"/>
    </row>
    <row r="436" spans="3:16">
      <c r="C436" s="861"/>
      <c r="D436" s="857"/>
      <c r="E436" s="857"/>
      <c r="F436" s="855"/>
      <c r="G436" s="852"/>
      <c r="H436" s="848"/>
      <c r="I436" s="846"/>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44"/>
      <c r="O436" s="840"/>
      <c r="P436" s="828"/>
    </row>
    <row r="437" spans="3:16">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848" t="str">
        <f ca="1">IF(ISBLANK(OFFSET('9. METAS'!$J$20,INT((ROW()-13)/2),0)),"",OFFSET('9. METAS'!$J$20,INT((ROW()-13)/2),0))</f>
        <v/>
      </c>
      <c r="I437" s="845"/>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43" t="str">
        <f t="shared" ref="N437" ca="1" si="420">IFERROR(L437/L438,"ND")</f>
        <v>ND</v>
      </c>
      <c r="O437" s="839" t="str">
        <f t="shared" ref="O437" ca="1" si="421">IFERROR(((L437+K437+J437)/H437),"ND")</f>
        <v>ND</v>
      </c>
      <c r="P437" s="827"/>
    </row>
    <row r="438" spans="3:16">
      <c r="C438" s="861"/>
      <c r="D438" s="857"/>
      <c r="E438" s="857"/>
      <c r="F438" s="855"/>
      <c r="G438" s="852"/>
      <c r="H438" s="848"/>
      <c r="I438" s="846"/>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44"/>
      <c r="O438" s="840"/>
      <c r="P438" s="828"/>
    </row>
    <row r="439" spans="3:16">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848" t="str">
        <f ca="1">IF(ISBLANK(OFFSET('9. METAS'!$J$20,INT((ROW()-13)/2),0)),"",OFFSET('9. METAS'!$J$20,INT((ROW()-13)/2),0))</f>
        <v/>
      </c>
      <c r="I439" s="845"/>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43" t="str">
        <f t="shared" ref="N439" ca="1" si="422">IFERROR(L439/L440,"ND")</f>
        <v>ND</v>
      </c>
      <c r="O439" s="839" t="str">
        <f t="shared" ref="O439" ca="1" si="423">IFERROR(((L439+K439+J439)/H439),"ND")</f>
        <v>ND</v>
      </c>
      <c r="P439" s="827"/>
    </row>
    <row r="440" spans="3:16">
      <c r="C440" s="861"/>
      <c r="D440" s="857"/>
      <c r="E440" s="857"/>
      <c r="F440" s="855"/>
      <c r="G440" s="852"/>
      <c r="H440" s="848"/>
      <c r="I440" s="846"/>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44"/>
      <c r="O440" s="840"/>
      <c r="P440" s="828"/>
    </row>
    <row r="441" spans="3:16">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848" t="str">
        <f ca="1">IF(ISBLANK(OFFSET('9. METAS'!$J$20,INT((ROW()-13)/2),0)),"",OFFSET('9. METAS'!$J$20,INT((ROW()-13)/2),0))</f>
        <v/>
      </c>
      <c r="I441" s="845"/>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43" t="str">
        <f t="shared" ref="N441" ca="1" si="424">IFERROR(L441/L442,"ND")</f>
        <v>ND</v>
      </c>
      <c r="O441" s="839" t="str">
        <f t="shared" ref="O441" ca="1" si="425">IFERROR(((L441+K441+J441)/H441),"ND")</f>
        <v>ND</v>
      </c>
      <c r="P441" s="827"/>
    </row>
    <row r="442" spans="3:16">
      <c r="C442" s="861"/>
      <c r="D442" s="857"/>
      <c r="E442" s="857"/>
      <c r="F442" s="855"/>
      <c r="G442" s="852"/>
      <c r="H442" s="848"/>
      <c r="I442" s="846"/>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44"/>
      <c r="O442" s="840"/>
      <c r="P442" s="828"/>
    </row>
    <row r="443" spans="3:16">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848" t="str">
        <f ca="1">IF(ISBLANK(OFFSET('9. METAS'!$J$20,INT((ROW()-13)/2),0)),"",OFFSET('9. METAS'!$J$20,INT((ROW()-13)/2),0))</f>
        <v/>
      </c>
      <c r="I443" s="845"/>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43" t="str">
        <f t="shared" ref="N443" ca="1" si="426">IFERROR(L443/L444,"ND")</f>
        <v>ND</v>
      </c>
      <c r="O443" s="839" t="str">
        <f t="shared" ref="O443" ca="1" si="427">IFERROR(((L443+K443+J443)/H443),"ND")</f>
        <v>ND</v>
      </c>
      <c r="P443" s="827"/>
    </row>
    <row r="444" spans="3:16">
      <c r="C444" s="861"/>
      <c r="D444" s="857"/>
      <c r="E444" s="857"/>
      <c r="F444" s="855"/>
      <c r="G444" s="852"/>
      <c r="H444" s="848"/>
      <c r="I444" s="846"/>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44"/>
      <c r="O444" s="840"/>
      <c r="P444" s="828"/>
    </row>
    <row r="445" spans="3:16">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848" t="str">
        <f ca="1">IF(ISBLANK(OFFSET('9. METAS'!$J$20,INT((ROW()-13)/2),0)),"",OFFSET('9. METAS'!$J$20,INT((ROW()-13)/2),0))</f>
        <v/>
      </c>
      <c r="I445" s="845"/>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43" t="str">
        <f t="shared" ref="N445" ca="1" si="428">IFERROR(L445/L446,"ND")</f>
        <v>ND</v>
      </c>
      <c r="O445" s="839" t="str">
        <f t="shared" ref="O445" ca="1" si="429">IFERROR(((L445+K445+J445)/H445),"ND")</f>
        <v>ND</v>
      </c>
      <c r="P445" s="827"/>
    </row>
    <row r="446" spans="3:16">
      <c r="C446" s="861"/>
      <c r="D446" s="857"/>
      <c r="E446" s="857"/>
      <c r="F446" s="855"/>
      <c r="G446" s="852"/>
      <c r="H446" s="848"/>
      <c r="I446" s="846"/>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44"/>
      <c r="O446" s="840"/>
      <c r="P446" s="828"/>
    </row>
    <row r="447" spans="3:16">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848" t="str">
        <f ca="1">IF(ISBLANK(OFFSET('9. METAS'!$J$20,INT((ROW()-13)/2),0)),"",OFFSET('9. METAS'!$J$20,INT((ROW()-13)/2),0))</f>
        <v/>
      </c>
      <c r="I447" s="845"/>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43" t="str">
        <f t="shared" ref="N447" ca="1" si="430">IFERROR(L447/L448,"ND")</f>
        <v>ND</v>
      </c>
      <c r="O447" s="839" t="str">
        <f t="shared" ref="O447" ca="1" si="431">IFERROR(((L447+K447+J447)/H447),"ND")</f>
        <v>ND</v>
      </c>
      <c r="P447" s="827"/>
    </row>
    <row r="448" spans="3:16">
      <c r="C448" s="861"/>
      <c r="D448" s="857"/>
      <c r="E448" s="857"/>
      <c r="F448" s="855"/>
      <c r="G448" s="852"/>
      <c r="H448" s="848"/>
      <c r="I448" s="846"/>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44"/>
      <c r="O448" s="840"/>
      <c r="P448" s="828"/>
    </row>
    <row r="449" spans="3:16">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848" t="str">
        <f ca="1">IF(ISBLANK(OFFSET('9. METAS'!$J$20,INT((ROW()-13)/2),0)),"",OFFSET('9. METAS'!$J$20,INT((ROW()-13)/2),0))</f>
        <v/>
      </c>
      <c r="I449" s="845"/>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43" t="str">
        <f t="shared" ref="N449" ca="1" si="432">IFERROR(L449/L450,"ND")</f>
        <v>ND</v>
      </c>
      <c r="O449" s="839" t="str">
        <f t="shared" ref="O449" ca="1" si="433">IFERROR(((L449+K449+J449)/H449),"ND")</f>
        <v>ND</v>
      </c>
      <c r="P449" s="827"/>
    </row>
    <row r="450" spans="3:16">
      <c r="C450" s="861"/>
      <c r="D450" s="857"/>
      <c r="E450" s="857"/>
      <c r="F450" s="855"/>
      <c r="G450" s="852"/>
      <c r="H450" s="848"/>
      <c r="I450" s="846"/>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44"/>
      <c r="O450" s="840"/>
      <c r="P450" s="828"/>
    </row>
    <row r="451" spans="3:16">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848" t="str">
        <f ca="1">IF(ISBLANK(OFFSET('9. METAS'!$J$20,INT((ROW()-13)/2),0)),"",OFFSET('9. METAS'!$J$20,INT((ROW()-13)/2),0))</f>
        <v/>
      </c>
      <c r="I451" s="845"/>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43" t="str">
        <f t="shared" ref="N451" ca="1" si="434">IFERROR(L451/L452,"ND")</f>
        <v>ND</v>
      </c>
      <c r="O451" s="839" t="str">
        <f t="shared" ref="O451" ca="1" si="435">IFERROR(((L451+K451+J451)/H451),"ND")</f>
        <v>ND</v>
      </c>
      <c r="P451" s="827"/>
    </row>
    <row r="452" spans="3:16">
      <c r="C452" s="861"/>
      <c r="D452" s="857"/>
      <c r="E452" s="857"/>
      <c r="F452" s="855"/>
      <c r="G452" s="852"/>
      <c r="H452" s="848"/>
      <c r="I452" s="846"/>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44"/>
      <c r="O452" s="840"/>
      <c r="P452" s="828"/>
    </row>
    <row r="453" spans="3:16">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848" t="str">
        <f ca="1">IF(ISBLANK(OFFSET('9. METAS'!$J$20,INT((ROW()-13)/2),0)),"",OFFSET('9. METAS'!$J$20,INT((ROW()-13)/2),0))</f>
        <v/>
      </c>
      <c r="I453" s="845"/>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43" t="str">
        <f t="shared" ref="N453" ca="1" si="436">IFERROR(L453/L454,"ND")</f>
        <v>ND</v>
      </c>
      <c r="O453" s="839" t="str">
        <f t="shared" ref="O453" ca="1" si="437">IFERROR(((L453+K453+J453)/H453),"ND")</f>
        <v>ND</v>
      </c>
      <c r="P453" s="827"/>
    </row>
    <row r="454" spans="3:16">
      <c r="C454" s="861"/>
      <c r="D454" s="857"/>
      <c r="E454" s="857"/>
      <c r="F454" s="855"/>
      <c r="G454" s="852"/>
      <c r="H454" s="848"/>
      <c r="I454" s="846"/>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44"/>
      <c r="O454" s="840"/>
      <c r="P454" s="828"/>
    </row>
    <row r="455" spans="3:16">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848" t="str">
        <f ca="1">IF(ISBLANK(OFFSET('9. METAS'!$J$20,INT((ROW()-13)/2),0)),"",OFFSET('9. METAS'!$J$20,INT((ROW()-13)/2),0))</f>
        <v/>
      </c>
      <c r="I455" s="845"/>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43" t="str">
        <f t="shared" ref="N455" ca="1" si="438">IFERROR(L455/L456,"ND")</f>
        <v>ND</v>
      </c>
      <c r="O455" s="839" t="str">
        <f t="shared" ref="O455" ca="1" si="439">IFERROR(((L455+K455+J455)/H455),"ND")</f>
        <v>ND</v>
      </c>
      <c r="P455" s="827"/>
    </row>
    <row r="456" spans="3:16">
      <c r="C456" s="861"/>
      <c r="D456" s="857"/>
      <c r="E456" s="857"/>
      <c r="F456" s="855"/>
      <c r="G456" s="852"/>
      <c r="H456" s="848"/>
      <c r="I456" s="846"/>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44"/>
      <c r="O456" s="840"/>
      <c r="P456" s="828"/>
    </row>
    <row r="457" spans="3:16">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848" t="str">
        <f ca="1">IF(ISBLANK(OFFSET('9. METAS'!$J$20,INT((ROW()-13)/2),0)),"",OFFSET('9. METAS'!$J$20,INT((ROW()-13)/2),0))</f>
        <v/>
      </c>
      <c r="I457" s="845"/>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43" t="str">
        <f t="shared" ref="N457" ca="1" si="440">IFERROR(L457/L458,"ND")</f>
        <v>ND</v>
      </c>
      <c r="O457" s="839" t="str">
        <f t="shared" ref="O457" ca="1" si="441">IFERROR(((L457+K457+J457)/H457),"ND")</f>
        <v>ND</v>
      </c>
      <c r="P457" s="827"/>
    </row>
    <row r="458" spans="3:16">
      <c r="C458" s="861"/>
      <c r="D458" s="857"/>
      <c r="E458" s="857"/>
      <c r="F458" s="855"/>
      <c r="G458" s="852"/>
      <c r="H458" s="848"/>
      <c r="I458" s="846"/>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44"/>
      <c r="O458" s="840"/>
      <c r="P458" s="828"/>
    </row>
    <row r="459" spans="3:16">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848" t="str">
        <f ca="1">IF(ISBLANK(OFFSET('9. METAS'!$J$20,INT((ROW()-13)/2),0)),"",OFFSET('9. METAS'!$J$20,INT((ROW()-13)/2),0))</f>
        <v/>
      </c>
      <c r="I459" s="845"/>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43" t="str">
        <f t="shared" ref="N459" ca="1" si="442">IFERROR(L459/L460,"ND")</f>
        <v>ND</v>
      </c>
      <c r="O459" s="839" t="str">
        <f t="shared" ref="O459" ca="1" si="443">IFERROR(((L459+K459+J459)/H459),"ND")</f>
        <v>ND</v>
      </c>
      <c r="P459" s="827"/>
    </row>
    <row r="460" spans="3:16">
      <c r="C460" s="861"/>
      <c r="D460" s="857"/>
      <c r="E460" s="857"/>
      <c r="F460" s="855"/>
      <c r="G460" s="852"/>
      <c r="H460" s="848"/>
      <c r="I460" s="846"/>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44"/>
      <c r="O460" s="840"/>
      <c r="P460" s="828"/>
    </row>
    <row r="461" spans="3:16">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848" t="str">
        <f ca="1">IF(ISBLANK(OFFSET('9. METAS'!$J$20,INT((ROW()-13)/2),0)),"",OFFSET('9. METAS'!$J$20,INT((ROW()-13)/2),0))</f>
        <v/>
      </c>
      <c r="I461" s="845"/>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43" t="str">
        <f t="shared" ref="N461" ca="1" si="444">IFERROR(L461/L462,"ND")</f>
        <v>ND</v>
      </c>
      <c r="O461" s="839" t="str">
        <f t="shared" ref="O461" ca="1" si="445">IFERROR(((L461+K461+J461)/H461),"ND")</f>
        <v>ND</v>
      </c>
      <c r="P461" s="827"/>
    </row>
    <row r="462" spans="3:16">
      <c r="C462" s="861"/>
      <c r="D462" s="857"/>
      <c r="E462" s="857"/>
      <c r="F462" s="855"/>
      <c r="G462" s="852"/>
      <c r="H462" s="848"/>
      <c r="I462" s="846"/>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44"/>
      <c r="O462" s="840"/>
      <c r="P462" s="828"/>
    </row>
    <row r="463" spans="3:16">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848" t="str">
        <f ca="1">IF(ISBLANK(OFFSET('9. METAS'!$J$20,INT((ROW()-13)/2),0)),"",OFFSET('9. METAS'!$J$20,INT((ROW()-13)/2),0))</f>
        <v/>
      </c>
      <c r="I463" s="845"/>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43" t="str">
        <f t="shared" ref="N463" ca="1" si="446">IFERROR(L463/L464,"ND")</f>
        <v>ND</v>
      </c>
      <c r="O463" s="839" t="str">
        <f t="shared" ref="O463" ca="1" si="447">IFERROR(((L463+K463+J463)/H463),"ND")</f>
        <v>ND</v>
      </c>
      <c r="P463" s="827"/>
    </row>
    <row r="464" spans="3:16">
      <c r="C464" s="861"/>
      <c r="D464" s="857"/>
      <c r="E464" s="857"/>
      <c r="F464" s="855"/>
      <c r="G464" s="852"/>
      <c r="H464" s="848"/>
      <c r="I464" s="846"/>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44"/>
      <c r="O464" s="840"/>
      <c r="P464" s="828"/>
    </row>
    <row r="465" spans="3:16">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848" t="str">
        <f ca="1">IF(ISBLANK(OFFSET('9. METAS'!$J$20,INT((ROW()-13)/2),0)),"",OFFSET('9. METAS'!$J$20,INT((ROW()-13)/2),0))</f>
        <v/>
      </c>
      <c r="I465" s="845"/>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43" t="str">
        <f t="shared" ref="N465" ca="1" si="448">IFERROR(L465/L466,"ND")</f>
        <v>ND</v>
      </c>
      <c r="O465" s="839" t="str">
        <f t="shared" ref="O465" ca="1" si="449">IFERROR(((L465+K465+J465)/H465),"ND")</f>
        <v>ND</v>
      </c>
      <c r="P465" s="827"/>
    </row>
    <row r="466" spans="3:16">
      <c r="C466" s="861"/>
      <c r="D466" s="857"/>
      <c r="E466" s="857"/>
      <c r="F466" s="855"/>
      <c r="G466" s="852"/>
      <c r="H466" s="848"/>
      <c r="I466" s="846"/>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44"/>
      <c r="O466" s="840"/>
      <c r="P466" s="828"/>
    </row>
    <row r="467" spans="3:16">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848" t="str">
        <f ca="1">IF(ISBLANK(OFFSET('9. METAS'!$J$20,INT((ROW()-13)/2),0)),"",OFFSET('9. METAS'!$J$20,INT((ROW()-13)/2),0))</f>
        <v/>
      </c>
      <c r="I467" s="845"/>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43" t="str">
        <f t="shared" ref="N467" ca="1" si="450">IFERROR(L467/L468,"ND")</f>
        <v>ND</v>
      </c>
      <c r="O467" s="839" t="str">
        <f t="shared" ref="O467" ca="1" si="451">IFERROR(((L467+K467+J467)/H467),"ND")</f>
        <v>ND</v>
      </c>
      <c r="P467" s="827"/>
    </row>
    <row r="468" spans="3:16">
      <c r="C468" s="861"/>
      <c r="D468" s="857"/>
      <c r="E468" s="857"/>
      <c r="F468" s="855"/>
      <c r="G468" s="852"/>
      <c r="H468" s="848"/>
      <c r="I468" s="846"/>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44"/>
      <c r="O468" s="840"/>
      <c r="P468" s="828"/>
    </row>
    <row r="469" spans="3:16">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848" t="str">
        <f ca="1">IF(ISBLANK(OFFSET('9. METAS'!$J$20,INT((ROW()-13)/2),0)),"",OFFSET('9. METAS'!$J$20,INT((ROW()-13)/2),0))</f>
        <v/>
      </c>
      <c r="I469" s="845"/>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43" t="str">
        <f t="shared" ref="N469" ca="1" si="452">IFERROR(L469/L470,"ND")</f>
        <v>ND</v>
      </c>
      <c r="O469" s="839" t="str">
        <f t="shared" ref="O469" ca="1" si="453">IFERROR(((L469+K469+J469)/H469),"ND")</f>
        <v>ND</v>
      </c>
      <c r="P469" s="827"/>
    </row>
    <row r="470" spans="3:16">
      <c r="C470" s="861"/>
      <c r="D470" s="857"/>
      <c r="E470" s="857"/>
      <c r="F470" s="855"/>
      <c r="G470" s="852"/>
      <c r="H470" s="848"/>
      <c r="I470" s="846"/>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44"/>
      <c r="O470" s="840"/>
      <c r="P470" s="828"/>
    </row>
    <row r="471" spans="3:16">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848" t="str">
        <f ca="1">IF(ISBLANK(OFFSET('9. METAS'!$J$20,INT((ROW()-13)/2),0)),"",OFFSET('9. METAS'!$J$20,INT((ROW()-13)/2),0))</f>
        <v/>
      </c>
      <c r="I471" s="845"/>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43" t="str">
        <f ca="1">IFERROR(L471/L472,"ND")</f>
        <v>ND</v>
      </c>
      <c r="O471" s="839" t="str">
        <f t="shared" ref="O471" ca="1" si="454">IFERROR(((L471+K471+J471)/H471),"ND")</f>
        <v>ND</v>
      </c>
      <c r="P471" s="827"/>
    </row>
    <row r="472" spans="3:16">
      <c r="C472" s="861"/>
      <c r="D472" s="857"/>
      <c r="E472" s="857"/>
      <c r="F472" s="855"/>
      <c r="G472" s="852"/>
      <c r="H472" s="848"/>
      <c r="I472" s="846"/>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44"/>
      <c r="O472" s="840"/>
      <c r="P472" s="828"/>
    </row>
    <row r="473" spans="3:16">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848" t="str">
        <f ca="1">IF(ISBLANK(OFFSET('9. METAS'!$J$20,INT((ROW()-13)/2),0)),"",OFFSET('9. METAS'!$J$20,INT((ROW()-13)/2),0))</f>
        <v/>
      </c>
      <c r="I473" s="845"/>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43" t="str">
        <f t="shared" ref="N473" ca="1" si="455">IFERROR(L473/L474,"ND")</f>
        <v>ND</v>
      </c>
      <c r="O473" s="839" t="str">
        <f ca="1">IFERROR(((L473+K473+J473)/H473),"ND")</f>
        <v>ND</v>
      </c>
      <c r="P473" s="827"/>
    </row>
    <row r="474" spans="3:16" ht="15.75" thickBot="1">
      <c r="C474" s="860"/>
      <c r="D474" s="858"/>
      <c r="E474" s="858"/>
      <c r="F474" s="856"/>
      <c r="G474" s="853"/>
      <c r="H474" s="849"/>
      <c r="I474" s="847"/>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44"/>
      <c r="O474" s="840"/>
      <c r="P474" s="829"/>
    </row>
    <row r="475" spans="3:16" ht="18" thickTop="1">
      <c r="C475" s="239"/>
    </row>
    <row r="476" spans="3:16">
      <c r="C476" s="883" t="str">
        <f ca="1">IF(ISBLANK(OFFSET('5. Pp (3 años)'!$C$45,INT((ROW()-13)/2),0)),"",OFFSET('5. Pp (3 años)'!$C$45,INT((ROW()-13)/2),0))</f>
        <v/>
      </c>
    </row>
    <row r="477" spans="3:16">
      <c r="C477" s="884"/>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836" t="s">
        <v>171</v>
      </c>
      <c r="G9" s="837"/>
      <c r="H9" s="837"/>
      <c r="I9" s="837"/>
      <c r="J9" s="837"/>
      <c r="K9" s="837"/>
      <c r="L9" s="837"/>
      <c r="M9" s="837"/>
      <c r="N9" s="837"/>
      <c r="O9" s="837"/>
      <c r="P9" s="838"/>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830" t="s">
        <v>159</v>
      </c>
    </row>
    <row r="11" spans="3:16" ht="42" customHeight="1" thickBot="1">
      <c r="C11" s="865"/>
      <c r="D11" s="862"/>
      <c r="E11" s="862"/>
      <c r="F11" s="862"/>
      <c r="G11" s="862"/>
      <c r="H11" s="862" t="s">
        <v>160</v>
      </c>
      <c r="I11" s="862" t="s">
        <v>161</v>
      </c>
      <c r="J11" s="862" t="s">
        <v>169</v>
      </c>
      <c r="K11" s="862"/>
      <c r="L11" s="862"/>
      <c r="M11" s="862"/>
      <c r="N11" s="862" t="s">
        <v>166</v>
      </c>
      <c r="O11" s="862"/>
      <c r="P11" s="831"/>
    </row>
    <row r="12" spans="3:16" ht="42" customHeight="1" thickBot="1">
      <c r="C12" s="865"/>
      <c r="D12" s="862"/>
      <c r="E12" s="862"/>
      <c r="F12" s="862"/>
      <c r="G12" s="862"/>
      <c r="H12" s="862"/>
      <c r="I12" s="862"/>
      <c r="J12" s="238" t="s">
        <v>165</v>
      </c>
      <c r="K12" s="238" t="s">
        <v>162</v>
      </c>
      <c r="L12" s="238" t="s">
        <v>163</v>
      </c>
      <c r="M12" s="238" t="s">
        <v>164</v>
      </c>
      <c r="N12" s="238" t="s">
        <v>168</v>
      </c>
      <c r="O12" s="238" t="s">
        <v>123</v>
      </c>
      <c r="P12" s="832"/>
    </row>
    <row r="13" spans="3:16">
      <c r="C13" s="867" t="str">
        <f ca="1">IF(ISBLANK(OFFSET('5. Pp (3 años)'!$C$45,INT((ROW()-13)/2),0)),"",OFFSET('5. Pp (3 años)'!$C$45,INT((ROW()-13)/2),0))</f>
        <v>Fin</v>
      </c>
      <c r="D13" s="868"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854">
        <f ca="1">IF(ISBLANK(OFFSET('9. METAS'!$J$20,INT((ROW()-13)/2),0)),"",OFFSET('9. METAS'!$J$20,INT((ROW()-13)/2),0))</f>
        <v>26.69</v>
      </c>
      <c r="I13" s="850"/>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43">
        <f ca="1">IFERROR(M13/M14,"ND")</f>
        <v>0.5988023952095809</v>
      </c>
      <c r="O13" s="839">
        <f ca="1">IFERROR(((M13+L13+K13+J13)/H13),"ND")</f>
        <v>0.78681153990258523</v>
      </c>
      <c r="P13" s="841"/>
    </row>
    <row r="14" spans="3:16">
      <c r="C14" s="861"/>
      <c r="D14" s="857"/>
      <c r="E14" s="857"/>
      <c r="F14" s="855"/>
      <c r="G14" s="852"/>
      <c r="H14" s="848"/>
      <c r="I14" s="851"/>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44"/>
      <c r="O14" s="840"/>
      <c r="P14" s="842"/>
    </row>
    <row r="15" spans="3:16">
      <c r="C15" s="859" t="str">
        <f ca="1">IF(ISBLANK(OFFSET('5. Pp (3 años)'!$C$45,INT((ROW()-13)/2),0)),"",OFFSET('5. Pp (3 años)'!$C$45,INT((ROW()-13)/2),0))</f>
        <v>Propósito</v>
      </c>
      <c r="D15" s="857"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848">
        <f ca="1">IF(ISBLANK(OFFSET('9. METAS'!$J$20,INT((ROW()-13)/2),0)),"",OFFSET('9. METAS'!$J$20,INT((ROW()-13)/2),0))</f>
        <v>56500</v>
      </c>
      <c r="I15" s="845"/>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43" t="str">
        <f ca="1">IFERROR(M15/M16,"ND")</f>
        <v>ND</v>
      </c>
      <c r="O15" s="839" t="str">
        <f ca="1">IFERROR(((M15+L15+K15+J15)/H15),"ND")</f>
        <v>ND</v>
      </c>
      <c r="P15" s="827"/>
    </row>
    <row r="16" spans="3:16">
      <c r="C16" s="861"/>
      <c r="D16" s="857"/>
      <c r="E16" s="857"/>
      <c r="F16" s="855"/>
      <c r="G16" s="852"/>
      <c r="H16" s="848"/>
      <c r="I16" s="846"/>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44"/>
      <c r="O16" s="840"/>
      <c r="P16" s="828"/>
    </row>
    <row r="17" spans="3:16">
      <c r="C17" s="859" t="str">
        <f ca="1">IF(ISBLANK(OFFSET('5. Pp (3 años)'!$C$45,INT((ROW()-13)/2),0)),"",OFFSET('5. Pp (3 años)'!$C$45,INT((ROW()-13)/2),0))</f>
        <v/>
      </c>
      <c r="D17" s="857" t="str">
        <f ca="1">IF(ISBLANK(OFFSET('5. Pp (3 años)'!$D$45,INT((ROW()-13)/2),0)),"",OFFSET('5. Pp (3 años)'!$D$45,INT((ROW()-13)/2),0))</f>
        <v/>
      </c>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848">
        <f ca="1">IF(ISBLANK(OFFSET('9. METAS'!$J$20,INT((ROW()-13)/2),0)),"",OFFSET('9. METAS'!$J$20,INT((ROW()-13)/2),0))</f>
        <v>24</v>
      </c>
      <c r="I17" s="845"/>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43" t="str">
        <f t="shared" ref="N17" ca="1" si="0">IFERROR(M17/M18,"ND")</f>
        <v>ND</v>
      </c>
      <c r="O17" s="839" t="str">
        <f t="shared" ref="O17" ca="1" si="1">IFERROR(((M17+L17+K17+J17)/H17),"ND")</f>
        <v>ND</v>
      </c>
      <c r="P17" s="827"/>
    </row>
    <row r="18" spans="3:16">
      <c r="C18" s="861"/>
      <c r="D18" s="857"/>
      <c r="E18" s="857"/>
      <c r="F18" s="855"/>
      <c r="G18" s="852"/>
      <c r="H18" s="848"/>
      <c r="I18" s="846"/>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44"/>
      <c r="O18" s="840"/>
      <c r="P18" s="828"/>
    </row>
    <row r="19" spans="3:16">
      <c r="C19" s="859" t="str">
        <f ca="1">IF(ISBLANK(OFFSET('5. Pp (3 años)'!$C$45,INT((ROW()-13)/2),0)),"",OFFSET('5. Pp (3 años)'!$C$45,INT((ROW()-13)/2),0))</f>
        <v>Componente</v>
      </c>
      <c r="D19" s="857"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848">
        <f ca="1">IF(ISBLANK(OFFSET('9. METAS'!$J$20,INT((ROW()-13)/2),0)),"",OFFSET('9. METAS'!$J$20,INT((ROW()-13)/2),0))</f>
        <v>87000</v>
      </c>
      <c r="I19" s="845"/>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43" t="str">
        <f t="shared" ref="N19" ca="1" si="2">IFERROR(M19/M20,"ND")</f>
        <v>ND</v>
      </c>
      <c r="O19" s="839" t="str">
        <f t="shared" ref="O19" ca="1" si="3">IFERROR(((M19+L19+K19+J19)/H19),"ND")</f>
        <v>ND</v>
      </c>
      <c r="P19" s="827"/>
    </row>
    <row r="20" spans="3:16">
      <c r="C20" s="861"/>
      <c r="D20" s="857"/>
      <c r="E20" s="857"/>
      <c r="F20" s="855"/>
      <c r="G20" s="852"/>
      <c r="H20" s="848"/>
      <c r="I20" s="846"/>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44"/>
      <c r="O20" s="840"/>
      <c r="P20" s="828"/>
    </row>
    <row r="21" spans="3:16">
      <c r="C21" s="859" t="str">
        <f ca="1">IF(ISBLANK(OFFSET('5. Pp (3 años)'!$C$45,INT((ROW()-13)/2),0)),"",OFFSET('5. Pp (3 años)'!$C$45,INT((ROW()-13)/2),0))</f>
        <v>Actividad</v>
      </c>
      <c r="D21" s="857"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848">
        <f ca="1">IF(ISBLANK(OFFSET('9. METAS'!$J$20,INT((ROW()-13)/2),0)),"",OFFSET('9. METAS'!$J$20,INT((ROW()-13)/2),0))</f>
        <v>20000</v>
      </c>
      <c r="I21" s="845"/>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43" t="str">
        <f t="shared" ref="N21" ca="1" si="4">IFERROR(M21/M22,"ND")</f>
        <v>ND</v>
      </c>
      <c r="O21" s="839" t="str">
        <f t="shared" ref="O21" ca="1" si="5">IFERROR(((M21+L21+K21+J21)/H21),"ND")</f>
        <v>ND</v>
      </c>
      <c r="P21" s="827"/>
    </row>
    <row r="22" spans="3:16">
      <c r="C22" s="861"/>
      <c r="D22" s="857"/>
      <c r="E22" s="857"/>
      <c r="F22" s="855"/>
      <c r="G22" s="852"/>
      <c r="H22" s="848"/>
      <c r="I22" s="846"/>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44"/>
      <c r="O22" s="840"/>
      <c r="P22" s="828"/>
    </row>
    <row r="23" spans="3:16">
      <c r="C23" s="859" t="str">
        <f ca="1">IF(ISBLANK(OFFSET('5. Pp (3 años)'!$C$45,INT((ROW()-13)/2),0)),"",OFFSET('5. Pp (3 años)'!$C$45,INT((ROW()-13)/2),0))</f>
        <v>Actividad</v>
      </c>
      <c r="D23" s="857"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848">
        <f ca="1">IF(ISBLANK(OFFSET('9. METAS'!$J$20,INT((ROW()-13)/2),0)),"",OFFSET('9. METAS'!$J$20,INT((ROW()-13)/2),0))</f>
        <v>9000</v>
      </c>
      <c r="I23" s="845"/>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43" t="str">
        <f t="shared" ref="N23" ca="1" si="6">IFERROR(M23/M24,"ND")</f>
        <v>ND</v>
      </c>
      <c r="O23" s="839" t="str">
        <f t="shared" ref="O23" ca="1" si="7">IFERROR(((M23+L23+K23+J23)/H23),"ND")</f>
        <v>ND</v>
      </c>
      <c r="P23" s="827"/>
    </row>
    <row r="24" spans="3:16">
      <c r="C24" s="861"/>
      <c r="D24" s="857"/>
      <c r="E24" s="857"/>
      <c r="F24" s="855"/>
      <c r="G24" s="852"/>
      <c r="H24" s="848"/>
      <c r="I24" s="846"/>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44"/>
      <c r="O24" s="840"/>
      <c r="P24" s="828"/>
    </row>
    <row r="25" spans="3:16">
      <c r="C25" s="859" t="str">
        <f ca="1">IF(ISBLANK(OFFSET('5. Pp (3 años)'!$C$45,INT((ROW()-13)/2),0)),"",OFFSET('5. Pp (3 años)'!$C$45,INT((ROW()-13)/2),0))</f>
        <v>Actividad</v>
      </c>
      <c r="D25" s="857"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848" t="str">
        <f ca="1">IF(ISBLANK(OFFSET('9. METAS'!$J$20,INT((ROW()-13)/2),0)),"",OFFSET('9. METAS'!$J$20,INT((ROW()-13)/2),0))</f>
        <v>No Aplica</v>
      </c>
      <c r="I25" s="845"/>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43" t="str">
        <f t="shared" ref="N25" ca="1" si="8">IFERROR(M25/M26,"ND")</f>
        <v>ND</v>
      </c>
      <c r="O25" s="839" t="str">
        <f t="shared" ref="O25" ca="1" si="9">IFERROR(((M25+L25+K25+J25)/H25),"ND")</f>
        <v>ND</v>
      </c>
      <c r="P25" s="827"/>
    </row>
    <row r="26" spans="3:16">
      <c r="C26" s="861"/>
      <c r="D26" s="857"/>
      <c r="E26" s="857"/>
      <c r="F26" s="855"/>
      <c r="G26" s="852"/>
      <c r="H26" s="848"/>
      <c r="I26" s="846"/>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44"/>
      <c r="O26" s="840"/>
      <c r="P26" s="828"/>
    </row>
    <row r="27" spans="3:16">
      <c r="C27" s="859" t="str">
        <f ca="1">IF(ISBLANK(OFFSET('5. Pp (3 años)'!$C$45,INT((ROW()-13)/2),0)),"",OFFSET('5. Pp (3 años)'!$C$45,INT((ROW()-13)/2),0))</f>
        <v>Componente</v>
      </c>
      <c r="D27" s="857"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848">
        <f ca="1">IF(ISBLANK(OFFSET('9. METAS'!$J$20,INT((ROW()-13)/2),0)),"",OFFSET('9. METAS'!$J$20,INT((ROW()-13)/2),0))</f>
        <v>16</v>
      </c>
      <c r="I27" s="845"/>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43" t="str">
        <f t="shared" ref="N27" ca="1" si="10">IFERROR(M27/M28,"ND")</f>
        <v>ND</v>
      </c>
      <c r="O27" s="839" t="str">
        <f t="shared" ref="O27" ca="1" si="11">IFERROR(((M27+L27+K27+J27)/H27),"ND")</f>
        <v>ND</v>
      </c>
      <c r="P27" s="827"/>
    </row>
    <row r="28" spans="3:16">
      <c r="C28" s="861"/>
      <c r="D28" s="857"/>
      <c r="E28" s="857"/>
      <c r="F28" s="855"/>
      <c r="G28" s="852"/>
      <c r="H28" s="848"/>
      <c r="I28" s="846"/>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44"/>
      <c r="O28" s="840"/>
      <c r="P28" s="828"/>
    </row>
    <row r="29" spans="3:16">
      <c r="C29" s="859" t="str">
        <f ca="1">IF(ISBLANK(OFFSET('5. Pp (3 años)'!$C$45,INT((ROW()-13)/2),0)),"",OFFSET('5. Pp (3 años)'!$C$45,INT((ROW()-13)/2),0))</f>
        <v>Actividad</v>
      </c>
      <c r="D29" s="857"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848">
        <f ca="1">IF(ISBLANK(OFFSET('9. METAS'!$J$20,INT((ROW()-13)/2),0)),"",OFFSET('9. METAS'!$J$20,INT((ROW()-13)/2),0))</f>
        <v>130</v>
      </c>
      <c r="I29" s="845"/>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43" t="str">
        <f t="shared" ref="N29" ca="1" si="12">IFERROR(M29/M30,"ND")</f>
        <v>ND</v>
      </c>
      <c r="O29" s="839" t="str">
        <f t="shared" ref="O29" ca="1" si="13">IFERROR(((M29+L29+K29+J29)/H29),"ND")</f>
        <v>ND</v>
      </c>
      <c r="P29" s="827"/>
    </row>
    <row r="30" spans="3:16">
      <c r="C30" s="861"/>
      <c r="D30" s="857"/>
      <c r="E30" s="857"/>
      <c r="F30" s="855"/>
      <c r="G30" s="852"/>
      <c r="H30" s="848"/>
      <c r="I30" s="846"/>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44"/>
      <c r="O30" s="840"/>
      <c r="P30" s="828"/>
    </row>
    <row r="31" spans="3:16">
      <c r="C31" s="859" t="str">
        <f ca="1">IF(ISBLANK(OFFSET('5. Pp (3 años)'!$C$45,INT((ROW()-13)/2),0)),"",OFFSET('5. Pp (3 años)'!$C$45,INT((ROW()-13)/2),0))</f>
        <v>Actividad</v>
      </c>
      <c r="D31" s="857"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848">
        <f ca="1">IF(ISBLANK(OFFSET('9. METAS'!$J$20,INT((ROW()-13)/2),0)),"",OFFSET('9. METAS'!$J$20,INT((ROW()-13)/2),0))</f>
        <v>29</v>
      </c>
      <c r="I31" s="845"/>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43" t="str">
        <f t="shared" ref="N31" ca="1" si="14">IFERROR(M31/M32,"ND")</f>
        <v>ND</v>
      </c>
      <c r="O31" s="839" t="str">
        <f t="shared" ref="O31" ca="1" si="15">IFERROR(((M31+L31+K31+J31)/H31),"ND")</f>
        <v>ND</v>
      </c>
      <c r="P31" s="827"/>
    </row>
    <row r="32" spans="3:16">
      <c r="C32" s="861"/>
      <c r="D32" s="857"/>
      <c r="E32" s="857"/>
      <c r="F32" s="855"/>
      <c r="G32" s="852"/>
      <c r="H32" s="848"/>
      <c r="I32" s="846"/>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44"/>
      <c r="O32" s="840"/>
      <c r="P32" s="828"/>
    </row>
    <row r="33" spans="3:16">
      <c r="C33" s="859" t="str">
        <f ca="1">IF(ISBLANK(OFFSET('5. Pp (3 años)'!$C$45,INT((ROW()-13)/2),0)),"",OFFSET('5. Pp (3 años)'!$C$45,INT((ROW()-13)/2),0))</f>
        <v>Actividad</v>
      </c>
      <c r="D33" s="857"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848">
        <f ca="1">IF(ISBLANK(OFFSET('9. METAS'!$J$20,INT((ROW()-13)/2),0)),"",OFFSET('9. METAS'!$J$20,INT((ROW()-13)/2),0))</f>
        <v>36</v>
      </c>
      <c r="I33" s="845"/>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43" t="str">
        <f t="shared" ref="N33" ca="1" si="16">IFERROR(M33/M34,"ND")</f>
        <v>ND</v>
      </c>
      <c r="O33" s="839" t="str">
        <f t="shared" ref="O33" ca="1" si="17">IFERROR(((M33+L33+K33+J33)/H33),"ND")</f>
        <v>ND</v>
      </c>
      <c r="P33" s="827"/>
    </row>
    <row r="34" spans="3:16">
      <c r="C34" s="861"/>
      <c r="D34" s="857"/>
      <c r="E34" s="857"/>
      <c r="F34" s="855"/>
      <c r="G34" s="852"/>
      <c r="H34" s="848"/>
      <c r="I34" s="846"/>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44"/>
      <c r="O34" s="840"/>
      <c r="P34" s="828"/>
    </row>
    <row r="35" spans="3:16">
      <c r="C35" s="859" t="str">
        <f ca="1">IF(ISBLANK(OFFSET('5. Pp (3 años)'!$C$45,INT((ROW()-13)/2),0)),"",OFFSET('5. Pp (3 años)'!$C$45,INT((ROW()-13)/2),0))</f>
        <v xml:space="preserve">Componente  </v>
      </c>
      <c r="D35" s="857"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848">
        <f ca="1">IF(ISBLANK(OFFSET('9. METAS'!$J$20,INT((ROW()-13)/2),0)),"",OFFSET('9. METAS'!$J$20,INT((ROW()-13)/2),0))</f>
        <v>16</v>
      </c>
      <c r="I35" s="845"/>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43" t="str">
        <f t="shared" ref="N35" ca="1" si="18">IFERROR(M35/M36,"ND")</f>
        <v>ND</v>
      </c>
      <c r="O35" s="839" t="str">
        <f t="shared" ref="O35" ca="1" si="19">IFERROR(((M35+L35+K35+J35)/H35),"ND")</f>
        <v>ND</v>
      </c>
      <c r="P35" s="827"/>
    </row>
    <row r="36" spans="3:16">
      <c r="C36" s="861"/>
      <c r="D36" s="857"/>
      <c r="E36" s="857"/>
      <c r="F36" s="855"/>
      <c r="G36" s="852"/>
      <c r="H36" s="848"/>
      <c r="I36" s="846"/>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44"/>
      <c r="O36" s="840"/>
      <c r="P36" s="828"/>
    </row>
    <row r="37" spans="3:16">
      <c r="C37" s="859" t="str">
        <f ca="1">IF(ISBLANK(OFFSET('5. Pp (3 años)'!$C$45,INT((ROW()-13)/2),0)),"",OFFSET('5. Pp (3 años)'!$C$45,INT((ROW()-13)/2),0))</f>
        <v>Actividad</v>
      </c>
      <c r="D37" s="857"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848">
        <f ca="1">IF(ISBLANK(OFFSET('9. METAS'!$J$20,INT((ROW()-13)/2),0)),"",OFFSET('9. METAS'!$J$20,INT((ROW()-13)/2),0))</f>
        <v>50</v>
      </c>
      <c r="I37" s="845"/>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43" t="str">
        <f t="shared" ref="N37" ca="1" si="20">IFERROR(M37/M38,"ND")</f>
        <v>ND</v>
      </c>
      <c r="O37" s="839" t="str">
        <f t="shared" ref="O37" ca="1" si="21">IFERROR(((M37+L37+K37+J37)/H37),"ND")</f>
        <v>ND</v>
      </c>
      <c r="P37" s="827"/>
    </row>
    <row r="38" spans="3:16">
      <c r="C38" s="861"/>
      <c r="D38" s="857"/>
      <c r="E38" s="857"/>
      <c r="F38" s="855"/>
      <c r="G38" s="852"/>
      <c r="H38" s="848"/>
      <c r="I38" s="846"/>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44"/>
      <c r="O38" s="840"/>
      <c r="P38" s="828"/>
    </row>
    <row r="39" spans="3:16">
      <c r="C39" s="859" t="str">
        <f ca="1">IF(ISBLANK(OFFSET('5. Pp (3 años)'!$C$45,INT((ROW()-13)/2),0)),"",OFFSET('5. Pp (3 años)'!$C$45,INT((ROW()-13)/2),0))</f>
        <v>Actividad</v>
      </c>
      <c r="D39" s="857"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848">
        <f ca="1">IF(ISBLANK(OFFSET('9. METAS'!$J$20,INT((ROW()-13)/2),0)),"",OFFSET('9. METAS'!$J$20,INT((ROW()-13)/2),0))</f>
        <v>30</v>
      </c>
      <c r="I39" s="845"/>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43" t="str">
        <f t="shared" ref="N39" ca="1" si="22">IFERROR(M39/M40,"ND")</f>
        <v>ND</v>
      </c>
      <c r="O39" s="839" t="str">
        <f t="shared" ref="O39" ca="1" si="23">IFERROR(((M39+L39+K39+J39)/H39),"ND")</f>
        <v>ND</v>
      </c>
      <c r="P39" s="827"/>
    </row>
    <row r="40" spans="3:16">
      <c r="C40" s="861"/>
      <c r="D40" s="857"/>
      <c r="E40" s="857"/>
      <c r="F40" s="855"/>
      <c r="G40" s="852"/>
      <c r="H40" s="848"/>
      <c r="I40" s="846"/>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44"/>
      <c r="O40" s="840"/>
      <c r="P40" s="828"/>
    </row>
    <row r="41" spans="3:16">
      <c r="C41" s="859" t="str">
        <f ca="1">IF(ISBLANK(OFFSET('5. Pp (3 años)'!$C$45,INT((ROW()-13)/2),0)),"",OFFSET('5. Pp (3 años)'!$C$45,INT((ROW()-13)/2),0))</f>
        <v>Actividad</v>
      </c>
      <c r="D41" s="857"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848">
        <f ca="1">IF(ISBLANK(OFFSET('9. METAS'!$J$20,INT((ROW()-13)/2),0)),"",OFFSET('9. METAS'!$J$20,INT((ROW()-13)/2),0))</f>
        <v>5500</v>
      </c>
      <c r="I41" s="845"/>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43" t="str">
        <f t="shared" ref="N41" ca="1" si="24">IFERROR(M41/M42,"ND")</f>
        <v>ND</v>
      </c>
      <c r="O41" s="839" t="str">
        <f t="shared" ref="O41" ca="1" si="25">IFERROR(((M41+L41+K41+J41)/H41),"ND")</f>
        <v>ND</v>
      </c>
      <c r="P41" s="827"/>
    </row>
    <row r="42" spans="3:16">
      <c r="C42" s="861"/>
      <c r="D42" s="857"/>
      <c r="E42" s="857"/>
      <c r="F42" s="855"/>
      <c r="G42" s="852"/>
      <c r="H42" s="848"/>
      <c r="I42" s="846"/>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44"/>
      <c r="O42" s="840"/>
      <c r="P42" s="828"/>
    </row>
    <row r="43" spans="3:16">
      <c r="C43" s="859" t="str">
        <f ca="1">IF(ISBLANK(OFFSET('5. Pp (3 años)'!$C$45,INT((ROW()-13)/2),0)),"",OFFSET('5. Pp (3 años)'!$C$45,INT((ROW()-13)/2),0))</f>
        <v>Actividad</v>
      </c>
      <c r="D43" s="857"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848">
        <f ca="1">IF(ISBLANK(OFFSET('9. METAS'!$J$20,INT((ROW()-13)/2),0)),"",OFFSET('9. METAS'!$J$20,INT((ROW()-13)/2),0))</f>
        <v>144</v>
      </c>
      <c r="I43" s="845"/>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43" t="str">
        <f t="shared" ref="N43" ca="1" si="26">IFERROR(M43/M44,"ND")</f>
        <v>ND</v>
      </c>
      <c r="O43" s="839" t="str">
        <f t="shared" ref="O43" ca="1" si="27">IFERROR(((M43+L43+K43+J43)/H43),"ND")</f>
        <v>ND</v>
      </c>
      <c r="P43" s="827"/>
    </row>
    <row r="44" spans="3:16">
      <c r="C44" s="861"/>
      <c r="D44" s="857"/>
      <c r="E44" s="857"/>
      <c r="F44" s="855"/>
      <c r="G44" s="852"/>
      <c r="H44" s="848"/>
      <c r="I44" s="846"/>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44"/>
      <c r="O44" s="840"/>
      <c r="P44" s="828"/>
    </row>
    <row r="45" spans="3:16">
      <c r="C45" s="859" t="str">
        <f ca="1">IF(ISBLANK(OFFSET('5. Pp (3 años)'!$C$45,INT((ROW()-13)/2),0)),"",OFFSET('5. Pp (3 años)'!$C$45,INT((ROW()-13)/2),0))</f>
        <v>Componente</v>
      </c>
      <c r="D45" s="857"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848">
        <f ca="1">IF(ISBLANK(OFFSET('9. METAS'!$J$20,INT((ROW()-13)/2),0)),"",OFFSET('9. METAS'!$J$20,INT((ROW()-13)/2),0))</f>
        <v>6</v>
      </c>
      <c r="I45" s="845"/>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43" t="str">
        <f t="shared" ref="N45" ca="1" si="28">IFERROR(M45/M46,"ND")</f>
        <v>ND</v>
      </c>
      <c r="O45" s="839" t="str">
        <f t="shared" ref="O45" ca="1" si="29">IFERROR(((M45+L45+K45+J45)/H45),"ND")</f>
        <v>ND</v>
      </c>
      <c r="P45" s="827"/>
    </row>
    <row r="46" spans="3:16">
      <c r="C46" s="861"/>
      <c r="D46" s="857"/>
      <c r="E46" s="857"/>
      <c r="F46" s="855"/>
      <c r="G46" s="852"/>
      <c r="H46" s="848"/>
      <c r="I46" s="846"/>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44"/>
      <c r="O46" s="840"/>
      <c r="P46" s="828"/>
    </row>
    <row r="47" spans="3:16">
      <c r="C47" s="859" t="str">
        <f ca="1">IF(ISBLANK(OFFSET('5. Pp (3 años)'!$C$45,INT((ROW()-13)/2),0)),"",OFFSET('5. Pp (3 años)'!$C$45,INT((ROW()-13)/2),0))</f>
        <v>Actividad</v>
      </c>
      <c r="D47" s="857"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848">
        <f ca="1">IF(ISBLANK(OFFSET('9. METAS'!$J$20,INT((ROW()-13)/2),0)),"",OFFSET('9. METAS'!$J$20,INT((ROW()-13)/2),0))</f>
        <v>6</v>
      </c>
      <c r="I47" s="845"/>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43" t="str">
        <f t="shared" ref="N47" ca="1" si="30">IFERROR(M47/M48,"ND")</f>
        <v>ND</v>
      </c>
      <c r="O47" s="839" t="str">
        <f t="shared" ref="O47" ca="1" si="31">IFERROR(((M47+L47+K47+J47)/H47),"ND")</f>
        <v>ND</v>
      </c>
      <c r="P47" s="827"/>
    </row>
    <row r="48" spans="3:16">
      <c r="C48" s="861"/>
      <c r="D48" s="857"/>
      <c r="E48" s="857"/>
      <c r="F48" s="855"/>
      <c r="G48" s="852"/>
      <c r="H48" s="848"/>
      <c r="I48" s="846"/>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44"/>
      <c r="O48" s="840"/>
      <c r="P48" s="828"/>
    </row>
    <row r="49" spans="3:16">
      <c r="C49" s="859" t="str">
        <f ca="1">IF(ISBLANK(OFFSET('5. Pp (3 años)'!$C$45,INT((ROW()-13)/2),0)),"",OFFSET('5. Pp (3 años)'!$C$45,INT((ROW()-13)/2),0))</f>
        <v>Actividad</v>
      </c>
      <c r="D49" s="857"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848">
        <f ca="1">IF(ISBLANK(OFFSET('9. METAS'!$J$20,INT((ROW()-13)/2),0)),"",OFFSET('9. METAS'!$J$20,INT((ROW()-13)/2),0))</f>
        <v>28</v>
      </c>
      <c r="I49" s="845"/>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43" t="str">
        <f t="shared" ref="N49" ca="1" si="32">IFERROR(M49/M50,"ND")</f>
        <v>ND</v>
      </c>
      <c r="O49" s="839" t="str">
        <f t="shared" ref="O49" ca="1" si="33">IFERROR(((M49+L49+K49+J49)/H49),"ND")</f>
        <v>ND</v>
      </c>
      <c r="P49" s="827"/>
    </row>
    <row r="50" spans="3:16">
      <c r="C50" s="861"/>
      <c r="D50" s="857"/>
      <c r="E50" s="857"/>
      <c r="F50" s="855"/>
      <c r="G50" s="852"/>
      <c r="H50" s="848"/>
      <c r="I50" s="846"/>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44"/>
      <c r="O50" s="840"/>
      <c r="P50" s="828"/>
    </row>
    <row r="51" spans="3:16">
      <c r="C51" s="859" t="str">
        <f ca="1">IF(ISBLANK(OFFSET('5. Pp (3 años)'!$C$45,INT((ROW()-13)/2),0)),"",OFFSET('5. Pp (3 años)'!$C$45,INT((ROW()-13)/2),0))</f>
        <v>Actividad</v>
      </c>
      <c r="D51" s="857"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848">
        <f ca="1">IF(ISBLANK(OFFSET('9. METAS'!$J$20,INT((ROW()-13)/2),0)),"",OFFSET('9. METAS'!$J$20,INT((ROW()-13)/2),0))</f>
        <v>12</v>
      </c>
      <c r="I51" s="845"/>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43" t="str">
        <f t="shared" ref="N51" ca="1" si="34">IFERROR(M51/M52,"ND")</f>
        <v>ND</v>
      </c>
      <c r="O51" s="839" t="str">
        <f t="shared" ref="O51" ca="1" si="35">IFERROR(((M51+L51+K51+J51)/H51),"ND")</f>
        <v>ND</v>
      </c>
      <c r="P51" s="827"/>
    </row>
    <row r="52" spans="3:16">
      <c r="C52" s="861"/>
      <c r="D52" s="857"/>
      <c r="E52" s="857"/>
      <c r="F52" s="855"/>
      <c r="G52" s="852"/>
      <c r="H52" s="848"/>
      <c r="I52" s="846"/>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44"/>
      <c r="O52" s="840"/>
      <c r="P52" s="828"/>
    </row>
    <row r="53" spans="3:16">
      <c r="C53" s="859" t="str">
        <f ca="1">IF(ISBLANK(OFFSET('5. Pp (3 años)'!$C$45,INT((ROW()-13)/2),0)),"",OFFSET('5. Pp (3 años)'!$C$45,INT((ROW()-13)/2),0))</f>
        <v>Actividad</v>
      </c>
      <c r="D53" s="857"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848">
        <f ca="1">IF(ISBLANK(OFFSET('9. METAS'!$J$20,INT((ROW()-13)/2),0)),"",OFFSET('9. METAS'!$J$20,INT((ROW()-13)/2),0))</f>
        <v>12</v>
      </c>
      <c r="I53" s="845"/>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43" t="str">
        <f t="shared" ref="N53" ca="1" si="36">IFERROR(M53/M54,"ND")</f>
        <v>ND</v>
      </c>
      <c r="O53" s="839" t="str">
        <f t="shared" ref="O53" ca="1" si="37">IFERROR(((M53+L53+K53+J53)/H53),"ND")</f>
        <v>ND</v>
      </c>
      <c r="P53" s="827"/>
    </row>
    <row r="54" spans="3:16">
      <c r="C54" s="861"/>
      <c r="D54" s="857"/>
      <c r="E54" s="857"/>
      <c r="F54" s="855"/>
      <c r="G54" s="852"/>
      <c r="H54" s="848"/>
      <c r="I54" s="846"/>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44"/>
      <c r="O54" s="840"/>
      <c r="P54" s="828"/>
    </row>
    <row r="55" spans="3:16">
      <c r="C55" s="859" t="str">
        <f ca="1">IF(ISBLANK(OFFSET('5. Pp (3 años)'!$C$45,INT((ROW()-13)/2),0)),"",OFFSET('5. Pp (3 años)'!$C$45,INT((ROW()-13)/2),0))</f>
        <v/>
      </c>
      <c r="D55" s="857"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848" t="str">
        <f ca="1">IF(ISBLANK(OFFSET('9. METAS'!$J$20,INT((ROW()-13)/2),0)),"",OFFSET('9. METAS'!$J$20,INT((ROW()-13)/2),0))</f>
        <v/>
      </c>
      <c r="I55" s="845"/>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43" t="str">
        <f t="shared" ref="N55" ca="1" si="38">IFERROR(M55/M56,"ND")</f>
        <v>ND</v>
      </c>
      <c r="O55" s="839" t="str">
        <f t="shared" ref="O55" ca="1" si="39">IFERROR(((M55+L55+K55+J55)/H55),"ND")</f>
        <v>ND</v>
      </c>
      <c r="P55" s="827"/>
    </row>
    <row r="56" spans="3:16">
      <c r="C56" s="861"/>
      <c r="D56" s="857"/>
      <c r="E56" s="857"/>
      <c r="F56" s="855"/>
      <c r="G56" s="852"/>
      <c r="H56" s="848"/>
      <c r="I56" s="846"/>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44"/>
      <c r="O56" s="840"/>
      <c r="P56" s="828"/>
    </row>
    <row r="57" spans="3:16">
      <c r="C57" s="859" t="str">
        <f ca="1">IF(ISBLANK(OFFSET('5. Pp (3 años)'!$C$45,INT((ROW()-13)/2),0)),"",OFFSET('5. Pp (3 años)'!$C$45,INT((ROW()-13)/2),0))</f>
        <v/>
      </c>
      <c r="D57" s="857"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848" t="str">
        <f ca="1">IF(ISBLANK(OFFSET('9. METAS'!$J$20,INT((ROW()-13)/2),0)),"",OFFSET('9. METAS'!$J$20,INT((ROW()-13)/2),0))</f>
        <v/>
      </c>
      <c r="I57" s="845"/>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43" t="str">
        <f t="shared" ref="N57" ca="1" si="40">IFERROR(M57/M58,"ND")</f>
        <v>ND</v>
      </c>
      <c r="O57" s="839" t="str">
        <f t="shared" ref="O57" ca="1" si="41">IFERROR(((M57+L57+K57+J57)/H57),"ND")</f>
        <v>ND</v>
      </c>
      <c r="P57" s="827"/>
    </row>
    <row r="58" spans="3:16">
      <c r="C58" s="861"/>
      <c r="D58" s="857"/>
      <c r="E58" s="857"/>
      <c r="F58" s="855"/>
      <c r="G58" s="852"/>
      <c r="H58" s="848"/>
      <c r="I58" s="846"/>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44"/>
      <c r="O58" s="840"/>
      <c r="P58" s="828"/>
    </row>
    <row r="59" spans="3:16">
      <c r="C59" s="859" t="str">
        <f ca="1">IF(ISBLANK(OFFSET('5. Pp (3 años)'!$C$45,INT((ROW()-13)/2),0)),"",OFFSET('5. Pp (3 años)'!$C$45,INT((ROW()-13)/2),0))</f>
        <v/>
      </c>
      <c r="D59" s="857"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848" t="str">
        <f ca="1">IF(ISBLANK(OFFSET('9. METAS'!$J$20,INT((ROW()-13)/2),0)),"",OFFSET('9. METAS'!$J$20,INT((ROW()-13)/2),0))</f>
        <v/>
      </c>
      <c r="I59" s="845"/>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43" t="str">
        <f t="shared" ref="N59" ca="1" si="42">IFERROR(M59/M60,"ND")</f>
        <v>ND</v>
      </c>
      <c r="O59" s="839" t="str">
        <f t="shared" ref="O59" ca="1" si="43">IFERROR(((M59+L59+K59+J59)/H59),"ND")</f>
        <v>ND</v>
      </c>
      <c r="P59" s="827"/>
    </row>
    <row r="60" spans="3:16">
      <c r="C60" s="861"/>
      <c r="D60" s="857"/>
      <c r="E60" s="857"/>
      <c r="F60" s="855"/>
      <c r="G60" s="852"/>
      <c r="H60" s="848"/>
      <c r="I60" s="846"/>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44"/>
      <c r="O60" s="840"/>
      <c r="P60" s="828"/>
    </row>
    <row r="61" spans="3:16">
      <c r="C61" s="859" t="str">
        <f ca="1">IF(ISBLANK(OFFSET('5. Pp (3 años)'!$C$45,INT((ROW()-13)/2),0)),"",OFFSET('5. Pp (3 años)'!$C$45,INT((ROW()-13)/2),0))</f>
        <v/>
      </c>
      <c r="D61" s="857"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848" t="str">
        <f ca="1">IF(ISBLANK(OFFSET('9. METAS'!$J$20,INT((ROW()-13)/2),0)),"",OFFSET('9. METAS'!$J$20,INT((ROW()-13)/2),0))</f>
        <v/>
      </c>
      <c r="I61" s="845"/>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43" t="str">
        <f t="shared" ref="N61" ca="1" si="44">IFERROR(M61/M62,"ND")</f>
        <v>ND</v>
      </c>
      <c r="O61" s="839" t="str">
        <f t="shared" ref="O61" ca="1" si="45">IFERROR(((M61+L61+K61+J61)/H61),"ND")</f>
        <v>ND</v>
      </c>
      <c r="P61" s="827"/>
    </row>
    <row r="62" spans="3:16">
      <c r="C62" s="861"/>
      <c r="D62" s="857"/>
      <c r="E62" s="857"/>
      <c r="F62" s="855"/>
      <c r="G62" s="852"/>
      <c r="H62" s="848"/>
      <c r="I62" s="846"/>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44"/>
      <c r="O62" s="840"/>
      <c r="P62" s="828"/>
    </row>
    <row r="63" spans="3:16">
      <c r="C63" s="859" t="str">
        <f ca="1">IF(ISBLANK(OFFSET('5. Pp (3 años)'!$C$45,INT((ROW()-13)/2),0)),"",OFFSET('5. Pp (3 años)'!$C$45,INT((ROW()-13)/2),0))</f>
        <v/>
      </c>
      <c r="D63" s="857"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848" t="str">
        <f ca="1">IF(ISBLANK(OFFSET('9. METAS'!$J$20,INT((ROW()-13)/2),0)),"",OFFSET('9. METAS'!$J$20,INT((ROW()-13)/2),0))</f>
        <v/>
      </c>
      <c r="I63" s="845"/>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43" t="str">
        <f t="shared" ref="N63" ca="1" si="46">IFERROR(M63/M64,"ND")</f>
        <v>ND</v>
      </c>
      <c r="O63" s="839" t="str">
        <f t="shared" ref="O63" ca="1" si="47">IFERROR(((M63+L63+K63+J63)/H63),"ND")</f>
        <v>ND</v>
      </c>
      <c r="P63" s="827"/>
    </row>
    <row r="64" spans="3:16">
      <c r="C64" s="861"/>
      <c r="D64" s="857"/>
      <c r="E64" s="857"/>
      <c r="F64" s="855"/>
      <c r="G64" s="852"/>
      <c r="H64" s="848"/>
      <c r="I64" s="846"/>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44"/>
      <c r="O64" s="840"/>
      <c r="P64" s="828"/>
    </row>
    <row r="65" spans="3:16">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848" t="str">
        <f ca="1">IF(ISBLANK(OFFSET('9. METAS'!$J$20,INT((ROW()-13)/2),0)),"",OFFSET('9. METAS'!$J$20,INT((ROW()-13)/2),0))</f>
        <v/>
      </c>
      <c r="I65" s="845"/>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43" t="str">
        <f t="shared" ref="N65" ca="1" si="48">IFERROR(M65/M66,"ND")</f>
        <v>ND</v>
      </c>
      <c r="O65" s="839" t="str">
        <f t="shared" ref="O65" ca="1" si="49">IFERROR(((M65+L65+K65+J65)/H65),"ND")</f>
        <v>ND</v>
      </c>
      <c r="P65" s="827"/>
    </row>
    <row r="66" spans="3:16">
      <c r="C66" s="861"/>
      <c r="D66" s="857"/>
      <c r="E66" s="857"/>
      <c r="F66" s="855"/>
      <c r="G66" s="852"/>
      <c r="H66" s="848"/>
      <c r="I66" s="846"/>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44"/>
      <c r="O66" s="840"/>
      <c r="P66" s="828"/>
    </row>
    <row r="67" spans="3:16">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848" t="str">
        <f ca="1">IF(ISBLANK(OFFSET('9. METAS'!$J$20,INT((ROW()-13)/2),0)),"",OFFSET('9. METAS'!$J$20,INT((ROW()-13)/2),0))</f>
        <v/>
      </c>
      <c r="I67" s="845"/>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43" t="str">
        <f t="shared" ref="N67" ca="1" si="50">IFERROR(M67/M68,"ND")</f>
        <v>ND</v>
      </c>
      <c r="O67" s="839" t="str">
        <f t="shared" ref="O67" ca="1" si="51">IFERROR(((M67+L67+K67+J67)/H67),"ND")</f>
        <v>ND</v>
      </c>
      <c r="P67" s="827"/>
    </row>
    <row r="68" spans="3:16">
      <c r="C68" s="861"/>
      <c r="D68" s="857"/>
      <c r="E68" s="857"/>
      <c r="F68" s="855"/>
      <c r="G68" s="852"/>
      <c r="H68" s="848"/>
      <c r="I68" s="846"/>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44"/>
      <c r="O68" s="840"/>
      <c r="P68" s="828"/>
    </row>
    <row r="69" spans="3:16">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848" t="str">
        <f ca="1">IF(ISBLANK(OFFSET('9. METAS'!$J$20,INT((ROW()-13)/2),0)),"",OFFSET('9. METAS'!$J$20,INT((ROW()-13)/2),0))</f>
        <v/>
      </c>
      <c r="I69" s="845"/>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43" t="str">
        <f t="shared" ref="N69" ca="1" si="52">IFERROR(M69/M70,"ND")</f>
        <v>ND</v>
      </c>
      <c r="O69" s="839" t="str">
        <f t="shared" ref="O69" ca="1" si="53">IFERROR(((M69+L69+K69+J69)/H69),"ND")</f>
        <v>ND</v>
      </c>
      <c r="P69" s="827"/>
    </row>
    <row r="70" spans="3:16">
      <c r="C70" s="861"/>
      <c r="D70" s="857"/>
      <c r="E70" s="857"/>
      <c r="F70" s="855"/>
      <c r="G70" s="852"/>
      <c r="H70" s="848"/>
      <c r="I70" s="846"/>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44"/>
      <c r="O70" s="840"/>
      <c r="P70" s="828"/>
    </row>
    <row r="71" spans="3:16">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848" t="str">
        <f ca="1">IF(ISBLANK(OFFSET('9. METAS'!$J$20,INT((ROW()-13)/2),0)),"",OFFSET('9. METAS'!$J$20,INT((ROW()-13)/2),0))</f>
        <v/>
      </c>
      <c r="I71" s="845"/>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43" t="str">
        <f t="shared" ref="N71" ca="1" si="54">IFERROR(M71/M72,"ND")</f>
        <v>ND</v>
      </c>
      <c r="O71" s="839" t="str">
        <f t="shared" ref="O71" ca="1" si="55">IFERROR(((M71+L71+K71+J71)/H71),"ND")</f>
        <v>ND</v>
      </c>
      <c r="P71" s="827"/>
    </row>
    <row r="72" spans="3:16">
      <c r="C72" s="861"/>
      <c r="D72" s="857"/>
      <c r="E72" s="857"/>
      <c r="F72" s="855"/>
      <c r="G72" s="852"/>
      <c r="H72" s="848"/>
      <c r="I72" s="846"/>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44"/>
      <c r="O72" s="840"/>
      <c r="P72" s="828"/>
    </row>
    <row r="73" spans="3:16">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848" t="str">
        <f ca="1">IF(ISBLANK(OFFSET('9. METAS'!$J$20,INT((ROW()-13)/2),0)),"",OFFSET('9. METAS'!$J$20,INT((ROW()-13)/2),0))</f>
        <v/>
      </c>
      <c r="I73" s="845"/>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43" t="str">
        <f t="shared" ref="N73" ca="1" si="56">IFERROR(M73/M74,"ND")</f>
        <v>ND</v>
      </c>
      <c r="O73" s="839" t="str">
        <f t="shared" ref="O73" ca="1" si="57">IFERROR(((M73+L73+K73+J73)/H73),"ND")</f>
        <v>ND</v>
      </c>
      <c r="P73" s="827"/>
    </row>
    <row r="74" spans="3:16">
      <c r="C74" s="861"/>
      <c r="D74" s="857"/>
      <c r="E74" s="857"/>
      <c r="F74" s="855"/>
      <c r="G74" s="852"/>
      <c r="H74" s="848"/>
      <c r="I74" s="846"/>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44"/>
      <c r="O74" s="840"/>
      <c r="P74" s="828"/>
    </row>
    <row r="75" spans="3:16">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848" t="str">
        <f ca="1">IF(ISBLANK(OFFSET('9. METAS'!$J$20,INT((ROW()-13)/2),0)),"",OFFSET('9. METAS'!$J$20,INT((ROW()-13)/2),0))</f>
        <v/>
      </c>
      <c r="I75" s="845"/>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43" t="str">
        <f t="shared" ref="N75" ca="1" si="58">IFERROR(M75/M76,"ND")</f>
        <v>ND</v>
      </c>
      <c r="O75" s="839" t="str">
        <f t="shared" ref="O75" ca="1" si="59">IFERROR(((M75+L75+K75+J75)/H75),"ND")</f>
        <v>ND</v>
      </c>
      <c r="P75" s="827"/>
    </row>
    <row r="76" spans="3:16">
      <c r="C76" s="861"/>
      <c r="D76" s="857"/>
      <c r="E76" s="857"/>
      <c r="F76" s="855"/>
      <c r="G76" s="852"/>
      <c r="H76" s="848"/>
      <c r="I76" s="846"/>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44"/>
      <c r="O76" s="840"/>
      <c r="P76" s="828"/>
    </row>
    <row r="77" spans="3:16">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848" t="str">
        <f ca="1">IF(ISBLANK(OFFSET('9. METAS'!$J$20,INT((ROW()-13)/2),0)),"",OFFSET('9. METAS'!$J$20,INT((ROW()-13)/2),0))</f>
        <v/>
      </c>
      <c r="I77" s="845"/>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43" t="str">
        <f t="shared" ref="N77" ca="1" si="60">IFERROR(M77/M78,"ND")</f>
        <v>ND</v>
      </c>
      <c r="O77" s="839" t="str">
        <f t="shared" ref="O77" ca="1" si="61">IFERROR(((M77+L77+K77+J77)/H77),"ND")</f>
        <v>ND</v>
      </c>
      <c r="P77" s="827"/>
    </row>
    <row r="78" spans="3:16">
      <c r="C78" s="861"/>
      <c r="D78" s="857"/>
      <c r="E78" s="857"/>
      <c r="F78" s="855"/>
      <c r="G78" s="852"/>
      <c r="H78" s="848"/>
      <c r="I78" s="846"/>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44"/>
      <c r="O78" s="840"/>
      <c r="P78" s="828"/>
    </row>
    <row r="79" spans="3:16">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848" t="str">
        <f ca="1">IF(ISBLANK(OFFSET('9. METAS'!$J$20,INT((ROW()-13)/2),0)),"",OFFSET('9. METAS'!$J$20,INT((ROW()-13)/2),0))</f>
        <v/>
      </c>
      <c r="I79" s="845"/>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43" t="str">
        <f t="shared" ref="N79" ca="1" si="62">IFERROR(M79/M80,"ND")</f>
        <v>ND</v>
      </c>
      <c r="O79" s="839" t="str">
        <f t="shared" ref="O79" ca="1" si="63">IFERROR(((M79+L79+K79+J79)/H79),"ND")</f>
        <v>ND</v>
      </c>
      <c r="P79" s="827"/>
    </row>
    <row r="80" spans="3:16">
      <c r="C80" s="861"/>
      <c r="D80" s="857"/>
      <c r="E80" s="857"/>
      <c r="F80" s="855"/>
      <c r="G80" s="852"/>
      <c r="H80" s="848"/>
      <c r="I80" s="846"/>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44"/>
      <c r="O80" s="840"/>
      <c r="P80" s="828"/>
    </row>
    <row r="81" spans="3:16">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848" t="str">
        <f ca="1">IF(ISBLANK(OFFSET('9. METAS'!$J$20,INT((ROW()-13)/2),0)),"",OFFSET('9. METAS'!$J$20,INT((ROW()-13)/2),0))</f>
        <v/>
      </c>
      <c r="I81" s="845"/>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43" t="str">
        <f t="shared" ref="N81" ca="1" si="64">IFERROR(M81/M82,"ND")</f>
        <v>ND</v>
      </c>
      <c r="O81" s="839" t="str">
        <f t="shared" ref="O81" ca="1" si="65">IFERROR(((M81+L81+K81+J81)/H81),"ND")</f>
        <v>ND</v>
      </c>
      <c r="P81" s="827"/>
    </row>
    <row r="82" spans="3:16">
      <c r="C82" s="861"/>
      <c r="D82" s="857"/>
      <c r="E82" s="857"/>
      <c r="F82" s="855"/>
      <c r="G82" s="852"/>
      <c r="H82" s="848"/>
      <c r="I82" s="846"/>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44"/>
      <c r="O82" s="840"/>
      <c r="P82" s="828"/>
    </row>
    <row r="83" spans="3:16">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848" t="str">
        <f ca="1">IF(ISBLANK(OFFSET('9. METAS'!$J$20,INT((ROW()-13)/2),0)),"",OFFSET('9. METAS'!$J$20,INT((ROW()-13)/2),0))</f>
        <v/>
      </c>
      <c r="I83" s="845"/>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43" t="str">
        <f t="shared" ref="N83" ca="1" si="66">IFERROR(M83/M84,"ND")</f>
        <v>ND</v>
      </c>
      <c r="O83" s="839" t="str">
        <f t="shared" ref="O83" ca="1" si="67">IFERROR(((M83+L83+K83+J83)/H83),"ND")</f>
        <v>ND</v>
      </c>
      <c r="P83" s="827"/>
    </row>
    <row r="84" spans="3:16">
      <c r="C84" s="861"/>
      <c r="D84" s="857"/>
      <c r="E84" s="857"/>
      <c r="F84" s="855"/>
      <c r="G84" s="852"/>
      <c r="H84" s="848"/>
      <c r="I84" s="846"/>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44"/>
      <c r="O84" s="840"/>
      <c r="P84" s="828"/>
    </row>
    <row r="85" spans="3:16">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848" t="str">
        <f ca="1">IF(ISBLANK(OFFSET('9. METAS'!$J$20,INT((ROW()-13)/2),0)),"",OFFSET('9. METAS'!$J$20,INT((ROW()-13)/2),0))</f>
        <v/>
      </c>
      <c r="I85" s="845"/>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43" t="str">
        <f t="shared" ref="N85" ca="1" si="68">IFERROR(M85/M86,"ND")</f>
        <v>ND</v>
      </c>
      <c r="O85" s="839" t="str">
        <f t="shared" ref="O85" ca="1" si="69">IFERROR(((M85+L85+K85+J85)/H85),"ND")</f>
        <v>ND</v>
      </c>
      <c r="P85" s="827"/>
    </row>
    <row r="86" spans="3:16">
      <c r="C86" s="861"/>
      <c r="D86" s="857"/>
      <c r="E86" s="857"/>
      <c r="F86" s="855"/>
      <c r="G86" s="852"/>
      <c r="H86" s="848"/>
      <c r="I86" s="846"/>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44"/>
      <c r="O86" s="840"/>
      <c r="P86" s="828"/>
    </row>
    <row r="87" spans="3:16">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848" t="str">
        <f ca="1">IF(ISBLANK(OFFSET('9. METAS'!$J$20,INT((ROW()-13)/2),0)),"",OFFSET('9. METAS'!$J$20,INT((ROW()-13)/2),0))</f>
        <v/>
      </c>
      <c r="I87" s="845"/>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43" t="str">
        <f t="shared" ref="N87" ca="1" si="70">IFERROR(M87/M88,"ND")</f>
        <v>ND</v>
      </c>
      <c r="O87" s="839" t="str">
        <f t="shared" ref="O87" ca="1" si="71">IFERROR(((M87+L87+K87+J87)/H87),"ND")</f>
        <v>ND</v>
      </c>
      <c r="P87" s="827"/>
    </row>
    <row r="88" spans="3:16">
      <c r="C88" s="861"/>
      <c r="D88" s="857"/>
      <c r="E88" s="857"/>
      <c r="F88" s="855"/>
      <c r="G88" s="852"/>
      <c r="H88" s="848"/>
      <c r="I88" s="846"/>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44"/>
      <c r="O88" s="840"/>
      <c r="P88" s="828"/>
    </row>
    <row r="89" spans="3:16">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848" t="str">
        <f ca="1">IF(ISBLANK(OFFSET('9. METAS'!$J$20,INT((ROW()-13)/2),0)),"",OFFSET('9. METAS'!$J$20,INT((ROW()-13)/2),0))</f>
        <v/>
      </c>
      <c r="I89" s="845"/>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43" t="str">
        <f t="shared" ref="N89" ca="1" si="72">IFERROR(M89/M90,"ND")</f>
        <v>ND</v>
      </c>
      <c r="O89" s="839" t="str">
        <f t="shared" ref="O89" ca="1" si="73">IFERROR(((M89+L89+K89+J89)/H89),"ND")</f>
        <v>ND</v>
      </c>
      <c r="P89" s="827"/>
    </row>
    <row r="90" spans="3:16">
      <c r="C90" s="861"/>
      <c r="D90" s="857"/>
      <c r="E90" s="857"/>
      <c r="F90" s="855"/>
      <c r="G90" s="852"/>
      <c r="H90" s="848"/>
      <c r="I90" s="846"/>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44"/>
      <c r="O90" s="840"/>
      <c r="P90" s="828"/>
    </row>
    <row r="91" spans="3:16">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848" t="str">
        <f ca="1">IF(ISBLANK(OFFSET('9. METAS'!$J$20,INT((ROW()-13)/2),0)),"",OFFSET('9. METAS'!$J$20,INT((ROW()-13)/2),0))</f>
        <v/>
      </c>
      <c r="I91" s="845"/>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43" t="str">
        <f t="shared" ref="N91" ca="1" si="74">IFERROR(M91/M92,"ND")</f>
        <v>ND</v>
      </c>
      <c r="O91" s="839" t="str">
        <f t="shared" ref="O91" ca="1" si="75">IFERROR(((M91+L91+K91+J91)/H91),"ND")</f>
        <v>ND</v>
      </c>
      <c r="P91" s="827"/>
    </row>
    <row r="92" spans="3:16">
      <c r="C92" s="861"/>
      <c r="D92" s="857"/>
      <c r="E92" s="857"/>
      <c r="F92" s="855"/>
      <c r="G92" s="852"/>
      <c r="H92" s="848"/>
      <c r="I92" s="846"/>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44"/>
      <c r="O92" s="840"/>
      <c r="P92" s="828"/>
    </row>
    <row r="93" spans="3:16">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848" t="str">
        <f ca="1">IF(ISBLANK(OFFSET('9. METAS'!$J$20,INT((ROW()-13)/2),0)),"",OFFSET('9. METAS'!$J$20,INT((ROW()-13)/2),0))</f>
        <v/>
      </c>
      <c r="I93" s="845"/>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43" t="str">
        <f t="shared" ref="N93" ca="1" si="76">IFERROR(M93/M94,"ND")</f>
        <v>ND</v>
      </c>
      <c r="O93" s="839" t="str">
        <f t="shared" ref="O93" ca="1" si="77">IFERROR(((M93+L93+K93+J93)/H93),"ND")</f>
        <v>ND</v>
      </c>
      <c r="P93" s="827"/>
    </row>
    <row r="94" spans="3:16">
      <c r="C94" s="861"/>
      <c r="D94" s="857"/>
      <c r="E94" s="857"/>
      <c r="F94" s="855"/>
      <c r="G94" s="852"/>
      <c r="H94" s="848"/>
      <c r="I94" s="846"/>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44"/>
      <c r="O94" s="840"/>
      <c r="P94" s="828"/>
    </row>
    <row r="95" spans="3:16">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848" t="str">
        <f ca="1">IF(ISBLANK(OFFSET('9. METAS'!$J$20,INT((ROW()-13)/2),0)),"",OFFSET('9. METAS'!$J$20,INT((ROW()-13)/2),0))</f>
        <v/>
      </c>
      <c r="I95" s="845"/>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43" t="str">
        <f t="shared" ref="N95" ca="1" si="78">IFERROR(M95/M96,"ND")</f>
        <v>ND</v>
      </c>
      <c r="O95" s="839" t="str">
        <f t="shared" ref="O95" ca="1" si="79">IFERROR(((M95+L95+K95+J95)/H95),"ND")</f>
        <v>ND</v>
      </c>
      <c r="P95" s="827"/>
    </row>
    <row r="96" spans="3:16">
      <c r="C96" s="861"/>
      <c r="D96" s="857"/>
      <c r="E96" s="857"/>
      <c r="F96" s="855"/>
      <c r="G96" s="852"/>
      <c r="H96" s="848"/>
      <c r="I96" s="846"/>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44"/>
      <c r="O96" s="840"/>
      <c r="P96" s="828"/>
    </row>
    <row r="97" spans="3:16">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848" t="str">
        <f ca="1">IF(ISBLANK(OFFSET('9. METAS'!$J$20,INT((ROW()-13)/2),0)),"",OFFSET('9. METAS'!$J$20,INT((ROW()-13)/2),0))</f>
        <v/>
      </c>
      <c r="I97" s="845"/>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43" t="str">
        <f t="shared" ref="N97" ca="1" si="80">IFERROR(M97/M98,"ND")</f>
        <v>ND</v>
      </c>
      <c r="O97" s="839" t="str">
        <f t="shared" ref="O97" ca="1" si="81">IFERROR(((M97+L97+K97+J97)/H97),"ND")</f>
        <v>ND</v>
      </c>
      <c r="P97" s="827"/>
    </row>
    <row r="98" spans="3:16">
      <c r="C98" s="861"/>
      <c r="D98" s="857"/>
      <c r="E98" s="857"/>
      <c r="F98" s="855"/>
      <c r="G98" s="852"/>
      <c r="H98" s="848"/>
      <c r="I98" s="846"/>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44"/>
      <c r="O98" s="840"/>
      <c r="P98" s="828"/>
    </row>
    <row r="99" spans="3:16">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848" t="str">
        <f ca="1">IF(ISBLANK(OFFSET('9. METAS'!$J$20,INT((ROW()-13)/2),0)),"",OFFSET('9. METAS'!$J$20,INT((ROW()-13)/2),0))</f>
        <v/>
      </c>
      <c r="I99" s="845"/>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43" t="str">
        <f t="shared" ref="N99" ca="1" si="82">IFERROR(M99/M100,"ND")</f>
        <v>ND</v>
      </c>
      <c r="O99" s="839" t="str">
        <f t="shared" ref="O99" ca="1" si="83">IFERROR(((M99+L99+K99+J99)/H99),"ND")</f>
        <v>ND</v>
      </c>
      <c r="P99" s="827"/>
    </row>
    <row r="100" spans="3:16">
      <c r="C100" s="861"/>
      <c r="D100" s="857"/>
      <c r="E100" s="857"/>
      <c r="F100" s="855"/>
      <c r="G100" s="852"/>
      <c r="H100" s="848"/>
      <c r="I100" s="846"/>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44"/>
      <c r="O100" s="840"/>
      <c r="P100" s="828"/>
    </row>
    <row r="101" spans="3:16">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848" t="str">
        <f ca="1">IF(ISBLANK(OFFSET('9. METAS'!$J$20,INT((ROW()-13)/2),0)),"",OFFSET('9. METAS'!$J$20,INT((ROW()-13)/2),0))</f>
        <v/>
      </c>
      <c r="I101" s="845"/>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43" t="str">
        <f t="shared" ref="N101" ca="1" si="84">IFERROR(M101/M102,"ND")</f>
        <v>ND</v>
      </c>
      <c r="O101" s="839" t="str">
        <f t="shared" ref="O101" ca="1" si="85">IFERROR(((M101+L101+K101+J101)/H101),"ND")</f>
        <v>ND</v>
      </c>
      <c r="P101" s="827"/>
    </row>
    <row r="102" spans="3:16">
      <c r="C102" s="861"/>
      <c r="D102" s="857"/>
      <c r="E102" s="857"/>
      <c r="F102" s="855"/>
      <c r="G102" s="852"/>
      <c r="H102" s="848"/>
      <c r="I102" s="846"/>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44"/>
      <c r="O102" s="840"/>
      <c r="P102" s="828"/>
    </row>
    <row r="103" spans="3:16">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848" t="str">
        <f ca="1">IF(ISBLANK(OFFSET('9. METAS'!$J$20,INT((ROW()-13)/2),0)),"",OFFSET('9. METAS'!$J$20,INT((ROW()-13)/2),0))</f>
        <v/>
      </c>
      <c r="I103" s="845"/>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43" t="str">
        <f t="shared" ref="N103" ca="1" si="86">IFERROR(M103/M104,"ND")</f>
        <v>ND</v>
      </c>
      <c r="O103" s="839" t="str">
        <f t="shared" ref="O103" ca="1" si="87">IFERROR(((M103+L103+K103+J103)/H103),"ND")</f>
        <v>ND</v>
      </c>
      <c r="P103" s="827"/>
    </row>
    <row r="104" spans="3:16">
      <c r="C104" s="861"/>
      <c r="D104" s="857"/>
      <c r="E104" s="857"/>
      <c r="F104" s="855"/>
      <c r="G104" s="852"/>
      <c r="H104" s="848"/>
      <c r="I104" s="846"/>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44"/>
      <c r="O104" s="840"/>
      <c r="P104" s="828"/>
    </row>
    <row r="105" spans="3:16">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848" t="str">
        <f ca="1">IF(ISBLANK(OFFSET('9. METAS'!$J$20,INT((ROW()-13)/2),0)),"",OFFSET('9. METAS'!$J$20,INT((ROW()-13)/2),0))</f>
        <v/>
      </c>
      <c r="I105" s="845"/>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43" t="str">
        <f t="shared" ref="N105" ca="1" si="88">IFERROR(M105/M106,"ND")</f>
        <v>ND</v>
      </c>
      <c r="O105" s="839" t="str">
        <f t="shared" ref="O105" ca="1" si="89">IFERROR(((M105+L105+K105+J105)/H105),"ND")</f>
        <v>ND</v>
      </c>
      <c r="P105" s="827"/>
    </row>
    <row r="106" spans="3:16">
      <c r="C106" s="861"/>
      <c r="D106" s="857"/>
      <c r="E106" s="857"/>
      <c r="F106" s="855"/>
      <c r="G106" s="852"/>
      <c r="H106" s="848"/>
      <c r="I106" s="846"/>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44"/>
      <c r="O106" s="840"/>
      <c r="P106" s="828"/>
    </row>
    <row r="107" spans="3:16">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848" t="str">
        <f ca="1">IF(ISBLANK(OFFSET('9. METAS'!$J$20,INT((ROW()-13)/2),0)),"",OFFSET('9. METAS'!$J$20,INT((ROW()-13)/2),0))</f>
        <v/>
      </c>
      <c r="I107" s="845"/>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43" t="str">
        <f t="shared" ref="N107" ca="1" si="90">IFERROR(M107/M108,"ND")</f>
        <v>ND</v>
      </c>
      <c r="O107" s="839" t="str">
        <f t="shared" ref="O107" ca="1" si="91">IFERROR(((M107+L107+K107+J107)/H107),"ND")</f>
        <v>ND</v>
      </c>
      <c r="P107" s="827"/>
    </row>
    <row r="108" spans="3:16">
      <c r="C108" s="861"/>
      <c r="D108" s="857"/>
      <c r="E108" s="857"/>
      <c r="F108" s="855"/>
      <c r="G108" s="852"/>
      <c r="H108" s="848"/>
      <c r="I108" s="846"/>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44"/>
      <c r="O108" s="840"/>
      <c r="P108" s="828"/>
    </row>
    <row r="109" spans="3:16">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848" t="str">
        <f ca="1">IF(ISBLANK(OFFSET('9. METAS'!$J$20,INT((ROW()-13)/2),0)),"",OFFSET('9. METAS'!$J$20,INT((ROW()-13)/2),0))</f>
        <v/>
      </c>
      <c r="I109" s="845"/>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43" t="str">
        <f t="shared" ref="N109" ca="1" si="92">IFERROR(M109/M110,"ND")</f>
        <v>ND</v>
      </c>
      <c r="O109" s="839" t="str">
        <f t="shared" ref="O109" ca="1" si="93">IFERROR(((M109+L109+K109+J109)/H109),"ND")</f>
        <v>ND</v>
      </c>
      <c r="P109" s="827"/>
    </row>
    <row r="110" spans="3:16">
      <c r="C110" s="861"/>
      <c r="D110" s="857"/>
      <c r="E110" s="857"/>
      <c r="F110" s="855"/>
      <c r="G110" s="852"/>
      <c r="H110" s="848"/>
      <c r="I110" s="846"/>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44"/>
      <c r="O110" s="840"/>
      <c r="P110" s="828"/>
    </row>
    <row r="111" spans="3:16">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848" t="str">
        <f ca="1">IF(ISBLANK(OFFSET('9. METAS'!$J$20,INT((ROW()-13)/2),0)),"",OFFSET('9. METAS'!$J$20,INT((ROW()-13)/2),0))</f>
        <v/>
      </c>
      <c r="I111" s="845"/>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43" t="str">
        <f t="shared" ref="N111" ca="1" si="94">IFERROR(M111/M112,"ND")</f>
        <v>ND</v>
      </c>
      <c r="O111" s="839" t="str">
        <f t="shared" ref="O111" ca="1" si="95">IFERROR(((M111+L111+K111+J111)/H111),"ND")</f>
        <v>ND</v>
      </c>
      <c r="P111" s="827"/>
    </row>
    <row r="112" spans="3:16">
      <c r="C112" s="861"/>
      <c r="D112" s="857"/>
      <c r="E112" s="857"/>
      <c r="F112" s="855"/>
      <c r="G112" s="852"/>
      <c r="H112" s="848"/>
      <c r="I112" s="846"/>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44"/>
      <c r="O112" s="840"/>
      <c r="P112" s="828"/>
    </row>
    <row r="113" spans="3:16">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848" t="str">
        <f ca="1">IF(ISBLANK(OFFSET('9. METAS'!$J$20,INT((ROW()-13)/2),0)),"",OFFSET('9. METAS'!$J$20,INT((ROW()-13)/2),0))</f>
        <v/>
      </c>
      <c r="I113" s="845"/>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43" t="str">
        <f t="shared" ref="N113" ca="1" si="96">IFERROR(M113/M114,"ND")</f>
        <v>ND</v>
      </c>
      <c r="O113" s="839" t="str">
        <f t="shared" ref="O113" ca="1" si="97">IFERROR(((M113+L113+K113+J113)/H113),"ND")</f>
        <v>ND</v>
      </c>
      <c r="P113" s="827"/>
    </row>
    <row r="114" spans="3:16">
      <c r="C114" s="861"/>
      <c r="D114" s="857"/>
      <c r="E114" s="857"/>
      <c r="F114" s="855"/>
      <c r="G114" s="852"/>
      <c r="H114" s="848"/>
      <c r="I114" s="846"/>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44"/>
      <c r="O114" s="840"/>
      <c r="P114" s="828"/>
    </row>
    <row r="115" spans="3:16">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848" t="str">
        <f ca="1">IF(ISBLANK(OFFSET('9. METAS'!$J$20,INT((ROW()-13)/2),0)),"",OFFSET('9. METAS'!$J$20,INT((ROW()-13)/2),0))</f>
        <v/>
      </c>
      <c r="I115" s="845"/>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43" t="str">
        <f t="shared" ref="N115" ca="1" si="98">IFERROR(M115/M116,"ND")</f>
        <v>ND</v>
      </c>
      <c r="O115" s="839" t="str">
        <f t="shared" ref="O115" ca="1" si="99">IFERROR(((M115+L115+K115+J115)/H115),"ND")</f>
        <v>ND</v>
      </c>
      <c r="P115" s="827"/>
    </row>
    <row r="116" spans="3:16">
      <c r="C116" s="861"/>
      <c r="D116" s="857"/>
      <c r="E116" s="857"/>
      <c r="F116" s="855"/>
      <c r="G116" s="852"/>
      <c r="H116" s="848"/>
      <c r="I116" s="846"/>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44"/>
      <c r="O116" s="840"/>
      <c r="P116" s="828"/>
    </row>
    <row r="117" spans="3:16">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848" t="str">
        <f ca="1">IF(ISBLANK(OFFSET('9. METAS'!$J$20,INT((ROW()-13)/2),0)),"",OFFSET('9. METAS'!$J$20,INT((ROW()-13)/2),0))</f>
        <v/>
      </c>
      <c r="I117" s="845"/>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43" t="str">
        <f t="shared" ref="N117" ca="1" si="100">IFERROR(M117/M118,"ND")</f>
        <v>ND</v>
      </c>
      <c r="O117" s="839" t="str">
        <f t="shared" ref="O117" ca="1" si="101">IFERROR(((M117+L117+K117+J117)/H117),"ND")</f>
        <v>ND</v>
      </c>
      <c r="P117" s="827"/>
    </row>
    <row r="118" spans="3:16">
      <c r="C118" s="861"/>
      <c r="D118" s="857"/>
      <c r="E118" s="857"/>
      <c r="F118" s="855"/>
      <c r="G118" s="852"/>
      <c r="H118" s="848"/>
      <c r="I118" s="846"/>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44"/>
      <c r="O118" s="840"/>
      <c r="P118" s="828"/>
    </row>
    <row r="119" spans="3:16">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848" t="str">
        <f ca="1">IF(ISBLANK(OFFSET('9. METAS'!$J$20,INT((ROW()-13)/2),0)),"",OFFSET('9. METAS'!$J$20,INT((ROW()-13)/2),0))</f>
        <v/>
      </c>
      <c r="I119" s="845"/>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43" t="str">
        <f t="shared" ref="N119" ca="1" si="102">IFERROR(M119/M120,"ND")</f>
        <v>ND</v>
      </c>
      <c r="O119" s="839" t="str">
        <f t="shared" ref="O119" ca="1" si="103">IFERROR(((M119+L119+K119+J119)/H119),"ND")</f>
        <v>ND</v>
      </c>
      <c r="P119" s="827"/>
    </row>
    <row r="120" spans="3:16">
      <c r="C120" s="861"/>
      <c r="D120" s="857"/>
      <c r="E120" s="857"/>
      <c r="F120" s="855"/>
      <c r="G120" s="852"/>
      <c r="H120" s="848"/>
      <c r="I120" s="846"/>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44"/>
      <c r="O120" s="840"/>
      <c r="P120" s="828"/>
    </row>
    <row r="121" spans="3:16">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848" t="str">
        <f ca="1">IF(ISBLANK(OFFSET('9. METAS'!$J$20,INT((ROW()-13)/2),0)),"",OFFSET('9. METAS'!$J$20,INT((ROW()-13)/2),0))</f>
        <v/>
      </c>
      <c r="I121" s="845"/>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43" t="str">
        <f t="shared" ref="N121" ca="1" si="104">IFERROR(M121/M122,"ND")</f>
        <v>ND</v>
      </c>
      <c r="O121" s="839" t="str">
        <f t="shared" ref="O121" ca="1" si="105">IFERROR(((M121+L121+K121+J121)/H121),"ND")</f>
        <v>ND</v>
      </c>
      <c r="P121" s="827"/>
    </row>
    <row r="122" spans="3:16">
      <c r="C122" s="861"/>
      <c r="D122" s="857"/>
      <c r="E122" s="857"/>
      <c r="F122" s="855"/>
      <c r="G122" s="852"/>
      <c r="H122" s="848"/>
      <c r="I122" s="846"/>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44"/>
      <c r="O122" s="840"/>
      <c r="P122" s="828"/>
    </row>
    <row r="123" spans="3:16">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848" t="str">
        <f ca="1">IF(ISBLANK(OFFSET('9. METAS'!$J$20,INT((ROW()-13)/2),0)),"",OFFSET('9. METAS'!$J$20,INT((ROW()-13)/2),0))</f>
        <v/>
      </c>
      <c r="I123" s="845"/>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43" t="str">
        <f t="shared" ref="N123" ca="1" si="106">IFERROR(M123/M124,"ND")</f>
        <v>ND</v>
      </c>
      <c r="O123" s="839" t="str">
        <f t="shared" ref="O123" ca="1" si="107">IFERROR(((M123+L123+K123+J123)/H123),"ND")</f>
        <v>ND</v>
      </c>
      <c r="P123" s="827"/>
    </row>
    <row r="124" spans="3:16">
      <c r="C124" s="861"/>
      <c r="D124" s="857"/>
      <c r="E124" s="857"/>
      <c r="F124" s="855"/>
      <c r="G124" s="852"/>
      <c r="H124" s="848"/>
      <c r="I124" s="846"/>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44"/>
      <c r="O124" s="840"/>
      <c r="P124" s="828"/>
    </row>
    <row r="125" spans="3:16">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848" t="str">
        <f ca="1">IF(ISBLANK(OFFSET('9. METAS'!$J$20,INT((ROW()-13)/2),0)),"",OFFSET('9. METAS'!$J$20,INT((ROW()-13)/2),0))</f>
        <v/>
      </c>
      <c r="I125" s="845"/>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43" t="str">
        <f t="shared" ref="N125" ca="1" si="108">IFERROR(M125/M126,"ND")</f>
        <v>ND</v>
      </c>
      <c r="O125" s="839" t="str">
        <f t="shared" ref="O125" ca="1" si="109">IFERROR(((M125+L125+K125+J125)/H125),"ND")</f>
        <v>ND</v>
      </c>
      <c r="P125" s="827"/>
    </row>
    <row r="126" spans="3:16">
      <c r="C126" s="861"/>
      <c r="D126" s="857"/>
      <c r="E126" s="857"/>
      <c r="F126" s="855"/>
      <c r="G126" s="852"/>
      <c r="H126" s="848"/>
      <c r="I126" s="846"/>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44"/>
      <c r="O126" s="840"/>
      <c r="P126" s="828"/>
    </row>
    <row r="127" spans="3:16">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848" t="str">
        <f ca="1">IF(ISBLANK(OFFSET('9. METAS'!$J$20,INT((ROW()-13)/2),0)),"",OFFSET('9. METAS'!$J$20,INT((ROW()-13)/2),0))</f>
        <v/>
      </c>
      <c r="I127" s="845"/>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43" t="str">
        <f t="shared" ref="N127" ca="1" si="110">IFERROR(M127/M128,"ND")</f>
        <v>ND</v>
      </c>
      <c r="O127" s="839" t="str">
        <f t="shared" ref="O127" ca="1" si="111">IFERROR(((M127+L127+K127+J127)/H127),"ND")</f>
        <v>ND</v>
      </c>
      <c r="P127" s="827"/>
    </row>
    <row r="128" spans="3:16">
      <c r="C128" s="861"/>
      <c r="D128" s="857"/>
      <c r="E128" s="857"/>
      <c r="F128" s="855"/>
      <c r="G128" s="852"/>
      <c r="H128" s="848"/>
      <c r="I128" s="846"/>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44"/>
      <c r="O128" s="840"/>
      <c r="P128" s="828"/>
    </row>
    <row r="129" spans="3:16">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848" t="str">
        <f ca="1">IF(ISBLANK(OFFSET('9. METAS'!$J$20,INT((ROW()-13)/2),0)),"",OFFSET('9. METAS'!$J$20,INT((ROW()-13)/2),0))</f>
        <v/>
      </c>
      <c r="I129" s="845"/>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43" t="str">
        <f t="shared" ref="N129" ca="1" si="112">IFERROR(M129/M130,"ND")</f>
        <v>ND</v>
      </c>
      <c r="O129" s="839" t="str">
        <f t="shared" ref="O129" ca="1" si="113">IFERROR(((M129+L129+K129+J129)/H129),"ND")</f>
        <v>ND</v>
      </c>
      <c r="P129" s="827"/>
    </row>
    <row r="130" spans="3:16">
      <c r="C130" s="861"/>
      <c r="D130" s="857"/>
      <c r="E130" s="857"/>
      <c r="F130" s="855"/>
      <c r="G130" s="852"/>
      <c r="H130" s="848"/>
      <c r="I130" s="846"/>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44"/>
      <c r="O130" s="840"/>
      <c r="P130" s="828"/>
    </row>
    <row r="131" spans="3:16">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848" t="str">
        <f ca="1">IF(ISBLANK(OFFSET('9. METAS'!$J$20,INT((ROW()-13)/2),0)),"",OFFSET('9. METAS'!$J$20,INT((ROW()-13)/2),0))</f>
        <v/>
      </c>
      <c r="I131" s="845"/>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43" t="str">
        <f t="shared" ref="N131" ca="1" si="114">IFERROR(M131/M132,"ND")</f>
        <v>ND</v>
      </c>
      <c r="O131" s="839" t="str">
        <f t="shared" ref="O131" ca="1" si="115">IFERROR(((M131+L131+K131+J131)/H131),"ND")</f>
        <v>ND</v>
      </c>
      <c r="P131" s="827"/>
    </row>
    <row r="132" spans="3:16">
      <c r="C132" s="861"/>
      <c r="D132" s="857"/>
      <c r="E132" s="857"/>
      <c r="F132" s="855"/>
      <c r="G132" s="852"/>
      <c r="H132" s="848"/>
      <c r="I132" s="846"/>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44"/>
      <c r="O132" s="840"/>
      <c r="P132" s="828"/>
    </row>
    <row r="133" spans="3:16">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848" t="str">
        <f ca="1">IF(ISBLANK(OFFSET('9. METAS'!$J$20,INT((ROW()-13)/2),0)),"",OFFSET('9. METAS'!$J$20,INT((ROW()-13)/2),0))</f>
        <v/>
      </c>
      <c r="I133" s="845"/>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43" t="str">
        <f t="shared" ref="N133" ca="1" si="116">IFERROR(M133/M134,"ND")</f>
        <v>ND</v>
      </c>
      <c r="O133" s="839" t="str">
        <f t="shared" ref="O133" ca="1" si="117">IFERROR(((M133+L133+K133+J133)/H133),"ND")</f>
        <v>ND</v>
      </c>
      <c r="P133" s="827"/>
    </row>
    <row r="134" spans="3:16">
      <c r="C134" s="861"/>
      <c r="D134" s="857"/>
      <c r="E134" s="857"/>
      <c r="F134" s="855"/>
      <c r="G134" s="852"/>
      <c r="H134" s="848"/>
      <c r="I134" s="846"/>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44"/>
      <c r="O134" s="840"/>
      <c r="P134" s="828"/>
    </row>
    <row r="135" spans="3:16">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848" t="str">
        <f ca="1">IF(ISBLANK(OFFSET('9. METAS'!$J$20,INT((ROW()-13)/2),0)),"",OFFSET('9. METAS'!$J$20,INT((ROW()-13)/2),0))</f>
        <v/>
      </c>
      <c r="I135" s="845"/>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43" t="str">
        <f t="shared" ref="N135" ca="1" si="118">IFERROR(M135/M136,"ND")</f>
        <v>ND</v>
      </c>
      <c r="O135" s="839" t="str">
        <f t="shared" ref="O135" ca="1" si="119">IFERROR(((M135+L135+K135+J135)/H135),"ND")</f>
        <v>ND</v>
      </c>
      <c r="P135" s="827"/>
    </row>
    <row r="136" spans="3:16">
      <c r="C136" s="861"/>
      <c r="D136" s="857"/>
      <c r="E136" s="857"/>
      <c r="F136" s="855"/>
      <c r="G136" s="852"/>
      <c r="H136" s="848"/>
      <c r="I136" s="846"/>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44"/>
      <c r="O136" s="840"/>
      <c r="P136" s="828"/>
    </row>
    <row r="137" spans="3:16">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848" t="str">
        <f ca="1">IF(ISBLANK(OFFSET('9. METAS'!$J$20,INT((ROW()-13)/2),0)),"",OFFSET('9. METAS'!$J$20,INT((ROW()-13)/2),0))</f>
        <v/>
      </c>
      <c r="I137" s="845"/>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43" t="str">
        <f t="shared" ref="N137" ca="1" si="120">IFERROR(M137/M138,"ND")</f>
        <v>ND</v>
      </c>
      <c r="O137" s="839" t="str">
        <f t="shared" ref="O137" ca="1" si="121">IFERROR(((M137+L137+K137+J137)/H137),"ND")</f>
        <v>ND</v>
      </c>
      <c r="P137" s="827"/>
    </row>
    <row r="138" spans="3:16">
      <c r="C138" s="861"/>
      <c r="D138" s="857"/>
      <c r="E138" s="857"/>
      <c r="F138" s="855"/>
      <c r="G138" s="852"/>
      <c r="H138" s="848"/>
      <c r="I138" s="846"/>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44"/>
      <c r="O138" s="840"/>
      <c r="P138" s="828"/>
    </row>
    <row r="139" spans="3:16">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848" t="str">
        <f ca="1">IF(ISBLANK(OFFSET('9. METAS'!$J$20,INT((ROW()-13)/2),0)),"",OFFSET('9. METAS'!$J$20,INT((ROW()-13)/2),0))</f>
        <v/>
      </c>
      <c r="I139" s="845"/>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43" t="str">
        <f t="shared" ref="N139" ca="1" si="122">IFERROR(M139/M140,"ND")</f>
        <v>ND</v>
      </c>
      <c r="O139" s="839" t="str">
        <f t="shared" ref="O139" ca="1" si="123">IFERROR(((M139+L139+K139+J139)/H139),"ND")</f>
        <v>ND</v>
      </c>
      <c r="P139" s="827"/>
    </row>
    <row r="140" spans="3:16">
      <c r="C140" s="861"/>
      <c r="D140" s="857"/>
      <c r="E140" s="857"/>
      <c r="F140" s="855"/>
      <c r="G140" s="852"/>
      <c r="H140" s="848"/>
      <c r="I140" s="846"/>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44"/>
      <c r="O140" s="840"/>
      <c r="P140" s="828"/>
    </row>
    <row r="141" spans="3:16">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848" t="str">
        <f ca="1">IF(ISBLANK(OFFSET('9. METAS'!$J$20,INT((ROW()-13)/2),0)),"",OFFSET('9. METAS'!$J$20,INT((ROW()-13)/2),0))</f>
        <v/>
      </c>
      <c r="I141" s="845"/>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43" t="str">
        <f t="shared" ref="N141" ca="1" si="124">IFERROR(M141/M142,"ND")</f>
        <v>ND</v>
      </c>
      <c r="O141" s="839" t="str">
        <f t="shared" ref="O141" ca="1" si="125">IFERROR(((M141+L141+K141+J141)/H141),"ND")</f>
        <v>ND</v>
      </c>
      <c r="P141" s="827"/>
    </row>
    <row r="142" spans="3:16">
      <c r="C142" s="861"/>
      <c r="D142" s="857"/>
      <c r="E142" s="857"/>
      <c r="F142" s="855"/>
      <c r="G142" s="852"/>
      <c r="H142" s="848"/>
      <c r="I142" s="846"/>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44"/>
      <c r="O142" s="840"/>
      <c r="P142" s="828"/>
    </row>
    <row r="143" spans="3:16">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848" t="str">
        <f ca="1">IF(ISBLANK(OFFSET('9. METAS'!$J$20,INT((ROW()-13)/2),0)),"",OFFSET('9. METAS'!$J$20,INT((ROW()-13)/2),0))</f>
        <v/>
      </c>
      <c r="I143" s="845"/>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43" t="str">
        <f t="shared" ref="N143" ca="1" si="126">IFERROR(M143/M144,"ND")</f>
        <v>ND</v>
      </c>
      <c r="O143" s="839" t="str">
        <f t="shared" ref="O143" ca="1" si="127">IFERROR(((M143+L143+K143+J143)/H143),"ND")</f>
        <v>ND</v>
      </c>
      <c r="P143" s="827"/>
    </row>
    <row r="144" spans="3:16">
      <c r="C144" s="861"/>
      <c r="D144" s="857"/>
      <c r="E144" s="857"/>
      <c r="F144" s="855"/>
      <c r="G144" s="852"/>
      <c r="H144" s="848"/>
      <c r="I144" s="846"/>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44"/>
      <c r="O144" s="840"/>
      <c r="P144" s="828"/>
    </row>
    <row r="145" spans="3:16">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848" t="str">
        <f ca="1">IF(ISBLANK(OFFSET('9. METAS'!$J$20,INT((ROW()-13)/2),0)),"",OFFSET('9. METAS'!$J$20,INT((ROW()-13)/2),0))</f>
        <v/>
      </c>
      <c r="I145" s="845"/>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43" t="str">
        <f t="shared" ref="N145" ca="1" si="128">IFERROR(M145/M146,"ND")</f>
        <v>ND</v>
      </c>
      <c r="O145" s="839" t="str">
        <f t="shared" ref="O145" ca="1" si="129">IFERROR(((M145+L145+K145+J145)/H145),"ND")</f>
        <v>ND</v>
      </c>
      <c r="P145" s="827"/>
    </row>
    <row r="146" spans="3:16">
      <c r="C146" s="861"/>
      <c r="D146" s="857"/>
      <c r="E146" s="857"/>
      <c r="F146" s="855"/>
      <c r="G146" s="852"/>
      <c r="H146" s="848"/>
      <c r="I146" s="846"/>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44"/>
      <c r="O146" s="840"/>
      <c r="P146" s="828"/>
    </row>
    <row r="147" spans="3:16">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848" t="str">
        <f ca="1">IF(ISBLANK(OFFSET('9. METAS'!$J$20,INT((ROW()-13)/2),0)),"",OFFSET('9. METAS'!$J$20,INT((ROW()-13)/2),0))</f>
        <v/>
      </c>
      <c r="I147" s="845"/>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43" t="str">
        <f t="shared" ref="N147" ca="1" si="130">IFERROR(M147/M148,"ND")</f>
        <v>ND</v>
      </c>
      <c r="O147" s="839" t="str">
        <f t="shared" ref="O147" ca="1" si="131">IFERROR(((M147+L147+K147+J147)/H147),"ND")</f>
        <v>ND</v>
      </c>
      <c r="P147" s="827"/>
    </row>
    <row r="148" spans="3:16">
      <c r="C148" s="861"/>
      <c r="D148" s="857"/>
      <c r="E148" s="857"/>
      <c r="F148" s="855"/>
      <c r="G148" s="852"/>
      <c r="H148" s="848"/>
      <c r="I148" s="846"/>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44"/>
      <c r="O148" s="840"/>
      <c r="P148" s="828"/>
    </row>
    <row r="149" spans="3:16">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848" t="str">
        <f ca="1">IF(ISBLANK(OFFSET('9. METAS'!$J$20,INT((ROW()-13)/2),0)),"",OFFSET('9. METAS'!$J$20,INT((ROW()-13)/2),0))</f>
        <v/>
      </c>
      <c r="I149" s="845"/>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43" t="str">
        <f t="shared" ref="N149" ca="1" si="132">IFERROR(M149/M150,"ND")</f>
        <v>ND</v>
      </c>
      <c r="O149" s="839" t="str">
        <f t="shared" ref="O149" ca="1" si="133">IFERROR(((M149+L149+K149+J149)/H149),"ND")</f>
        <v>ND</v>
      </c>
      <c r="P149" s="827"/>
    </row>
    <row r="150" spans="3:16">
      <c r="C150" s="861"/>
      <c r="D150" s="857"/>
      <c r="E150" s="857"/>
      <c r="F150" s="855"/>
      <c r="G150" s="852"/>
      <c r="H150" s="848"/>
      <c r="I150" s="846"/>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44"/>
      <c r="O150" s="840"/>
      <c r="P150" s="828"/>
    </row>
    <row r="151" spans="3:16">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848" t="str">
        <f ca="1">IF(ISBLANK(OFFSET('9. METAS'!$J$20,INT((ROW()-13)/2),0)),"",OFFSET('9. METAS'!$J$20,INT((ROW()-13)/2),0))</f>
        <v/>
      </c>
      <c r="I151" s="845"/>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43" t="str">
        <f t="shared" ref="N151" ca="1" si="134">IFERROR(M151/M152,"ND")</f>
        <v>ND</v>
      </c>
      <c r="O151" s="839" t="str">
        <f t="shared" ref="O151" ca="1" si="135">IFERROR(((M151+L151+K151+J151)/H151),"ND")</f>
        <v>ND</v>
      </c>
      <c r="P151" s="827"/>
    </row>
    <row r="152" spans="3:16">
      <c r="C152" s="861"/>
      <c r="D152" s="857"/>
      <c r="E152" s="857"/>
      <c r="F152" s="855"/>
      <c r="G152" s="852"/>
      <c r="H152" s="848"/>
      <c r="I152" s="846"/>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44"/>
      <c r="O152" s="840"/>
      <c r="P152" s="828"/>
    </row>
    <row r="153" spans="3:16">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848" t="str">
        <f ca="1">IF(ISBLANK(OFFSET('9. METAS'!$J$20,INT((ROW()-13)/2),0)),"",OFFSET('9. METAS'!$J$20,INT((ROW()-13)/2),0))</f>
        <v/>
      </c>
      <c r="I153" s="845"/>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43" t="str">
        <f t="shared" ref="N153" ca="1" si="136">IFERROR(M153/M154,"ND")</f>
        <v>ND</v>
      </c>
      <c r="O153" s="839" t="str">
        <f t="shared" ref="O153" ca="1" si="137">IFERROR(((M153+L153+K153+J153)/H153),"ND")</f>
        <v>ND</v>
      </c>
      <c r="P153" s="827"/>
    </row>
    <row r="154" spans="3:16">
      <c r="C154" s="861"/>
      <c r="D154" s="857"/>
      <c r="E154" s="857"/>
      <c r="F154" s="855"/>
      <c r="G154" s="852"/>
      <c r="H154" s="848"/>
      <c r="I154" s="846"/>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44"/>
      <c r="O154" s="840"/>
      <c r="P154" s="828"/>
    </row>
    <row r="155" spans="3:16">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848" t="str">
        <f ca="1">IF(ISBLANK(OFFSET('9. METAS'!$J$20,INT((ROW()-13)/2),0)),"",OFFSET('9. METAS'!$J$20,INT((ROW()-13)/2),0))</f>
        <v/>
      </c>
      <c r="I155" s="845"/>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43" t="str">
        <f t="shared" ref="N155" ca="1" si="138">IFERROR(M155/M156,"ND")</f>
        <v>ND</v>
      </c>
      <c r="O155" s="839" t="str">
        <f t="shared" ref="O155" ca="1" si="139">IFERROR(((M155+L155+K155+J155)/H155),"ND")</f>
        <v>ND</v>
      </c>
      <c r="P155" s="827"/>
    </row>
    <row r="156" spans="3:16">
      <c r="C156" s="861"/>
      <c r="D156" s="857"/>
      <c r="E156" s="857"/>
      <c r="F156" s="855"/>
      <c r="G156" s="852"/>
      <c r="H156" s="848"/>
      <c r="I156" s="846"/>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44"/>
      <c r="O156" s="840"/>
      <c r="P156" s="828"/>
    </row>
    <row r="157" spans="3:16">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848" t="str">
        <f ca="1">IF(ISBLANK(OFFSET('9. METAS'!$J$20,INT((ROW()-13)/2),0)),"",OFFSET('9. METAS'!$J$20,INT((ROW()-13)/2),0))</f>
        <v/>
      </c>
      <c r="I157" s="845"/>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43" t="str">
        <f t="shared" ref="N157" ca="1" si="140">IFERROR(M157/M158,"ND")</f>
        <v>ND</v>
      </c>
      <c r="O157" s="839" t="str">
        <f t="shared" ref="O157" ca="1" si="141">IFERROR(((M157+L157+K157+J157)/H157),"ND")</f>
        <v>ND</v>
      </c>
      <c r="P157" s="827"/>
    </row>
    <row r="158" spans="3:16">
      <c r="C158" s="861"/>
      <c r="D158" s="857"/>
      <c r="E158" s="857"/>
      <c r="F158" s="855"/>
      <c r="G158" s="852"/>
      <c r="H158" s="848"/>
      <c r="I158" s="846"/>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44"/>
      <c r="O158" s="840"/>
      <c r="P158" s="828"/>
    </row>
    <row r="159" spans="3:16">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848" t="str">
        <f ca="1">IF(ISBLANK(OFFSET('9. METAS'!$J$20,INT((ROW()-13)/2),0)),"",OFFSET('9. METAS'!$J$20,INT((ROW()-13)/2),0))</f>
        <v/>
      </c>
      <c r="I159" s="845"/>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43" t="str">
        <f t="shared" ref="N159" ca="1" si="142">IFERROR(M159/M160,"ND")</f>
        <v>ND</v>
      </c>
      <c r="O159" s="839" t="str">
        <f t="shared" ref="O159" ca="1" si="143">IFERROR(((M159+L159+K159+J159)/H159),"ND")</f>
        <v>ND</v>
      </c>
      <c r="P159" s="827"/>
    </row>
    <row r="160" spans="3:16">
      <c r="C160" s="861"/>
      <c r="D160" s="857"/>
      <c r="E160" s="857"/>
      <c r="F160" s="855"/>
      <c r="G160" s="852"/>
      <c r="H160" s="848"/>
      <c r="I160" s="846"/>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44"/>
      <c r="O160" s="840"/>
      <c r="P160" s="828"/>
    </row>
    <row r="161" spans="3:16">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848" t="str">
        <f ca="1">IF(ISBLANK(OFFSET('9. METAS'!$J$20,INT((ROW()-13)/2),0)),"",OFFSET('9. METAS'!$J$20,INT((ROW()-13)/2),0))</f>
        <v/>
      </c>
      <c r="I161" s="845"/>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43" t="str">
        <f t="shared" ref="N161" ca="1" si="144">IFERROR(M161/M162,"ND")</f>
        <v>ND</v>
      </c>
      <c r="O161" s="839" t="str">
        <f t="shared" ref="O161" ca="1" si="145">IFERROR(((M161+L161+K161+J161)/H161),"ND")</f>
        <v>ND</v>
      </c>
      <c r="P161" s="827"/>
    </row>
    <row r="162" spans="3:16">
      <c r="C162" s="861"/>
      <c r="D162" s="857"/>
      <c r="E162" s="857"/>
      <c r="F162" s="855"/>
      <c r="G162" s="852"/>
      <c r="H162" s="848"/>
      <c r="I162" s="846"/>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44"/>
      <c r="O162" s="840"/>
      <c r="P162" s="828"/>
    </row>
    <row r="163" spans="3:16">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848" t="str">
        <f ca="1">IF(ISBLANK(OFFSET('9. METAS'!$J$20,INT((ROW()-13)/2),0)),"",OFFSET('9. METAS'!$J$20,INT((ROW()-13)/2),0))</f>
        <v/>
      </c>
      <c r="I163" s="845"/>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43" t="str">
        <f t="shared" ref="N163" ca="1" si="146">IFERROR(M163/M164,"ND")</f>
        <v>ND</v>
      </c>
      <c r="O163" s="839" t="str">
        <f t="shared" ref="O163" ca="1" si="147">IFERROR(((M163+L163+K163+J163)/H163),"ND")</f>
        <v>ND</v>
      </c>
      <c r="P163" s="827"/>
    </row>
    <row r="164" spans="3:16">
      <c r="C164" s="861"/>
      <c r="D164" s="857"/>
      <c r="E164" s="857"/>
      <c r="F164" s="855"/>
      <c r="G164" s="852"/>
      <c r="H164" s="848"/>
      <c r="I164" s="846"/>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44"/>
      <c r="O164" s="840"/>
      <c r="P164" s="828"/>
    </row>
    <row r="165" spans="3:16">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848" t="str">
        <f ca="1">IF(ISBLANK(OFFSET('9. METAS'!$J$20,INT((ROW()-13)/2),0)),"",OFFSET('9. METAS'!$J$20,INT((ROW()-13)/2),0))</f>
        <v/>
      </c>
      <c r="I165" s="845"/>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43" t="str">
        <f t="shared" ref="N165" ca="1" si="148">IFERROR(M165/M166,"ND")</f>
        <v>ND</v>
      </c>
      <c r="O165" s="839" t="str">
        <f t="shared" ref="O165" ca="1" si="149">IFERROR(((M165+L165+K165+J165)/H165),"ND")</f>
        <v>ND</v>
      </c>
      <c r="P165" s="827"/>
    </row>
    <row r="166" spans="3:16">
      <c r="C166" s="861"/>
      <c r="D166" s="857"/>
      <c r="E166" s="857"/>
      <c r="F166" s="855"/>
      <c r="G166" s="852"/>
      <c r="H166" s="848"/>
      <c r="I166" s="846"/>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44"/>
      <c r="O166" s="840"/>
      <c r="P166" s="828"/>
    </row>
    <row r="167" spans="3:16">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848" t="str">
        <f ca="1">IF(ISBLANK(OFFSET('9. METAS'!$J$20,INT((ROW()-13)/2),0)),"",OFFSET('9. METAS'!$J$20,INT((ROW()-13)/2),0))</f>
        <v/>
      </c>
      <c r="I167" s="845"/>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43" t="str">
        <f t="shared" ref="N167" ca="1" si="150">IFERROR(M167/M168,"ND")</f>
        <v>ND</v>
      </c>
      <c r="O167" s="839" t="str">
        <f t="shared" ref="O167" ca="1" si="151">IFERROR(((M167+L167+K167+J167)/H167),"ND")</f>
        <v>ND</v>
      </c>
      <c r="P167" s="827"/>
    </row>
    <row r="168" spans="3:16">
      <c r="C168" s="861"/>
      <c r="D168" s="857"/>
      <c r="E168" s="857"/>
      <c r="F168" s="855"/>
      <c r="G168" s="852"/>
      <c r="H168" s="848"/>
      <c r="I168" s="846"/>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44"/>
      <c r="O168" s="840"/>
      <c r="P168" s="828"/>
    </row>
    <row r="169" spans="3:16">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848" t="str">
        <f ca="1">IF(ISBLANK(OFFSET('9. METAS'!$J$20,INT((ROW()-13)/2),0)),"",OFFSET('9. METAS'!$J$20,INT((ROW()-13)/2),0))</f>
        <v/>
      </c>
      <c r="I169" s="845"/>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43" t="str">
        <f t="shared" ref="N169" ca="1" si="152">IFERROR(M169/M170,"ND")</f>
        <v>ND</v>
      </c>
      <c r="O169" s="839" t="str">
        <f t="shared" ref="O169" ca="1" si="153">IFERROR(((M169+L169+K169+J169)/H169),"ND")</f>
        <v>ND</v>
      </c>
      <c r="P169" s="827"/>
    </row>
    <row r="170" spans="3:16">
      <c r="C170" s="861"/>
      <c r="D170" s="857"/>
      <c r="E170" s="857"/>
      <c r="F170" s="855"/>
      <c r="G170" s="852"/>
      <c r="H170" s="848"/>
      <c r="I170" s="846"/>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44"/>
      <c r="O170" s="840"/>
      <c r="P170" s="828"/>
    </row>
    <row r="171" spans="3:16">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848" t="str">
        <f ca="1">IF(ISBLANK(OFFSET('9. METAS'!$J$20,INT((ROW()-13)/2),0)),"",OFFSET('9. METAS'!$J$20,INT((ROW()-13)/2),0))</f>
        <v/>
      </c>
      <c r="I171" s="845"/>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43" t="str">
        <f t="shared" ref="N171" ca="1" si="154">IFERROR(M171/M172,"ND")</f>
        <v>ND</v>
      </c>
      <c r="O171" s="839" t="str">
        <f t="shared" ref="O171" ca="1" si="155">IFERROR(((M171+L171+K171+J171)/H171),"ND")</f>
        <v>ND</v>
      </c>
      <c r="P171" s="827"/>
    </row>
    <row r="172" spans="3:16">
      <c r="C172" s="861"/>
      <c r="D172" s="857"/>
      <c r="E172" s="857"/>
      <c r="F172" s="855"/>
      <c r="G172" s="852"/>
      <c r="H172" s="848"/>
      <c r="I172" s="846"/>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44"/>
      <c r="O172" s="840"/>
      <c r="P172" s="828"/>
    </row>
    <row r="173" spans="3:16">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848" t="str">
        <f ca="1">IF(ISBLANK(OFFSET('9. METAS'!$J$20,INT((ROW()-13)/2),0)),"",OFFSET('9. METAS'!$J$20,INT((ROW()-13)/2),0))</f>
        <v/>
      </c>
      <c r="I173" s="845"/>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43" t="str">
        <f t="shared" ref="N173" ca="1" si="156">IFERROR(M173/M174,"ND")</f>
        <v>ND</v>
      </c>
      <c r="O173" s="839" t="str">
        <f t="shared" ref="O173" ca="1" si="157">IFERROR(((M173+L173+K173+J173)/H173),"ND")</f>
        <v>ND</v>
      </c>
      <c r="P173" s="827"/>
    </row>
    <row r="174" spans="3:16">
      <c r="C174" s="861"/>
      <c r="D174" s="857"/>
      <c r="E174" s="857"/>
      <c r="F174" s="855"/>
      <c r="G174" s="852"/>
      <c r="H174" s="848"/>
      <c r="I174" s="846"/>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44"/>
      <c r="O174" s="840"/>
      <c r="P174" s="828"/>
    </row>
    <row r="175" spans="3:16">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848" t="str">
        <f ca="1">IF(ISBLANK(OFFSET('9. METAS'!$J$20,INT((ROW()-13)/2),0)),"",OFFSET('9. METAS'!$J$20,INT((ROW()-13)/2),0))</f>
        <v/>
      </c>
      <c r="I175" s="845"/>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43" t="str">
        <f t="shared" ref="N175" ca="1" si="158">IFERROR(M175/M176,"ND")</f>
        <v>ND</v>
      </c>
      <c r="O175" s="839" t="str">
        <f t="shared" ref="O175" ca="1" si="159">IFERROR(((M175+L175+K175+J175)/H175),"ND")</f>
        <v>ND</v>
      </c>
      <c r="P175" s="827"/>
    </row>
    <row r="176" spans="3:16">
      <c r="C176" s="861"/>
      <c r="D176" s="857"/>
      <c r="E176" s="857"/>
      <c r="F176" s="855"/>
      <c r="G176" s="852"/>
      <c r="H176" s="848"/>
      <c r="I176" s="846"/>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44"/>
      <c r="O176" s="840"/>
      <c r="P176" s="828"/>
    </row>
    <row r="177" spans="3:16">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848" t="str">
        <f ca="1">IF(ISBLANK(OFFSET('9. METAS'!$J$20,INT((ROW()-13)/2),0)),"",OFFSET('9. METAS'!$J$20,INT((ROW()-13)/2),0))</f>
        <v/>
      </c>
      <c r="I177" s="845"/>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43" t="str">
        <f t="shared" ref="N177" ca="1" si="160">IFERROR(M177/M178,"ND")</f>
        <v>ND</v>
      </c>
      <c r="O177" s="839" t="str">
        <f t="shared" ref="O177" ca="1" si="161">IFERROR(((M177+L177+K177+J177)/H177),"ND")</f>
        <v>ND</v>
      </c>
      <c r="P177" s="827"/>
    </row>
    <row r="178" spans="3:16">
      <c r="C178" s="861"/>
      <c r="D178" s="857"/>
      <c r="E178" s="857"/>
      <c r="F178" s="855"/>
      <c r="G178" s="852"/>
      <c r="H178" s="848"/>
      <c r="I178" s="846"/>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44"/>
      <c r="O178" s="840"/>
      <c r="P178" s="828"/>
    </row>
    <row r="179" spans="3:16">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848" t="str">
        <f ca="1">IF(ISBLANK(OFFSET('9. METAS'!$J$20,INT((ROW()-13)/2),0)),"",OFFSET('9. METAS'!$J$20,INT((ROW()-13)/2),0))</f>
        <v/>
      </c>
      <c r="I179" s="845"/>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43" t="str">
        <f t="shared" ref="N179" ca="1" si="162">IFERROR(M179/M180,"ND")</f>
        <v>ND</v>
      </c>
      <c r="O179" s="839" t="str">
        <f t="shared" ref="O179" ca="1" si="163">IFERROR(((M179+L179+K179+J179)/H179),"ND")</f>
        <v>ND</v>
      </c>
      <c r="P179" s="827"/>
    </row>
    <row r="180" spans="3:16">
      <c r="C180" s="861"/>
      <c r="D180" s="857"/>
      <c r="E180" s="857"/>
      <c r="F180" s="855"/>
      <c r="G180" s="852"/>
      <c r="H180" s="848"/>
      <c r="I180" s="846"/>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44"/>
      <c r="O180" s="840"/>
      <c r="P180" s="828"/>
    </row>
    <row r="181" spans="3:16">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848" t="str">
        <f ca="1">IF(ISBLANK(OFFSET('9. METAS'!$J$20,INT((ROW()-13)/2),0)),"",OFFSET('9. METAS'!$J$20,INT((ROW()-13)/2),0))</f>
        <v/>
      </c>
      <c r="I181" s="845"/>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43" t="str">
        <f t="shared" ref="N181" ca="1" si="164">IFERROR(M181/M182,"ND")</f>
        <v>ND</v>
      </c>
      <c r="O181" s="839" t="str">
        <f t="shared" ref="O181" ca="1" si="165">IFERROR(((M181+L181+K181+J181)/H181),"ND")</f>
        <v>ND</v>
      </c>
      <c r="P181" s="827"/>
    </row>
    <row r="182" spans="3:16">
      <c r="C182" s="861"/>
      <c r="D182" s="857"/>
      <c r="E182" s="857"/>
      <c r="F182" s="855"/>
      <c r="G182" s="852"/>
      <c r="H182" s="848"/>
      <c r="I182" s="846"/>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44"/>
      <c r="O182" s="840"/>
      <c r="P182" s="828"/>
    </row>
    <row r="183" spans="3:16">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848" t="str">
        <f ca="1">IF(ISBLANK(OFFSET('9. METAS'!$J$20,INT((ROW()-13)/2),0)),"",OFFSET('9. METAS'!$J$20,INT((ROW()-13)/2),0))</f>
        <v/>
      </c>
      <c r="I183" s="845"/>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43" t="str">
        <f t="shared" ref="N183" ca="1" si="166">IFERROR(M183/M184,"ND")</f>
        <v>ND</v>
      </c>
      <c r="O183" s="839" t="str">
        <f t="shared" ref="O183" ca="1" si="167">IFERROR(((M183+L183+K183+J183)/H183),"ND")</f>
        <v>ND</v>
      </c>
      <c r="P183" s="827"/>
    </row>
    <row r="184" spans="3:16">
      <c r="C184" s="861"/>
      <c r="D184" s="857"/>
      <c r="E184" s="857"/>
      <c r="F184" s="855"/>
      <c r="G184" s="852"/>
      <c r="H184" s="848"/>
      <c r="I184" s="846"/>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44"/>
      <c r="O184" s="840"/>
      <c r="P184" s="828"/>
    </row>
    <row r="185" spans="3:16">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848" t="str">
        <f ca="1">IF(ISBLANK(OFFSET('9. METAS'!$J$20,INT((ROW()-13)/2),0)),"",OFFSET('9. METAS'!$J$20,INT((ROW()-13)/2),0))</f>
        <v/>
      </c>
      <c r="I185" s="845"/>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43" t="str">
        <f t="shared" ref="N185" ca="1" si="168">IFERROR(M185/M186,"ND")</f>
        <v>ND</v>
      </c>
      <c r="O185" s="839" t="str">
        <f t="shared" ref="O185" ca="1" si="169">IFERROR(((M185+L185+K185+J185)/H185),"ND")</f>
        <v>ND</v>
      </c>
      <c r="P185" s="827"/>
    </row>
    <row r="186" spans="3:16">
      <c r="C186" s="861"/>
      <c r="D186" s="857"/>
      <c r="E186" s="857"/>
      <c r="F186" s="855"/>
      <c r="G186" s="852"/>
      <c r="H186" s="848"/>
      <c r="I186" s="846"/>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44"/>
      <c r="O186" s="840"/>
      <c r="P186" s="828"/>
    </row>
    <row r="187" spans="3:16">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848" t="str">
        <f ca="1">IF(ISBLANK(OFFSET('9. METAS'!$J$20,INT((ROW()-13)/2),0)),"",OFFSET('9. METAS'!$J$20,INT((ROW()-13)/2),0))</f>
        <v/>
      </c>
      <c r="I187" s="845"/>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43" t="str">
        <f t="shared" ref="N187" ca="1" si="170">IFERROR(M187/M188,"ND")</f>
        <v>ND</v>
      </c>
      <c r="O187" s="839" t="str">
        <f t="shared" ref="O187" ca="1" si="171">IFERROR(((M187+L187+K187+J187)/H187),"ND")</f>
        <v>ND</v>
      </c>
      <c r="P187" s="827"/>
    </row>
    <row r="188" spans="3:16">
      <c r="C188" s="861"/>
      <c r="D188" s="857"/>
      <c r="E188" s="857"/>
      <c r="F188" s="855"/>
      <c r="G188" s="852"/>
      <c r="H188" s="848"/>
      <c r="I188" s="846"/>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44"/>
      <c r="O188" s="840"/>
      <c r="P188" s="828"/>
    </row>
    <row r="189" spans="3:16">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848" t="str">
        <f ca="1">IF(ISBLANK(OFFSET('9. METAS'!$J$20,INT((ROW()-13)/2),0)),"",OFFSET('9. METAS'!$J$20,INT((ROW()-13)/2),0))</f>
        <v/>
      </c>
      <c r="I189" s="845"/>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43" t="str">
        <f t="shared" ref="N189" ca="1" si="172">IFERROR(M189/M190,"ND")</f>
        <v>ND</v>
      </c>
      <c r="O189" s="839" t="str">
        <f t="shared" ref="O189" ca="1" si="173">IFERROR(((M189+L189+K189+J189)/H189),"ND")</f>
        <v>ND</v>
      </c>
      <c r="P189" s="827"/>
    </row>
    <row r="190" spans="3:16">
      <c r="C190" s="861"/>
      <c r="D190" s="857"/>
      <c r="E190" s="857"/>
      <c r="F190" s="855"/>
      <c r="G190" s="852"/>
      <c r="H190" s="848"/>
      <c r="I190" s="846"/>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44"/>
      <c r="O190" s="840"/>
      <c r="P190" s="828"/>
    </row>
    <row r="191" spans="3:16">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848" t="str">
        <f ca="1">IF(ISBLANK(OFFSET('9. METAS'!$J$20,INT((ROW()-13)/2),0)),"",OFFSET('9. METAS'!$J$20,INT((ROW()-13)/2),0))</f>
        <v/>
      </c>
      <c r="I191" s="845"/>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43" t="str">
        <f t="shared" ref="N191" ca="1" si="174">IFERROR(M191/M192,"ND")</f>
        <v>ND</v>
      </c>
      <c r="O191" s="839" t="str">
        <f t="shared" ref="O191" ca="1" si="175">IFERROR(((M191+L191+K191+J191)/H191),"ND")</f>
        <v>ND</v>
      </c>
      <c r="P191" s="827"/>
    </row>
    <row r="192" spans="3:16">
      <c r="C192" s="861"/>
      <c r="D192" s="857"/>
      <c r="E192" s="857"/>
      <c r="F192" s="855"/>
      <c r="G192" s="852"/>
      <c r="H192" s="848"/>
      <c r="I192" s="846"/>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44"/>
      <c r="O192" s="840"/>
      <c r="P192" s="828"/>
    </row>
    <row r="193" spans="3:16">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848" t="str">
        <f ca="1">IF(ISBLANK(OFFSET('9. METAS'!$J$20,INT((ROW()-13)/2),0)),"",OFFSET('9. METAS'!$J$20,INT((ROW()-13)/2),0))</f>
        <v/>
      </c>
      <c r="I193" s="845"/>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43" t="str">
        <f t="shared" ref="N193" ca="1" si="176">IFERROR(M193/M194,"ND")</f>
        <v>ND</v>
      </c>
      <c r="O193" s="839" t="str">
        <f t="shared" ref="O193" ca="1" si="177">IFERROR(((M193+L193+K193+J193)/H193),"ND")</f>
        <v>ND</v>
      </c>
      <c r="P193" s="827"/>
    </row>
    <row r="194" spans="3:16">
      <c r="C194" s="861"/>
      <c r="D194" s="857"/>
      <c r="E194" s="857"/>
      <c r="F194" s="855"/>
      <c r="G194" s="852"/>
      <c r="H194" s="848"/>
      <c r="I194" s="846"/>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44"/>
      <c r="O194" s="840"/>
      <c r="P194" s="828"/>
    </row>
    <row r="195" spans="3:16">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848" t="str">
        <f ca="1">IF(ISBLANK(OFFSET('9. METAS'!$J$20,INT((ROW()-13)/2),0)),"",OFFSET('9. METAS'!$J$20,INT((ROW()-13)/2),0))</f>
        <v/>
      </c>
      <c r="I195" s="845"/>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43" t="str">
        <f t="shared" ref="N195" ca="1" si="178">IFERROR(M195/M196,"ND")</f>
        <v>ND</v>
      </c>
      <c r="O195" s="839" t="str">
        <f t="shared" ref="O195" ca="1" si="179">IFERROR(((M195+L195+K195+J195)/H195),"ND")</f>
        <v>ND</v>
      </c>
      <c r="P195" s="827"/>
    </row>
    <row r="196" spans="3:16">
      <c r="C196" s="861"/>
      <c r="D196" s="857"/>
      <c r="E196" s="857"/>
      <c r="F196" s="855"/>
      <c r="G196" s="852"/>
      <c r="H196" s="848"/>
      <c r="I196" s="846"/>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44"/>
      <c r="O196" s="840"/>
      <c r="P196" s="828"/>
    </row>
    <row r="197" spans="3:16">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848" t="str">
        <f ca="1">IF(ISBLANK(OFFSET('9. METAS'!$J$20,INT((ROW()-13)/2),0)),"",OFFSET('9. METAS'!$J$20,INT((ROW()-13)/2),0))</f>
        <v/>
      </c>
      <c r="I197" s="845"/>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43" t="str">
        <f t="shared" ref="N197" ca="1" si="180">IFERROR(M197/M198,"ND")</f>
        <v>ND</v>
      </c>
      <c r="O197" s="839" t="str">
        <f t="shared" ref="O197" ca="1" si="181">IFERROR(((M197+L197+K197+J197)/H197),"ND")</f>
        <v>ND</v>
      </c>
      <c r="P197" s="827"/>
    </row>
    <row r="198" spans="3:16">
      <c r="C198" s="861"/>
      <c r="D198" s="857"/>
      <c r="E198" s="857"/>
      <c r="F198" s="855"/>
      <c r="G198" s="852"/>
      <c r="H198" s="848"/>
      <c r="I198" s="846"/>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44"/>
      <c r="O198" s="840"/>
      <c r="P198" s="828"/>
    </row>
    <row r="199" spans="3:16">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848" t="str">
        <f ca="1">IF(ISBLANK(OFFSET('9. METAS'!$J$20,INT((ROW()-13)/2),0)),"",OFFSET('9. METAS'!$J$20,INT((ROW()-13)/2),0))</f>
        <v/>
      </c>
      <c r="I199" s="845"/>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43" t="str">
        <f t="shared" ref="N199" ca="1" si="182">IFERROR(M199/M200,"ND")</f>
        <v>ND</v>
      </c>
      <c r="O199" s="839" t="str">
        <f t="shared" ref="O199" ca="1" si="183">IFERROR(((M199+L199+K199+J199)/H199),"ND")</f>
        <v>ND</v>
      </c>
      <c r="P199" s="827"/>
    </row>
    <row r="200" spans="3:16">
      <c r="C200" s="861"/>
      <c r="D200" s="857"/>
      <c r="E200" s="857"/>
      <c r="F200" s="855"/>
      <c r="G200" s="852"/>
      <c r="H200" s="848"/>
      <c r="I200" s="846"/>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44"/>
      <c r="O200" s="840"/>
      <c r="P200" s="828"/>
    </row>
    <row r="201" spans="3:16">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848" t="str">
        <f ca="1">IF(ISBLANK(OFFSET('9. METAS'!$J$20,INT((ROW()-13)/2),0)),"",OFFSET('9. METAS'!$J$20,INT((ROW()-13)/2),0))</f>
        <v/>
      </c>
      <c r="I201" s="845"/>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43" t="str">
        <f t="shared" ref="N201" ca="1" si="184">IFERROR(M201/M202,"ND")</f>
        <v>ND</v>
      </c>
      <c r="O201" s="839" t="str">
        <f t="shared" ref="O201" ca="1" si="185">IFERROR(((M201+L201+K201+J201)/H201),"ND")</f>
        <v>ND</v>
      </c>
      <c r="P201" s="827"/>
    </row>
    <row r="202" spans="3:16">
      <c r="C202" s="861"/>
      <c r="D202" s="857"/>
      <c r="E202" s="857"/>
      <c r="F202" s="855"/>
      <c r="G202" s="852"/>
      <c r="H202" s="848"/>
      <c r="I202" s="846"/>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44"/>
      <c r="O202" s="840"/>
      <c r="P202" s="828"/>
    </row>
    <row r="203" spans="3:16">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848" t="str">
        <f ca="1">IF(ISBLANK(OFFSET('9. METAS'!$J$20,INT((ROW()-13)/2),0)),"",OFFSET('9. METAS'!$J$20,INT((ROW()-13)/2),0))</f>
        <v/>
      </c>
      <c r="I203" s="845"/>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43" t="str">
        <f t="shared" ref="N203" ca="1" si="186">IFERROR(M203/M204,"ND")</f>
        <v>ND</v>
      </c>
      <c r="O203" s="839" t="str">
        <f t="shared" ref="O203" ca="1" si="187">IFERROR(((M203+L203+K203+J203)/H203),"ND")</f>
        <v>ND</v>
      </c>
      <c r="P203" s="827"/>
    </row>
    <row r="204" spans="3:16">
      <c r="C204" s="861"/>
      <c r="D204" s="857"/>
      <c r="E204" s="857"/>
      <c r="F204" s="855"/>
      <c r="G204" s="852"/>
      <c r="H204" s="848"/>
      <c r="I204" s="846"/>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44"/>
      <c r="O204" s="840"/>
      <c r="P204" s="828"/>
    </row>
    <row r="205" spans="3:16">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848" t="str">
        <f ca="1">IF(ISBLANK(OFFSET('9. METAS'!$J$20,INT((ROW()-13)/2),0)),"",OFFSET('9. METAS'!$J$20,INT((ROW()-13)/2),0))</f>
        <v/>
      </c>
      <c r="I205" s="845"/>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43" t="str">
        <f t="shared" ref="N205" ca="1" si="188">IFERROR(M205/M206,"ND")</f>
        <v>ND</v>
      </c>
      <c r="O205" s="839" t="str">
        <f t="shared" ref="O205" ca="1" si="189">IFERROR(((M205+L205+K205+J205)/H205),"ND")</f>
        <v>ND</v>
      </c>
      <c r="P205" s="827"/>
    </row>
    <row r="206" spans="3:16">
      <c r="C206" s="861"/>
      <c r="D206" s="857"/>
      <c r="E206" s="857"/>
      <c r="F206" s="855"/>
      <c r="G206" s="852"/>
      <c r="H206" s="848"/>
      <c r="I206" s="846"/>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44"/>
      <c r="O206" s="840"/>
      <c r="P206" s="828"/>
    </row>
    <row r="207" spans="3:16">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848" t="str">
        <f ca="1">IF(ISBLANK(OFFSET('9. METAS'!$J$20,INT((ROW()-13)/2),0)),"",OFFSET('9. METAS'!$J$20,INT((ROW()-13)/2),0))</f>
        <v/>
      </c>
      <c r="I207" s="845"/>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43" t="str">
        <f t="shared" ref="N207" ca="1" si="190">IFERROR(M207/M208,"ND")</f>
        <v>ND</v>
      </c>
      <c r="O207" s="839" t="str">
        <f t="shared" ref="O207" ca="1" si="191">IFERROR(((M207+L207+K207+J207)/H207),"ND")</f>
        <v>ND</v>
      </c>
      <c r="P207" s="827"/>
    </row>
    <row r="208" spans="3:16">
      <c r="C208" s="861"/>
      <c r="D208" s="857"/>
      <c r="E208" s="857"/>
      <c r="F208" s="855"/>
      <c r="G208" s="852"/>
      <c r="H208" s="848"/>
      <c r="I208" s="846"/>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44"/>
      <c r="O208" s="840"/>
      <c r="P208" s="828"/>
    </row>
    <row r="209" spans="3:16">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848" t="str">
        <f ca="1">IF(ISBLANK(OFFSET('9. METAS'!$J$20,INT((ROW()-13)/2),0)),"",OFFSET('9. METAS'!$J$20,INT((ROW()-13)/2),0))</f>
        <v/>
      </c>
      <c r="I209" s="845"/>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43" t="str">
        <f t="shared" ref="N209" ca="1" si="192">IFERROR(M209/M210,"ND")</f>
        <v>ND</v>
      </c>
      <c r="O209" s="839" t="str">
        <f t="shared" ref="O209" ca="1" si="193">IFERROR(((M209+L209+K209+J209)/H209),"ND")</f>
        <v>ND</v>
      </c>
      <c r="P209" s="827"/>
    </row>
    <row r="210" spans="3:16">
      <c r="C210" s="861"/>
      <c r="D210" s="857"/>
      <c r="E210" s="857"/>
      <c r="F210" s="855"/>
      <c r="G210" s="852"/>
      <c r="H210" s="848"/>
      <c r="I210" s="846"/>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44"/>
      <c r="O210" s="840"/>
      <c r="P210" s="828"/>
    </row>
    <row r="211" spans="3:16">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848" t="str">
        <f ca="1">IF(ISBLANK(OFFSET('9. METAS'!$J$20,INT((ROW()-13)/2),0)),"",OFFSET('9. METAS'!$J$20,INT((ROW()-13)/2),0))</f>
        <v/>
      </c>
      <c r="I211" s="845"/>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43" t="str">
        <f t="shared" ref="N211" ca="1" si="194">IFERROR(M211/M212,"ND")</f>
        <v>ND</v>
      </c>
      <c r="O211" s="839" t="str">
        <f t="shared" ref="O211" ca="1" si="195">IFERROR(((M211+L211+K211+J211)/H211),"ND")</f>
        <v>ND</v>
      </c>
      <c r="P211" s="827"/>
    </row>
    <row r="212" spans="3:16">
      <c r="C212" s="861"/>
      <c r="D212" s="857"/>
      <c r="E212" s="857"/>
      <c r="F212" s="855"/>
      <c r="G212" s="852"/>
      <c r="H212" s="848"/>
      <c r="I212" s="846"/>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44"/>
      <c r="O212" s="840"/>
      <c r="P212" s="828"/>
    </row>
    <row r="213" spans="3:16">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848" t="str">
        <f ca="1">IF(ISBLANK(OFFSET('9. METAS'!$J$20,INT((ROW()-13)/2),0)),"",OFFSET('9. METAS'!$J$20,INT((ROW()-13)/2),0))</f>
        <v/>
      </c>
      <c r="I213" s="845"/>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43" t="str">
        <f t="shared" ref="N213" ca="1" si="196">IFERROR(M213/M214,"ND")</f>
        <v>ND</v>
      </c>
      <c r="O213" s="839" t="str">
        <f t="shared" ref="O213" ca="1" si="197">IFERROR(((M213+L213+K213+J213)/H213),"ND")</f>
        <v>ND</v>
      </c>
      <c r="P213" s="827"/>
    </row>
    <row r="214" spans="3:16">
      <c r="C214" s="861"/>
      <c r="D214" s="857"/>
      <c r="E214" s="857"/>
      <c r="F214" s="855"/>
      <c r="G214" s="852"/>
      <c r="H214" s="848"/>
      <c r="I214" s="846"/>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44"/>
      <c r="O214" s="840"/>
      <c r="P214" s="828"/>
    </row>
    <row r="215" spans="3:16">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848" t="str">
        <f ca="1">IF(ISBLANK(OFFSET('9. METAS'!$J$20,INT((ROW()-13)/2),0)),"",OFFSET('9. METAS'!$J$20,INT((ROW()-13)/2),0))</f>
        <v/>
      </c>
      <c r="I215" s="845"/>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43" t="str">
        <f t="shared" ref="N215" ca="1" si="198">IFERROR(M215/M216,"ND")</f>
        <v>ND</v>
      </c>
      <c r="O215" s="839" t="str">
        <f t="shared" ref="O215" ca="1" si="199">IFERROR(((M215+L215+K215+J215)/H215),"ND")</f>
        <v>ND</v>
      </c>
      <c r="P215" s="827"/>
    </row>
    <row r="216" spans="3:16">
      <c r="C216" s="861"/>
      <c r="D216" s="857"/>
      <c r="E216" s="857"/>
      <c r="F216" s="855"/>
      <c r="G216" s="852"/>
      <c r="H216" s="848"/>
      <c r="I216" s="846"/>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44"/>
      <c r="O216" s="840"/>
      <c r="P216" s="828"/>
    </row>
    <row r="217" spans="3:16">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848" t="str">
        <f ca="1">IF(ISBLANK(OFFSET('9. METAS'!$J$20,INT((ROW()-13)/2),0)),"",OFFSET('9. METAS'!$J$20,INT((ROW()-13)/2),0))</f>
        <v/>
      </c>
      <c r="I217" s="845"/>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43" t="str">
        <f t="shared" ref="N217" ca="1" si="200">IFERROR(M217/M218,"ND")</f>
        <v>ND</v>
      </c>
      <c r="O217" s="839" t="str">
        <f t="shared" ref="O217" ca="1" si="201">IFERROR(((M217+L217+K217+J217)/H217),"ND")</f>
        <v>ND</v>
      </c>
      <c r="P217" s="827"/>
    </row>
    <row r="218" spans="3:16">
      <c r="C218" s="861"/>
      <c r="D218" s="857"/>
      <c r="E218" s="857"/>
      <c r="F218" s="855"/>
      <c r="G218" s="852"/>
      <c r="H218" s="848"/>
      <c r="I218" s="846"/>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44"/>
      <c r="O218" s="840"/>
      <c r="P218" s="828"/>
    </row>
    <row r="219" spans="3:16">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848" t="str">
        <f ca="1">IF(ISBLANK(OFFSET('9. METAS'!$J$20,INT((ROW()-13)/2),0)),"",OFFSET('9. METAS'!$J$20,INT((ROW()-13)/2),0))</f>
        <v/>
      </c>
      <c r="I219" s="845"/>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43" t="str">
        <f t="shared" ref="N219" ca="1" si="202">IFERROR(M219/M220,"ND")</f>
        <v>ND</v>
      </c>
      <c r="O219" s="839" t="str">
        <f t="shared" ref="O219" ca="1" si="203">IFERROR(((M219+L219+K219+J219)/H219),"ND")</f>
        <v>ND</v>
      </c>
      <c r="P219" s="827"/>
    </row>
    <row r="220" spans="3:16">
      <c r="C220" s="861"/>
      <c r="D220" s="857"/>
      <c r="E220" s="857"/>
      <c r="F220" s="855"/>
      <c r="G220" s="852"/>
      <c r="H220" s="848"/>
      <c r="I220" s="846"/>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44"/>
      <c r="O220" s="840"/>
      <c r="P220" s="828"/>
    </row>
    <row r="221" spans="3:16">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848" t="str">
        <f ca="1">IF(ISBLANK(OFFSET('9. METAS'!$J$20,INT((ROW()-13)/2),0)),"",OFFSET('9. METAS'!$J$20,INT((ROW()-13)/2),0))</f>
        <v/>
      </c>
      <c r="I221" s="845"/>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43" t="str">
        <f t="shared" ref="N221" ca="1" si="204">IFERROR(M221/M222,"ND")</f>
        <v>ND</v>
      </c>
      <c r="O221" s="839" t="str">
        <f t="shared" ref="O221" ca="1" si="205">IFERROR(((M221+L221+K221+J221)/H221),"ND")</f>
        <v>ND</v>
      </c>
      <c r="P221" s="827"/>
    </row>
    <row r="222" spans="3:16">
      <c r="C222" s="861"/>
      <c r="D222" s="857"/>
      <c r="E222" s="857"/>
      <c r="F222" s="855"/>
      <c r="G222" s="852"/>
      <c r="H222" s="848"/>
      <c r="I222" s="846"/>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44"/>
      <c r="O222" s="840"/>
      <c r="P222" s="828"/>
    </row>
    <row r="223" spans="3:16">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848" t="str">
        <f ca="1">IF(ISBLANK(OFFSET('9. METAS'!$J$20,INT((ROW()-13)/2),0)),"",OFFSET('9. METAS'!$J$20,INT((ROW()-13)/2),0))</f>
        <v/>
      </c>
      <c r="I223" s="845"/>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43" t="str">
        <f t="shared" ref="N223" ca="1" si="206">IFERROR(M223/M224,"ND")</f>
        <v>ND</v>
      </c>
      <c r="O223" s="839" t="str">
        <f t="shared" ref="O223" ca="1" si="207">IFERROR(((M223+L223+K223+J223)/H223),"ND")</f>
        <v>ND</v>
      </c>
      <c r="P223" s="827"/>
    </row>
    <row r="224" spans="3:16">
      <c r="C224" s="861"/>
      <c r="D224" s="857"/>
      <c r="E224" s="857"/>
      <c r="F224" s="855"/>
      <c r="G224" s="852"/>
      <c r="H224" s="848"/>
      <c r="I224" s="846"/>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44"/>
      <c r="O224" s="840"/>
      <c r="P224" s="828"/>
    </row>
    <row r="225" spans="3:16">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848" t="str">
        <f ca="1">IF(ISBLANK(OFFSET('9. METAS'!$J$20,INT((ROW()-13)/2),0)),"",OFFSET('9. METAS'!$J$20,INT((ROW()-13)/2),0))</f>
        <v/>
      </c>
      <c r="I225" s="845"/>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43" t="str">
        <f t="shared" ref="N225" ca="1" si="208">IFERROR(M225/M226,"ND")</f>
        <v>ND</v>
      </c>
      <c r="O225" s="839" t="str">
        <f t="shared" ref="O225" ca="1" si="209">IFERROR(((M225+L225+K225+J225)/H225),"ND")</f>
        <v>ND</v>
      </c>
      <c r="P225" s="827"/>
    </row>
    <row r="226" spans="3:16">
      <c r="C226" s="861"/>
      <c r="D226" s="857"/>
      <c r="E226" s="857"/>
      <c r="F226" s="855"/>
      <c r="G226" s="852"/>
      <c r="H226" s="848"/>
      <c r="I226" s="846"/>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44"/>
      <c r="O226" s="840"/>
      <c r="P226" s="828"/>
    </row>
    <row r="227" spans="3:16">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848" t="str">
        <f ca="1">IF(ISBLANK(OFFSET('9. METAS'!$J$20,INT((ROW()-13)/2),0)),"",OFFSET('9. METAS'!$J$20,INT((ROW()-13)/2),0))</f>
        <v/>
      </c>
      <c r="I227" s="845"/>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43" t="str">
        <f t="shared" ref="N227" ca="1" si="210">IFERROR(M227/M228,"ND")</f>
        <v>ND</v>
      </c>
      <c r="O227" s="839" t="str">
        <f t="shared" ref="O227" ca="1" si="211">IFERROR(((M227+L227+K227+J227)/H227),"ND")</f>
        <v>ND</v>
      </c>
      <c r="P227" s="827"/>
    </row>
    <row r="228" spans="3:16">
      <c r="C228" s="861"/>
      <c r="D228" s="857"/>
      <c r="E228" s="857"/>
      <c r="F228" s="855"/>
      <c r="G228" s="852"/>
      <c r="H228" s="848"/>
      <c r="I228" s="846"/>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44"/>
      <c r="O228" s="840"/>
      <c r="P228" s="828"/>
    </row>
    <row r="229" spans="3:16">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848" t="str">
        <f ca="1">IF(ISBLANK(OFFSET('9. METAS'!$J$20,INT((ROW()-13)/2),0)),"",OFFSET('9. METAS'!$J$20,INT((ROW()-13)/2),0))</f>
        <v/>
      </c>
      <c r="I229" s="845"/>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43" t="str">
        <f t="shared" ref="N229" ca="1" si="212">IFERROR(M229/M230,"ND")</f>
        <v>ND</v>
      </c>
      <c r="O229" s="839" t="str">
        <f t="shared" ref="O229" ca="1" si="213">IFERROR(((M229+L229+K229+J229)/H229),"ND")</f>
        <v>ND</v>
      </c>
      <c r="P229" s="827"/>
    </row>
    <row r="230" spans="3:16">
      <c r="C230" s="861"/>
      <c r="D230" s="857"/>
      <c r="E230" s="857"/>
      <c r="F230" s="855"/>
      <c r="G230" s="852"/>
      <c r="H230" s="848"/>
      <c r="I230" s="846"/>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44"/>
      <c r="O230" s="840"/>
      <c r="P230" s="828"/>
    </row>
    <row r="231" spans="3:16">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848" t="str">
        <f ca="1">IF(ISBLANK(OFFSET('9. METAS'!$J$20,INT((ROW()-13)/2),0)),"",OFFSET('9. METAS'!$J$20,INT((ROW()-13)/2),0))</f>
        <v/>
      </c>
      <c r="I231" s="845"/>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43" t="str">
        <f t="shared" ref="N231" ca="1" si="214">IFERROR(M231/M232,"ND")</f>
        <v>ND</v>
      </c>
      <c r="O231" s="839" t="str">
        <f t="shared" ref="O231" ca="1" si="215">IFERROR(((M231+L231+K231+J231)/H231),"ND")</f>
        <v>ND</v>
      </c>
      <c r="P231" s="827"/>
    </row>
    <row r="232" spans="3:16">
      <c r="C232" s="861"/>
      <c r="D232" s="857"/>
      <c r="E232" s="857"/>
      <c r="F232" s="855"/>
      <c r="G232" s="852"/>
      <c r="H232" s="848"/>
      <c r="I232" s="846"/>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44"/>
      <c r="O232" s="840"/>
      <c r="P232" s="828"/>
    </row>
    <row r="233" spans="3:16">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848" t="str">
        <f ca="1">IF(ISBLANK(OFFSET('9. METAS'!$J$20,INT((ROW()-13)/2),0)),"",OFFSET('9. METAS'!$J$20,INT((ROW()-13)/2),0))</f>
        <v/>
      </c>
      <c r="I233" s="845"/>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43" t="str">
        <f t="shared" ref="N233" ca="1" si="216">IFERROR(M233/M234,"ND")</f>
        <v>ND</v>
      </c>
      <c r="O233" s="839" t="str">
        <f t="shared" ref="O233" ca="1" si="217">IFERROR(((M233+L233+K233+J233)/H233),"ND")</f>
        <v>ND</v>
      </c>
      <c r="P233" s="827"/>
    </row>
    <row r="234" spans="3:16">
      <c r="C234" s="861"/>
      <c r="D234" s="857"/>
      <c r="E234" s="857"/>
      <c r="F234" s="855"/>
      <c r="G234" s="852"/>
      <c r="H234" s="848"/>
      <c r="I234" s="846"/>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44"/>
      <c r="O234" s="840"/>
      <c r="P234" s="828"/>
    </row>
    <row r="235" spans="3:16">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848" t="str">
        <f ca="1">IF(ISBLANK(OFFSET('9. METAS'!$J$20,INT((ROW()-13)/2),0)),"",OFFSET('9. METAS'!$J$20,INT((ROW()-13)/2),0))</f>
        <v/>
      </c>
      <c r="I235" s="845"/>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43" t="str">
        <f t="shared" ref="N235" ca="1" si="218">IFERROR(M235/M236,"ND")</f>
        <v>ND</v>
      </c>
      <c r="O235" s="839" t="str">
        <f t="shared" ref="O235" ca="1" si="219">IFERROR(((M235+L235+K235+J235)/H235),"ND")</f>
        <v>ND</v>
      </c>
      <c r="P235" s="827"/>
    </row>
    <row r="236" spans="3:16">
      <c r="C236" s="861"/>
      <c r="D236" s="857"/>
      <c r="E236" s="857"/>
      <c r="F236" s="855"/>
      <c r="G236" s="852"/>
      <c r="H236" s="848"/>
      <c r="I236" s="846"/>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44"/>
      <c r="O236" s="840"/>
      <c r="P236" s="828"/>
    </row>
    <row r="237" spans="3:16">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848" t="str">
        <f ca="1">IF(ISBLANK(OFFSET('9. METAS'!$J$20,INT((ROW()-13)/2),0)),"",OFFSET('9. METAS'!$J$20,INT((ROW()-13)/2),0))</f>
        <v/>
      </c>
      <c r="I237" s="845"/>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43" t="str">
        <f t="shared" ref="N237" ca="1" si="220">IFERROR(M237/M238,"ND")</f>
        <v>ND</v>
      </c>
      <c r="O237" s="839" t="str">
        <f t="shared" ref="O237" ca="1" si="221">IFERROR(((M237+L237+K237+J237)/H237),"ND")</f>
        <v>ND</v>
      </c>
      <c r="P237" s="827"/>
    </row>
    <row r="238" spans="3:16">
      <c r="C238" s="861"/>
      <c r="D238" s="857"/>
      <c r="E238" s="857"/>
      <c r="F238" s="855"/>
      <c r="G238" s="852"/>
      <c r="H238" s="848"/>
      <c r="I238" s="846"/>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44"/>
      <c r="O238" s="840"/>
      <c r="P238" s="828"/>
    </row>
    <row r="239" spans="3:16">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848" t="str">
        <f ca="1">IF(ISBLANK(OFFSET('9. METAS'!$J$20,INT((ROW()-13)/2),0)),"",OFFSET('9. METAS'!$J$20,INT((ROW()-13)/2),0))</f>
        <v/>
      </c>
      <c r="I239" s="845"/>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43" t="str">
        <f t="shared" ref="N239" ca="1" si="222">IFERROR(M239/M240,"ND")</f>
        <v>ND</v>
      </c>
      <c r="O239" s="839" t="str">
        <f t="shared" ref="O239" ca="1" si="223">IFERROR(((M239+L239+K239+J239)/H239),"ND")</f>
        <v>ND</v>
      </c>
      <c r="P239" s="827"/>
    </row>
    <row r="240" spans="3:16">
      <c r="C240" s="861"/>
      <c r="D240" s="857"/>
      <c r="E240" s="857"/>
      <c r="F240" s="855"/>
      <c r="G240" s="852"/>
      <c r="H240" s="848"/>
      <c r="I240" s="846"/>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44"/>
      <c r="O240" s="840"/>
      <c r="P240" s="828"/>
    </row>
    <row r="241" spans="3:16">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848" t="str">
        <f ca="1">IF(ISBLANK(OFFSET('9. METAS'!$J$20,INT((ROW()-13)/2),0)),"",OFFSET('9. METAS'!$J$20,INT((ROW()-13)/2),0))</f>
        <v/>
      </c>
      <c r="I241" s="845"/>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43" t="str">
        <f t="shared" ref="N241" ca="1" si="224">IFERROR(M241/M242,"ND")</f>
        <v>ND</v>
      </c>
      <c r="O241" s="839" t="str">
        <f t="shared" ref="O241" ca="1" si="225">IFERROR(((M241+L241+K241+J241)/H241),"ND")</f>
        <v>ND</v>
      </c>
      <c r="P241" s="827"/>
    </row>
    <row r="242" spans="3:16">
      <c r="C242" s="861"/>
      <c r="D242" s="857"/>
      <c r="E242" s="857"/>
      <c r="F242" s="855"/>
      <c r="G242" s="852"/>
      <c r="H242" s="848"/>
      <c r="I242" s="846"/>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44"/>
      <c r="O242" s="840"/>
      <c r="P242" s="828"/>
    </row>
    <row r="243" spans="3:16">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848" t="str">
        <f ca="1">IF(ISBLANK(OFFSET('9. METAS'!$J$20,INT((ROW()-13)/2),0)),"",OFFSET('9. METAS'!$J$20,INT((ROW()-13)/2),0))</f>
        <v/>
      </c>
      <c r="I243" s="845"/>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43" t="str">
        <f t="shared" ref="N243" ca="1" si="226">IFERROR(M243/M244,"ND")</f>
        <v>ND</v>
      </c>
      <c r="O243" s="839" t="str">
        <f t="shared" ref="O243" ca="1" si="227">IFERROR(((M243+L243+K243+J243)/H243),"ND")</f>
        <v>ND</v>
      </c>
      <c r="P243" s="827"/>
    </row>
    <row r="244" spans="3:16">
      <c r="C244" s="861"/>
      <c r="D244" s="857"/>
      <c r="E244" s="857"/>
      <c r="F244" s="855"/>
      <c r="G244" s="852"/>
      <c r="H244" s="848"/>
      <c r="I244" s="846"/>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44"/>
      <c r="O244" s="840"/>
      <c r="P244" s="828"/>
    </row>
    <row r="245" spans="3:16">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848" t="str">
        <f ca="1">IF(ISBLANK(OFFSET('9. METAS'!$J$20,INT((ROW()-13)/2),0)),"",OFFSET('9. METAS'!$J$20,INT((ROW()-13)/2),0))</f>
        <v/>
      </c>
      <c r="I245" s="845"/>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43" t="str">
        <f t="shared" ref="N245" ca="1" si="228">IFERROR(M245/M246,"ND")</f>
        <v>ND</v>
      </c>
      <c r="O245" s="839" t="str">
        <f t="shared" ref="O245" ca="1" si="229">IFERROR(((M245+L245+K245+J245)/H245),"ND")</f>
        <v>ND</v>
      </c>
      <c r="P245" s="827"/>
    </row>
    <row r="246" spans="3:16">
      <c r="C246" s="861"/>
      <c r="D246" s="857"/>
      <c r="E246" s="857"/>
      <c r="F246" s="855"/>
      <c r="G246" s="852"/>
      <c r="H246" s="848"/>
      <c r="I246" s="846"/>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44"/>
      <c r="O246" s="840"/>
      <c r="P246" s="828"/>
    </row>
    <row r="247" spans="3:16">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848" t="str">
        <f ca="1">IF(ISBLANK(OFFSET('9. METAS'!$J$20,INT((ROW()-13)/2),0)),"",OFFSET('9. METAS'!$J$20,INT((ROW()-13)/2),0))</f>
        <v/>
      </c>
      <c r="I247" s="845"/>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43" t="str">
        <f t="shared" ref="N247" ca="1" si="230">IFERROR(M247/M248,"ND")</f>
        <v>ND</v>
      </c>
      <c r="O247" s="839" t="str">
        <f t="shared" ref="O247" ca="1" si="231">IFERROR(((M247+L247+K247+J247)/H247),"ND")</f>
        <v>ND</v>
      </c>
      <c r="P247" s="827"/>
    </row>
    <row r="248" spans="3:16">
      <c r="C248" s="861"/>
      <c r="D248" s="857"/>
      <c r="E248" s="857"/>
      <c r="F248" s="855"/>
      <c r="G248" s="852"/>
      <c r="H248" s="848"/>
      <c r="I248" s="846"/>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44"/>
      <c r="O248" s="840"/>
      <c r="P248" s="828"/>
    </row>
    <row r="249" spans="3:16">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848" t="str">
        <f ca="1">IF(ISBLANK(OFFSET('9. METAS'!$J$20,INT((ROW()-13)/2),0)),"",OFFSET('9. METAS'!$J$20,INT((ROW()-13)/2),0))</f>
        <v/>
      </c>
      <c r="I249" s="845"/>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43" t="str">
        <f t="shared" ref="N249" ca="1" si="232">IFERROR(M249/M250,"ND")</f>
        <v>ND</v>
      </c>
      <c r="O249" s="839" t="str">
        <f t="shared" ref="O249" ca="1" si="233">IFERROR(((M249+L249+K249+J249)/H249),"ND")</f>
        <v>ND</v>
      </c>
      <c r="P249" s="827"/>
    </row>
    <row r="250" spans="3:16">
      <c r="C250" s="861"/>
      <c r="D250" s="857"/>
      <c r="E250" s="857"/>
      <c r="F250" s="855"/>
      <c r="G250" s="852"/>
      <c r="H250" s="848"/>
      <c r="I250" s="846"/>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44"/>
      <c r="O250" s="840"/>
      <c r="P250" s="828"/>
    </row>
    <row r="251" spans="3:16">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848" t="str">
        <f ca="1">IF(ISBLANK(OFFSET('9. METAS'!$J$20,INT((ROW()-13)/2),0)),"",OFFSET('9. METAS'!$J$20,INT((ROW()-13)/2),0))</f>
        <v/>
      </c>
      <c r="I251" s="845"/>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43" t="str">
        <f t="shared" ref="N251" ca="1" si="234">IFERROR(M251/M252,"ND")</f>
        <v>ND</v>
      </c>
      <c r="O251" s="839" t="str">
        <f t="shared" ref="O251" ca="1" si="235">IFERROR(((M251+L251+K251+J251)/H251),"ND")</f>
        <v>ND</v>
      </c>
      <c r="P251" s="827"/>
    </row>
    <row r="252" spans="3:16">
      <c r="C252" s="861"/>
      <c r="D252" s="857"/>
      <c r="E252" s="857"/>
      <c r="F252" s="855"/>
      <c r="G252" s="852"/>
      <c r="H252" s="848"/>
      <c r="I252" s="846"/>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44"/>
      <c r="O252" s="840"/>
      <c r="P252" s="828"/>
    </row>
    <row r="253" spans="3:16">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848" t="str">
        <f ca="1">IF(ISBLANK(OFFSET('9. METAS'!$J$20,INT((ROW()-13)/2),0)),"",OFFSET('9. METAS'!$J$20,INT((ROW()-13)/2),0))</f>
        <v/>
      </c>
      <c r="I253" s="845"/>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43" t="str">
        <f t="shared" ref="N253" ca="1" si="236">IFERROR(M253/M254,"ND")</f>
        <v>ND</v>
      </c>
      <c r="O253" s="839" t="str">
        <f t="shared" ref="O253" ca="1" si="237">IFERROR(((M253+L253+K253+J253)/H253),"ND")</f>
        <v>ND</v>
      </c>
      <c r="P253" s="827"/>
    </row>
    <row r="254" spans="3:16">
      <c r="C254" s="861"/>
      <c r="D254" s="857"/>
      <c r="E254" s="857"/>
      <c r="F254" s="855"/>
      <c r="G254" s="852"/>
      <c r="H254" s="848"/>
      <c r="I254" s="846"/>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44"/>
      <c r="O254" s="840"/>
      <c r="P254" s="828"/>
    </row>
    <row r="255" spans="3:16">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848" t="str">
        <f ca="1">IF(ISBLANK(OFFSET('9. METAS'!$J$20,INT((ROW()-13)/2),0)),"",OFFSET('9. METAS'!$J$20,INT((ROW()-13)/2),0))</f>
        <v/>
      </c>
      <c r="I255" s="845"/>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43" t="str">
        <f t="shared" ref="N255" ca="1" si="238">IFERROR(M255/M256,"ND")</f>
        <v>ND</v>
      </c>
      <c r="O255" s="839" t="str">
        <f t="shared" ref="O255" ca="1" si="239">IFERROR(((M255+L255+K255+J255)/H255),"ND")</f>
        <v>ND</v>
      </c>
      <c r="P255" s="827"/>
    </row>
    <row r="256" spans="3:16">
      <c r="C256" s="861"/>
      <c r="D256" s="857"/>
      <c r="E256" s="857"/>
      <c r="F256" s="855"/>
      <c r="G256" s="852"/>
      <c r="H256" s="848"/>
      <c r="I256" s="846"/>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44"/>
      <c r="O256" s="840"/>
      <c r="P256" s="828"/>
    </row>
    <row r="257" spans="3:16">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848" t="str">
        <f ca="1">IF(ISBLANK(OFFSET('9. METAS'!$J$20,INT((ROW()-13)/2),0)),"",OFFSET('9. METAS'!$J$20,INT((ROW()-13)/2),0))</f>
        <v/>
      </c>
      <c r="I257" s="845"/>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43" t="str">
        <f t="shared" ref="N257" ca="1" si="240">IFERROR(M257/M258,"ND")</f>
        <v>ND</v>
      </c>
      <c r="O257" s="839" t="str">
        <f t="shared" ref="O257" ca="1" si="241">IFERROR(((M257+L257+K257+J257)/H257),"ND")</f>
        <v>ND</v>
      </c>
      <c r="P257" s="827"/>
    </row>
    <row r="258" spans="3:16">
      <c r="C258" s="861"/>
      <c r="D258" s="857"/>
      <c r="E258" s="857"/>
      <c r="F258" s="855"/>
      <c r="G258" s="852"/>
      <c r="H258" s="848"/>
      <c r="I258" s="846"/>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44"/>
      <c r="O258" s="840"/>
      <c r="P258" s="828"/>
    </row>
    <row r="259" spans="3:16">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848" t="str">
        <f ca="1">IF(ISBLANK(OFFSET('9. METAS'!$J$20,INT((ROW()-13)/2),0)),"",OFFSET('9. METAS'!$J$20,INT((ROW()-13)/2),0))</f>
        <v/>
      </c>
      <c r="I259" s="845"/>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43" t="str">
        <f t="shared" ref="N259" ca="1" si="242">IFERROR(M259/M260,"ND")</f>
        <v>ND</v>
      </c>
      <c r="O259" s="839" t="str">
        <f t="shared" ref="O259" ca="1" si="243">IFERROR(((M259+L259+K259+J259)/H259),"ND")</f>
        <v>ND</v>
      </c>
      <c r="P259" s="827"/>
    </row>
    <row r="260" spans="3:16">
      <c r="C260" s="861"/>
      <c r="D260" s="857"/>
      <c r="E260" s="857"/>
      <c r="F260" s="855"/>
      <c r="G260" s="852"/>
      <c r="H260" s="848"/>
      <c r="I260" s="846"/>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44"/>
      <c r="O260" s="840"/>
      <c r="P260" s="828"/>
    </row>
    <row r="261" spans="3:16">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848" t="str">
        <f ca="1">IF(ISBLANK(OFFSET('9. METAS'!$J$20,INT((ROW()-13)/2),0)),"",OFFSET('9. METAS'!$J$20,INT((ROW()-13)/2),0))</f>
        <v/>
      </c>
      <c r="I261" s="845"/>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43" t="str">
        <f t="shared" ref="N261" ca="1" si="244">IFERROR(M261/M262,"ND")</f>
        <v>ND</v>
      </c>
      <c r="O261" s="839" t="str">
        <f t="shared" ref="O261" ca="1" si="245">IFERROR(((M261+L261+K261+J261)/H261),"ND")</f>
        <v>ND</v>
      </c>
      <c r="P261" s="827"/>
    </row>
    <row r="262" spans="3:16">
      <c r="C262" s="861"/>
      <c r="D262" s="857"/>
      <c r="E262" s="857"/>
      <c r="F262" s="855"/>
      <c r="G262" s="852"/>
      <c r="H262" s="848"/>
      <c r="I262" s="846"/>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44"/>
      <c r="O262" s="840"/>
      <c r="P262" s="828"/>
    </row>
    <row r="263" spans="3:16">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848" t="str">
        <f ca="1">IF(ISBLANK(OFFSET('9. METAS'!$J$20,INT((ROW()-13)/2),0)),"",OFFSET('9. METAS'!$J$20,INT((ROW()-13)/2),0))</f>
        <v/>
      </c>
      <c r="I263" s="845"/>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43" t="str">
        <f t="shared" ref="N263" ca="1" si="246">IFERROR(M263/M264,"ND")</f>
        <v>ND</v>
      </c>
      <c r="O263" s="839" t="str">
        <f t="shared" ref="O263" ca="1" si="247">IFERROR(((M263+L263+K263+J263)/H263),"ND")</f>
        <v>ND</v>
      </c>
      <c r="P263" s="827"/>
    </row>
    <row r="264" spans="3:16">
      <c r="C264" s="861"/>
      <c r="D264" s="857"/>
      <c r="E264" s="857"/>
      <c r="F264" s="855"/>
      <c r="G264" s="852"/>
      <c r="H264" s="848"/>
      <c r="I264" s="846"/>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44"/>
      <c r="O264" s="840"/>
      <c r="P264" s="828"/>
    </row>
    <row r="265" spans="3:16">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848" t="str">
        <f ca="1">IF(ISBLANK(OFFSET('9. METAS'!$J$20,INT((ROW()-13)/2),0)),"",OFFSET('9. METAS'!$J$20,INT((ROW()-13)/2),0))</f>
        <v/>
      </c>
      <c r="I265" s="845"/>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43" t="str">
        <f t="shared" ref="N265" ca="1" si="248">IFERROR(M265/M266,"ND")</f>
        <v>ND</v>
      </c>
      <c r="O265" s="839" t="str">
        <f t="shared" ref="O265" ca="1" si="249">IFERROR(((M265+L265+K265+J265)/H265),"ND")</f>
        <v>ND</v>
      </c>
      <c r="P265" s="827"/>
    </row>
    <row r="266" spans="3:16">
      <c r="C266" s="861"/>
      <c r="D266" s="857"/>
      <c r="E266" s="857"/>
      <c r="F266" s="855"/>
      <c r="G266" s="852"/>
      <c r="H266" s="848"/>
      <c r="I266" s="846"/>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44"/>
      <c r="O266" s="840"/>
      <c r="P266" s="828"/>
    </row>
    <row r="267" spans="3:16">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848" t="str">
        <f ca="1">IF(ISBLANK(OFFSET('9. METAS'!$J$20,INT((ROW()-13)/2),0)),"",OFFSET('9. METAS'!$J$20,INT((ROW()-13)/2),0))</f>
        <v/>
      </c>
      <c r="I267" s="845"/>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43" t="str">
        <f t="shared" ref="N267" ca="1" si="250">IFERROR(M267/M268,"ND")</f>
        <v>ND</v>
      </c>
      <c r="O267" s="839" t="str">
        <f t="shared" ref="O267" ca="1" si="251">IFERROR(((M267+L267+K267+J267)/H267),"ND")</f>
        <v>ND</v>
      </c>
      <c r="P267" s="827"/>
    </row>
    <row r="268" spans="3:16">
      <c r="C268" s="861"/>
      <c r="D268" s="857"/>
      <c r="E268" s="857"/>
      <c r="F268" s="855"/>
      <c r="G268" s="852"/>
      <c r="H268" s="848"/>
      <c r="I268" s="846"/>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44"/>
      <c r="O268" s="840"/>
      <c r="P268" s="828"/>
    </row>
    <row r="269" spans="3:16">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848" t="str">
        <f ca="1">IF(ISBLANK(OFFSET('9. METAS'!$J$20,INT((ROW()-13)/2),0)),"",OFFSET('9. METAS'!$J$20,INT((ROW()-13)/2),0))</f>
        <v/>
      </c>
      <c r="I269" s="845"/>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43" t="str">
        <f t="shared" ref="N269" ca="1" si="252">IFERROR(M269/M270,"ND")</f>
        <v>ND</v>
      </c>
      <c r="O269" s="839" t="str">
        <f t="shared" ref="O269" ca="1" si="253">IFERROR(((M269+L269+K269+J269)/H269),"ND")</f>
        <v>ND</v>
      </c>
      <c r="P269" s="827"/>
    </row>
    <row r="270" spans="3:16">
      <c r="C270" s="861"/>
      <c r="D270" s="857"/>
      <c r="E270" s="857"/>
      <c r="F270" s="855"/>
      <c r="G270" s="852"/>
      <c r="H270" s="848"/>
      <c r="I270" s="846"/>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44"/>
      <c r="O270" s="840"/>
      <c r="P270" s="828"/>
    </row>
    <row r="271" spans="3:16">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848" t="str">
        <f ca="1">IF(ISBLANK(OFFSET('9. METAS'!$J$20,INT((ROW()-13)/2),0)),"",OFFSET('9. METAS'!$J$20,INT((ROW()-13)/2),0))</f>
        <v/>
      </c>
      <c r="I271" s="845"/>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43" t="str">
        <f t="shared" ref="N271" ca="1" si="254">IFERROR(M271/M272,"ND")</f>
        <v>ND</v>
      </c>
      <c r="O271" s="839" t="str">
        <f t="shared" ref="O271" ca="1" si="255">IFERROR(((M271+L271+K271+J271)/H271),"ND")</f>
        <v>ND</v>
      </c>
      <c r="P271" s="827"/>
    </row>
    <row r="272" spans="3:16">
      <c r="C272" s="861"/>
      <c r="D272" s="857"/>
      <c r="E272" s="857"/>
      <c r="F272" s="855"/>
      <c r="G272" s="852"/>
      <c r="H272" s="848"/>
      <c r="I272" s="846"/>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44"/>
      <c r="O272" s="840"/>
      <c r="P272" s="828"/>
    </row>
    <row r="273" spans="3:16">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848" t="str">
        <f ca="1">IF(ISBLANK(OFFSET('9. METAS'!$J$20,INT((ROW()-13)/2),0)),"",OFFSET('9. METAS'!$J$20,INT((ROW()-13)/2),0))</f>
        <v/>
      </c>
      <c r="I273" s="845"/>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43" t="str">
        <f t="shared" ref="N273" ca="1" si="256">IFERROR(M273/M274,"ND")</f>
        <v>ND</v>
      </c>
      <c r="O273" s="839" t="str">
        <f t="shared" ref="O273" ca="1" si="257">IFERROR(((M273+L273+K273+J273)/H273),"ND")</f>
        <v>ND</v>
      </c>
      <c r="P273" s="827"/>
    </row>
    <row r="274" spans="3:16">
      <c r="C274" s="861"/>
      <c r="D274" s="857"/>
      <c r="E274" s="857"/>
      <c r="F274" s="855"/>
      <c r="G274" s="852"/>
      <c r="H274" s="848"/>
      <c r="I274" s="846"/>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44"/>
      <c r="O274" s="840"/>
      <c r="P274" s="828"/>
    </row>
    <row r="275" spans="3:16">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848" t="str">
        <f ca="1">IF(ISBLANK(OFFSET('9. METAS'!$J$20,INT((ROW()-13)/2),0)),"",OFFSET('9. METAS'!$J$20,INT((ROW()-13)/2),0))</f>
        <v/>
      </c>
      <c r="I275" s="845"/>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43" t="str">
        <f t="shared" ref="N275" ca="1" si="258">IFERROR(M275/M276,"ND")</f>
        <v>ND</v>
      </c>
      <c r="O275" s="839" t="str">
        <f t="shared" ref="O275" ca="1" si="259">IFERROR(((M275+L275+K275+J275)/H275),"ND")</f>
        <v>ND</v>
      </c>
      <c r="P275" s="827"/>
    </row>
    <row r="276" spans="3:16">
      <c r="C276" s="861"/>
      <c r="D276" s="857"/>
      <c r="E276" s="857"/>
      <c r="F276" s="855"/>
      <c r="G276" s="852"/>
      <c r="H276" s="848"/>
      <c r="I276" s="846"/>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44"/>
      <c r="O276" s="840"/>
      <c r="P276" s="828"/>
    </row>
    <row r="277" spans="3:16">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848" t="str">
        <f ca="1">IF(ISBLANK(OFFSET('9. METAS'!$J$20,INT((ROW()-13)/2),0)),"",OFFSET('9. METAS'!$J$20,INT((ROW()-13)/2),0))</f>
        <v/>
      </c>
      <c r="I277" s="845"/>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43" t="str">
        <f t="shared" ref="N277" ca="1" si="260">IFERROR(M277/M278,"ND")</f>
        <v>ND</v>
      </c>
      <c r="O277" s="839" t="str">
        <f t="shared" ref="O277" ca="1" si="261">IFERROR(((M277+L277+K277+J277)/H277),"ND")</f>
        <v>ND</v>
      </c>
      <c r="P277" s="827"/>
    </row>
    <row r="278" spans="3:16">
      <c r="C278" s="861"/>
      <c r="D278" s="857"/>
      <c r="E278" s="857"/>
      <c r="F278" s="855"/>
      <c r="G278" s="852"/>
      <c r="H278" s="848"/>
      <c r="I278" s="846"/>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44"/>
      <c r="O278" s="840"/>
      <c r="P278" s="828"/>
    </row>
    <row r="279" spans="3:16">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848" t="str">
        <f ca="1">IF(ISBLANK(OFFSET('9. METAS'!$J$20,INT((ROW()-13)/2),0)),"",OFFSET('9. METAS'!$J$20,INT((ROW()-13)/2),0))</f>
        <v/>
      </c>
      <c r="I279" s="845"/>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43" t="str">
        <f t="shared" ref="N279" ca="1" si="262">IFERROR(M279/M280,"ND")</f>
        <v>ND</v>
      </c>
      <c r="O279" s="839" t="str">
        <f t="shared" ref="O279" ca="1" si="263">IFERROR(((M279+L279+K279+J279)/H279),"ND")</f>
        <v>ND</v>
      </c>
      <c r="P279" s="827"/>
    </row>
    <row r="280" spans="3:16">
      <c r="C280" s="861"/>
      <c r="D280" s="857"/>
      <c r="E280" s="857"/>
      <c r="F280" s="855"/>
      <c r="G280" s="852"/>
      <c r="H280" s="848"/>
      <c r="I280" s="846"/>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44"/>
      <c r="O280" s="840"/>
      <c r="P280" s="828"/>
    </row>
    <row r="281" spans="3:16">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848" t="str">
        <f ca="1">IF(ISBLANK(OFFSET('9. METAS'!$J$20,INT((ROW()-13)/2),0)),"",OFFSET('9. METAS'!$J$20,INT((ROW()-13)/2),0))</f>
        <v/>
      </c>
      <c r="I281" s="845"/>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43" t="str">
        <f t="shared" ref="N281" ca="1" si="264">IFERROR(M281/M282,"ND")</f>
        <v>ND</v>
      </c>
      <c r="O281" s="839" t="str">
        <f t="shared" ref="O281" ca="1" si="265">IFERROR(((M281+L281+K281+J281)/H281),"ND")</f>
        <v>ND</v>
      </c>
      <c r="P281" s="827"/>
    </row>
    <row r="282" spans="3:16">
      <c r="C282" s="861"/>
      <c r="D282" s="857"/>
      <c r="E282" s="857"/>
      <c r="F282" s="855"/>
      <c r="G282" s="852"/>
      <c r="H282" s="848"/>
      <c r="I282" s="846"/>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44"/>
      <c r="O282" s="840"/>
      <c r="P282" s="828"/>
    </row>
    <row r="283" spans="3:16">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848" t="str">
        <f ca="1">IF(ISBLANK(OFFSET('9. METAS'!$J$20,INT((ROW()-13)/2),0)),"",OFFSET('9. METAS'!$J$20,INT((ROW()-13)/2),0))</f>
        <v/>
      </c>
      <c r="I283" s="845"/>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43" t="str">
        <f t="shared" ref="N283" ca="1" si="266">IFERROR(M283/M284,"ND")</f>
        <v>ND</v>
      </c>
      <c r="O283" s="839" t="str">
        <f t="shared" ref="O283" ca="1" si="267">IFERROR(((M283+L283+K283+J283)/H283),"ND")</f>
        <v>ND</v>
      </c>
      <c r="P283" s="827"/>
    </row>
    <row r="284" spans="3:16">
      <c r="C284" s="861"/>
      <c r="D284" s="857"/>
      <c r="E284" s="857"/>
      <c r="F284" s="855"/>
      <c r="G284" s="852"/>
      <c r="H284" s="848"/>
      <c r="I284" s="846"/>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44"/>
      <c r="O284" s="840"/>
      <c r="P284" s="828"/>
    </row>
    <row r="285" spans="3:16">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848" t="str">
        <f ca="1">IF(ISBLANK(OFFSET('9. METAS'!$J$20,INT((ROW()-13)/2),0)),"",OFFSET('9. METAS'!$J$20,INT((ROW()-13)/2),0))</f>
        <v/>
      </c>
      <c r="I285" s="845"/>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43" t="str">
        <f t="shared" ref="N285" ca="1" si="268">IFERROR(M285/M286,"ND")</f>
        <v>ND</v>
      </c>
      <c r="O285" s="839" t="str">
        <f t="shared" ref="O285" ca="1" si="269">IFERROR(((M285+L285+K285+J285)/H285),"ND")</f>
        <v>ND</v>
      </c>
      <c r="P285" s="827"/>
    </row>
    <row r="286" spans="3:16">
      <c r="C286" s="861"/>
      <c r="D286" s="857"/>
      <c r="E286" s="857"/>
      <c r="F286" s="855"/>
      <c r="G286" s="852"/>
      <c r="H286" s="848"/>
      <c r="I286" s="846"/>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44"/>
      <c r="O286" s="840"/>
      <c r="P286" s="828"/>
    </row>
    <row r="287" spans="3:16">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848" t="str">
        <f ca="1">IF(ISBLANK(OFFSET('9. METAS'!$J$20,INT((ROW()-13)/2),0)),"",OFFSET('9. METAS'!$J$20,INT((ROW()-13)/2),0))</f>
        <v/>
      </c>
      <c r="I287" s="845"/>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43" t="str">
        <f t="shared" ref="N287" ca="1" si="270">IFERROR(M287/M288,"ND")</f>
        <v>ND</v>
      </c>
      <c r="O287" s="839" t="str">
        <f t="shared" ref="O287" ca="1" si="271">IFERROR(((M287+L287+K287+J287)/H287),"ND")</f>
        <v>ND</v>
      </c>
      <c r="P287" s="827"/>
    </row>
    <row r="288" spans="3:16">
      <c r="C288" s="861"/>
      <c r="D288" s="857"/>
      <c r="E288" s="857"/>
      <c r="F288" s="855"/>
      <c r="G288" s="852"/>
      <c r="H288" s="848"/>
      <c r="I288" s="846"/>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44"/>
      <c r="O288" s="840"/>
      <c r="P288" s="828"/>
    </row>
    <row r="289" spans="3:16">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848" t="str">
        <f ca="1">IF(ISBLANK(OFFSET('9. METAS'!$J$20,INT((ROW()-13)/2),0)),"",OFFSET('9. METAS'!$J$20,INT((ROW()-13)/2),0))</f>
        <v/>
      </c>
      <c r="I289" s="845"/>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43" t="str">
        <f t="shared" ref="N289" ca="1" si="272">IFERROR(M289/M290,"ND")</f>
        <v>ND</v>
      </c>
      <c r="O289" s="839" t="str">
        <f t="shared" ref="O289" ca="1" si="273">IFERROR(((M289+L289+K289+J289)/H289),"ND")</f>
        <v>ND</v>
      </c>
      <c r="P289" s="827"/>
    </row>
    <row r="290" spans="3:16">
      <c r="C290" s="861"/>
      <c r="D290" s="857"/>
      <c r="E290" s="857"/>
      <c r="F290" s="855"/>
      <c r="G290" s="852"/>
      <c r="H290" s="848"/>
      <c r="I290" s="846"/>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44"/>
      <c r="O290" s="840"/>
      <c r="P290" s="828"/>
    </row>
    <row r="291" spans="3:16">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848" t="str">
        <f ca="1">IF(ISBLANK(OFFSET('9. METAS'!$J$20,INT((ROW()-13)/2),0)),"",OFFSET('9. METAS'!$J$20,INT((ROW()-13)/2),0))</f>
        <v/>
      </c>
      <c r="I291" s="845"/>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43" t="str">
        <f t="shared" ref="N291" ca="1" si="274">IFERROR(M291/M292,"ND")</f>
        <v>ND</v>
      </c>
      <c r="O291" s="839" t="str">
        <f t="shared" ref="O291" ca="1" si="275">IFERROR(((M291+L291+K291+J291)/H291),"ND")</f>
        <v>ND</v>
      </c>
      <c r="P291" s="827"/>
    </row>
    <row r="292" spans="3:16">
      <c r="C292" s="861"/>
      <c r="D292" s="857"/>
      <c r="E292" s="857"/>
      <c r="F292" s="855"/>
      <c r="G292" s="852"/>
      <c r="H292" s="848"/>
      <c r="I292" s="846"/>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44"/>
      <c r="O292" s="840"/>
      <c r="P292" s="828"/>
    </row>
    <row r="293" spans="3:16">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848" t="str">
        <f ca="1">IF(ISBLANK(OFFSET('9. METAS'!$J$20,INT((ROW()-13)/2),0)),"",OFFSET('9. METAS'!$J$20,INT((ROW()-13)/2),0))</f>
        <v/>
      </c>
      <c r="I293" s="845"/>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43" t="str">
        <f t="shared" ref="N293" ca="1" si="276">IFERROR(M293/M294,"ND")</f>
        <v>ND</v>
      </c>
      <c r="O293" s="839" t="str">
        <f t="shared" ref="O293" ca="1" si="277">IFERROR(((M293+L293+K293+J293)/H293),"ND")</f>
        <v>ND</v>
      </c>
      <c r="P293" s="827"/>
    </row>
    <row r="294" spans="3:16">
      <c r="C294" s="861"/>
      <c r="D294" s="857"/>
      <c r="E294" s="857"/>
      <c r="F294" s="855"/>
      <c r="G294" s="852"/>
      <c r="H294" s="848"/>
      <c r="I294" s="846"/>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44"/>
      <c r="O294" s="840"/>
      <c r="P294" s="828"/>
    </row>
    <row r="295" spans="3:16">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848" t="str">
        <f ca="1">IF(ISBLANK(OFFSET('9. METAS'!$J$20,INT((ROW()-13)/2),0)),"",OFFSET('9. METAS'!$J$20,INT((ROW()-13)/2),0))</f>
        <v/>
      </c>
      <c r="I295" s="845"/>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43" t="str">
        <f t="shared" ref="N295" ca="1" si="278">IFERROR(M295/M296,"ND")</f>
        <v>ND</v>
      </c>
      <c r="O295" s="839" t="str">
        <f t="shared" ref="O295" ca="1" si="279">IFERROR(((M295+L295+K295+J295)/H295),"ND")</f>
        <v>ND</v>
      </c>
      <c r="P295" s="827"/>
    </row>
    <row r="296" spans="3:16">
      <c r="C296" s="861"/>
      <c r="D296" s="857"/>
      <c r="E296" s="857"/>
      <c r="F296" s="855"/>
      <c r="G296" s="852"/>
      <c r="H296" s="848"/>
      <c r="I296" s="846"/>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44"/>
      <c r="O296" s="840"/>
      <c r="P296" s="828"/>
    </row>
    <row r="297" spans="3:16">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848" t="str">
        <f ca="1">IF(ISBLANK(OFFSET('9. METAS'!$J$20,INT((ROW()-13)/2),0)),"",OFFSET('9. METAS'!$J$20,INT((ROW()-13)/2),0))</f>
        <v/>
      </c>
      <c r="I297" s="845"/>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43" t="str">
        <f t="shared" ref="N297" ca="1" si="280">IFERROR(M297/M298,"ND")</f>
        <v>ND</v>
      </c>
      <c r="O297" s="839" t="str">
        <f t="shared" ref="O297" ca="1" si="281">IFERROR(((M297+L297+K297+J297)/H297),"ND")</f>
        <v>ND</v>
      </c>
      <c r="P297" s="827"/>
    </row>
    <row r="298" spans="3:16">
      <c r="C298" s="861"/>
      <c r="D298" s="857"/>
      <c r="E298" s="857"/>
      <c r="F298" s="855"/>
      <c r="G298" s="852"/>
      <c r="H298" s="848"/>
      <c r="I298" s="846"/>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44"/>
      <c r="O298" s="840"/>
      <c r="P298" s="828"/>
    </row>
    <row r="299" spans="3:16">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848" t="str">
        <f ca="1">IF(ISBLANK(OFFSET('9. METAS'!$J$20,INT((ROW()-13)/2),0)),"",OFFSET('9. METAS'!$J$20,INT((ROW()-13)/2),0))</f>
        <v/>
      </c>
      <c r="I299" s="845"/>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43" t="str">
        <f t="shared" ref="N299" ca="1" si="282">IFERROR(M299/M300,"ND")</f>
        <v>ND</v>
      </c>
      <c r="O299" s="839" t="str">
        <f t="shared" ref="O299" ca="1" si="283">IFERROR(((M299+L299+K299+J299)/H299),"ND")</f>
        <v>ND</v>
      </c>
      <c r="P299" s="827"/>
    </row>
    <row r="300" spans="3:16">
      <c r="C300" s="861"/>
      <c r="D300" s="857"/>
      <c r="E300" s="857"/>
      <c r="F300" s="855"/>
      <c r="G300" s="852"/>
      <c r="H300" s="848"/>
      <c r="I300" s="846"/>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44"/>
      <c r="O300" s="840"/>
      <c r="P300" s="828"/>
    </row>
    <row r="301" spans="3:16">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848" t="str">
        <f ca="1">IF(ISBLANK(OFFSET('9. METAS'!$J$20,INT((ROW()-13)/2),0)),"",OFFSET('9. METAS'!$J$20,INT((ROW()-13)/2),0))</f>
        <v/>
      </c>
      <c r="I301" s="845"/>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43" t="str">
        <f t="shared" ref="N301" ca="1" si="284">IFERROR(M301/M302,"ND")</f>
        <v>ND</v>
      </c>
      <c r="O301" s="839" t="str">
        <f t="shared" ref="O301" ca="1" si="285">IFERROR(((M301+L301+K301+J301)/H301),"ND")</f>
        <v>ND</v>
      </c>
      <c r="P301" s="827"/>
    </row>
    <row r="302" spans="3:16">
      <c r="C302" s="861"/>
      <c r="D302" s="857"/>
      <c r="E302" s="857"/>
      <c r="F302" s="855"/>
      <c r="G302" s="852"/>
      <c r="H302" s="848"/>
      <c r="I302" s="846"/>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44"/>
      <c r="O302" s="840"/>
      <c r="P302" s="828"/>
    </row>
    <row r="303" spans="3:16">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848" t="str">
        <f ca="1">IF(ISBLANK(OFFSET('9. METAS'!$J$20,INT((ROW()-13)/2),0)),"",OFFSET('9. METAS'!$J$20,INT((ROW()-13)/2),0))</f>
        <v/>
      </c>
      <c r="I303" s="845"/>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43" t="str">
        <f t="shared" ref="N303" ca="1" si="286">IFERROR(M303/M304,"ND")</f>
        <v>ND</v>
      </c>
      <c r="O303" s="839" t="str">
        <f t="shared" ref="O303" ca="1" si="287">IFERROR(((M303+L303+K303+J303)/H303),"ND")</f>
        <v>ND</v>
      </c>
      <c r="P303" s="827"/>
    </row>
    <row r="304" spans="3:16">
      <c r="C304" s="861"/>
      <c r="D304" s="857"/>
      <c r="E304" s="857"/>
      <c r="F304" s="855"/>
      <c r="G304" s="852"/>
      <c r="H304" s="848"/>
      <c r="I304" s="846"/>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44"/>
      <c r="O304" s="840"/>
      <c r="P304" s="828"/>
    </row>
    <row r="305" spans="3:16">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848" t="str">
        <f ca="1">IF(ISBLANK(OFFSET('9. METAS'!$J$20,INT((ROW()-13)/2),0)),"",OFFSET('9. METAS'!$J$20,INT((ROW()-13)/2),0))</f>
        <v/>
      </c>
      <c r="I305" s="845"/>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43" t="str">
        <f t="shared" ref="N305" ca="1" si="288">IFERROR(M305/M306,"ND")</f>
        <v>ND</v>
      </c>
      <c r="O305" s="839" t="str">
        <f t="shared" ref="O305" ca="1" si="289">IFERROR(((M305+L305+K305+J305)/H305),"ND")</f>
        <v>ND</v>
      </c>
      <c r="P305" s="827"/>
    </row>
    <row r="306" spans="3:16">
      <c r="C306" s="861"/>
      <c r="D306" s="857"/>
      <c r="E306" s="857"/>
      <c r="F306" s="855"/>
      <c r="G306" s="852"/>
      <c r="H306" s="848"/>
      <c r="I306" s="846"/>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44"/>
      <c r="O306" s="840"/>
      <c r="P306" s="828"/>
    </row>
    <row r="307" spans="3:16">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848" t="str">
        <f ca="1">IF(ISBLANK(OFFSET('9. METAS'!$J$20,INT((ROW()-13)/2),0)),"",OFFSET('9. METAS'!$J$20,INT((ROW()-13)/2),0))</f>
        <v/>
      </c>
      <c r="I307" s="845"/>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43" t="str">
        <f t="shared" ref="N307" ca="1" si="290">IFERROR(M307/M308,"ND")</f>
        <v>ND</v>
      </c>
      <c r="O307" s="839" t="str">
        <f t="shared" ref="O307" ca="1" si="291">IFERROR(((M307+L307+K307+J307)/H307),"ND")</f>
        <v>ND</v>
      </c>
      <c r="P307" s="827"/>
    </row>
    <row r="308" spans="3:16">
      <c r="C308" s="861"/>
      <c r="D308" s="857"/>
      <c r="E308" s="857"/>
      <c r="F308" s="855"/>
      <c r="G308" s="852"/>
      <c r="H308" s="848"/>
      <c r="I308" s="846"/>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44"/>
      <c r="O308" s="840"/>
      <c r="P308" s="828"/>
    </row>
    <row r="309" spans="3:16">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848" t="str">
        <f ca="1">IF(ISBLANK(OFFSET('9. METAS'!$J$20,INT((ROW()-13)/2),0)),"",OFFSET('9. METAS'!$J$20,INT((ROW()-13)/2),0))</f>
        <v/>
      </c>
      <c r="I309" s="845"/>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43" t="str">
        <f t="shared" ref="N309" ca="1" si="292">IFERROR(M309/M310,"ND")</f>
        <v>ND</v>
      </c>
      <c r="O309" s="839" t="str">
        <f t="shared" ref="O309" ca="1" si="293">IFERROR(((M309+L309+K309+J309)/H309),"ND")</f>
        <v>ND</v>
      </c>
      <c r="P309" s="827"/>
    </row>
    <row r="310" spans="3:16">
      <c r="C310" s="861"/>
      <c r="D310" s="857"/>
      <c r="E310" s="857"/>
      <c r="F310" s="855"/>
      <c r="G310" s="852"/>
      <c r="H310" s="848"/>
      <c r="I310" s="846"/>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44"/>
      <c r="O310" s="840"/>
      <c r="P310" s="828"/>
    </row>
    <row r="311" spans="3:16">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848" t="str">
        <f ca="1">IF(ISBLANK(OFFSET('9. METAS'!$J$20,INT((ROW()-13)/2),0)),"",OFFSET('9. METAS'!$J$20,INT((ROW()-13)/2),0))</f>
        <v/>
      </c>
      <c r="I311" s="845"/>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43" t="str">
        <f t="shared" ref="N311" ca="1" si="294">IFERROR(M311/M312,"ND")</f>
        <v>ND</v>
      </c>
      <c r="O311" s="839" t="str">
        <f t="shared" ref="O311" ca="1" si="295">IFERROR(((M311+L311+K311+J311)/H311),"ND")</f>
        <v>ND</v>
      </c>
      <c r="P311" s="827"/>
    </row>
    <row r="312" spans="3:16">
      <c r="C312" s="861"/>
      <c r="D312" s="857"/>
      <c r="E312" s="857"/>
      <c r="F312" s="855"/>
      <c r="G312" s="852"/>
      <c r="H312" s="848"/>
      <c r="I312" s="846"/>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44"/>
      <c r="O312" s="840"/>
      <c r="P312" s="828"/>
    </row>
    <row r="313" spans="3:16">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848" t="str">
        <f ca="1">IF(ISBLANK(OFFSET('9. METAS'!$J$20,INT((ROW()-13)/2),0)),"",OFFSET('9. METAS'!$J$20,INT((ROW()-13)/2),0))</f>
        <v/>
      </c>
      <c r="I313" s="845"/>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43" t="str">
        <f t="shared" ref="N313" ca="1" si="296">IFERROR(M313/M314,"ND")</f>
        <v>ND</v>
      </c>
      <c r="O313" s="839" t="str">
        <f t="shared" ref="O313" ca="1" si="297">IFERROR(((M313+L313+K313+J313)/H313),"ND")</f>
        <v>ND</v>
      </c>
      <c r="P313" s="827"/>
    </row>
    <row r="314" spans="3:16">
      <c r="C314" s="861"/>
      <c r="D314" s="857"/>
      <c r="E314" s="857"/>
      <c r="F314" s="855"/>
      <c r="G314" s="852"/>
      <c r="H314" s="848"/>
      <c r="I314" s="846"/>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44"/>
      <c r="O314" s="840"/>
      <c r="P314" s="828"/>
    </row>
    <row r="315" spans="3:16">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848" t="str">
        <f ca="1">IF(ISBLANK(OFFSET('9. METAS'!$J$20,INT((ROW()-13)/2),0)),"",OFFSET('9. METAS'!$J$20,INT((ROW()-13)/2),0))</f>
        <v/>
      </c>
      <c r="I315" s="845"/>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43" t="str">
        <f t="shared" ref="N315" ca="1" si="298">IFERROR(M315/M316,"ND")</f>
        <v>ND</v>
      </c>
      <c r="O315" s="839" t="str">
        <f t="shared" ref="O315" ca="1" si="299">IFERROR(((M315+L315+K315+J315)/H315),"ND")</f>
        <v>ND</v>
      </c>
      <c r="P315" s="827"/>
    </row>
    <row r="316" spans="3:16">
      <c r="C316" s="861"/>
      <c r="D316" s="857"/>
      <c r="E316" s="857"/>
      <c r="F316" s="855"/>
      <c r="G316" s="852"/>
      <c r="H316" s="848"/>
      <c r="I316" s="846"/>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44"/>
      <c r="O316" s="840"/>
      <c r="P316" s="828"/>
    </row>
    <row r="317" spans="3:16">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848" t="str">
        <f ca="1">IF(ISBLANK(OFFSET('9. METAS'!$J$20,INT((ROW()-13)/2),0)),"",OFFSET('9. METAS'!$J$20,INT((ROW()-13)/2),0))</f>
        <v/>
      </c>
      <c r="I317" s="845"/>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43" t="str">
        <f t="shared" ref="N317" ca="1" si="300">IFERROR(M317/M318,"ND")</f>
        <v>ND</v>
      </c>
      <c r="O317" s="839" t="str">
        <f t="shared" ref="O317" ca="1" si="301">IFERROR(((M317+L317+K317+J317)/H317),"ND")</f>
        <v>ND</v>
      </c>
      <c r="P317" s="827"/>
    </row>
    <row r="318" spans="3:16">
      <c r="C318" s="861"/>
      <c r="D318" s="857"/>
      <c r="E318" s="857"/>
      <c r="F318" s="855"/>
      <c r="G318" s="852"/>
      <c r="H318" s="848"/>
      <c r="I318" s="846"/>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44"/>
      <c r="O318" s="840"/>
      <c r="P318" s="828"/>
    </row>
    <row r="319" spans="3:16">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848" t="str">
        <f ca="1">IF(ISBLANK(OFFSET('9. METAS'!$J$20,INT((ROW()-13)/2),0)),"",OFFSET('9. METAS'!$J$20,INT((ROW()-13)/2),0))</f>
        <v/>
      </c>
      <c r="I319" s="845"/>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43" t="str">
        <f t="shared" ref="N319" ca="1" si="302">IFERROR(M319/M320,"ND")</f>
        <v>ND</v>
      </c>
      <c r="O319" s="839" t="str">
        <f t="shared" ref="O319" ca="1" si="303">IFERROR(((M319+L319+K319+J319)/H319),"ND")</f>
        <v>ND</v>
      </c>
      <c r="P319" s="827"/>
    </row>
    <row r="320" spans="3:16">
      <c r="C320" s="861"/>
      <c r="D320" s="857"/>
      <c r="E320" s="857"/>
      <c r="F320" s="855"/>
      <c r="G320" s="852"/>
      <c r="H320" s="848"/>
      <c r="I320" s="846"/>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44"/>
      <c r="O320" s="840"/>
      <c r="P320" s="828"/>
    </row>
    <row r="321" spans="3:16">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848" t="str">
        <f ca="1">IF(ISBLANK(OFFSET('9. METAS'!$J$20,INT((ROW()-13)/2),0)),"",OFFSET('9. METAS'!$J$20,INT((ROW()-13)/2),0))</f>
        <v/>
      </c>
      <c r="I321" s="845"/>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43" t="str">
        <f t="shared" ref="N321" ca="1" si="304">IFERROR(M321/M322,"ND")</f>
        <v>ND</v>
      </c>
      <c r="O321" s="839" t="str">
        <f t="shared" ref="O321" ca="1" si="305">IFERROR(((M321+L321+K321+J321)/H321),"ND")</f>
        <v>ND</v>
      </c>
      <c r="P321" s="827"/>
    </row>
    <row r="322" spans="3:16">
      <c r="C322" s="861"/>
      <c r="D322" s="857"/>
      <c r="E322" s="857"/>
      <c r="F322" s="855"/>
      <c r="G322" s="852"/>
      <c r="H322" s="848"/>
      <c r="I322" s="846"/>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44"/>
      <c r="O322" s="840"/>
      <c r="P322" s="828"/>
    </row>
    <row r="323" spans="3:16">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848" t="str">
        <f ca="1">IF(ISBLANK(OFFSET('9. METAS'!$J$20,INT((ROW()-13)/2),0)),"",OFFSET('9. METAS'!$J$20,INT((ROW()-13)/2),0))</f>
        <v/>
      </c>
      <c r="I323" s="845"/>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43" t="str">
        <f t="shared" ref="N323" ca="1" si="306">IFERROR(M323/M324,"ND")</f>
        <v>ND</v>
      </c>
      <c r="O323" s="839" t="str">
        <f t="shared" ref="O323" ca="1" si="307">IFERROR(((M323+L323+K323+J323)/H323),"ND")</f>
        <v>ND</v>
      </c>
      <c r="P323" s="827"/>
    </row>
    <row r="324" spans="3:16">
      <c r="C324" s="861"/>
      <c r="D324" s="857"/>
      <c r="E324" s="857"/>
      <c r="F324" s="855"/>
      <c r="G324" s="852"/>
      <c r="H324" s="848"/>
      <c r="I324" s="846"/>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44"/>
      <c r="O324" s="840"/>
      <c r="P324" s="828"/>
    </row>
    <row r="325" spans="3:16">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848" t="str">
        <f ca="1">IF(ISBLANK(OFFSET('9. METAS'!$J$20,INT((ROW()-13)/2),0)),"",OFFSET('9. METAS'!$J$20,INT((ROW()-13)/2),0))</f>
        <v/>
      </c>
      <c r="I325" s="845"/>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43" t="str">
        <f t="shared" ref="N325" ca="1" si="308">IFERROR(M325/M326,"ND")</f>
        <v>ND</v>
      </c>
      <c r="O325" s="839" t="str">
        <f t="shared" ref="O325" ca="1" si="309">IFERROR(((M325+L325+K325+J325)/H325),"ND")</f>
        <v>ND</v>
      </c>
      <c r="P325" s="827"/>
    </row>
    <row r="326" spans="3:16">
      <c r="C326" s="861"/>
      <c r="D326" s="857"/>
      <c r="E326" s="857"/>
      <c r="F326" s="855"/>
      <c r="G326" s="852"/>
      <c r="H326" s="848"/>
      <c r="I326" s="846"/>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44"/>
      <c r="O326" s="840"/>
      <c r="P326" s="828"/>
    </row>
    <row r="327" spans="3:16">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848" t="str">
        <f ca="1">IF(ISBLANK(OFFSET('9. METAS'!$J$20,INT((ROW()-13)/2),0)),"",OFFSET('9. METAS'!$J$20,INT((ROW()-13)/2),0))</f>
        <v/>
      </c>
      <c r="I327" s="845"/>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43" t="str">
        <f t="shared" ref="N327" ca="1" si="310">IFERROR(M327/M328,"ND")</f>
        <v>ND</v>
      </c>
      <c r="O327" s="839" t="str">
        <f t="shared" ref="O327" ca="1" si="311">IFERROR(((M327+L327+K327+J327)/H327),"ND")</f>
        <v>ND</v>
      </c>
      <c r="P327" s="827"/>
    </row>
    <row r="328" spans="3:16">
      <c r="C328" s="861"/>
      <c r="D328" s="857"/>
      <c r="E328" s="857"/>
      <c r="F328" s="855"/>
      <c r="G328" s="852"/>
      <c r="H328" s="848"/>
      <c r="I328" s="846"/>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44"/>
      <c r="O328" s="840"/>
      <c r="P328" s="828"/>
    </row>
    <row r="329" spans="3:16">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848" t="str">
        <f ca="1">IF(ISBLANK(OFFSET('9. METAS'!$J$20,INT((ROW()-13)/2),0)),"",OFFSET('9. METAS'!$J$20,INT((ROW()-13)/2),0))</f>
        <v/>
      </c>
      <c r="I329" s="845"/>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43" t="str">
        <f t="shared" ref="N329" ca="1" si="312">IFERROR(M329/M330,"ND")</f>
        <v>ND</v>
      </c>
      <c r="O329" s="839" t="str">
        <f t="shared" ref="O329" ca="1" si="313">IFERROR(((M329+L329+K329+J329)/H329),"ND")</f>
        <v>ND</v>
      </c>
      <c r="P329" s="827"/>
    </row>
    <row r="330" spans="3:16">
      <c r="C330" s="861"/>
      <c r="D330" s="857"/>
      <c r="E330" s="857"/>
      <c r="F330" s="855"/>
      <c r="G330" s="852"/>
      <c r="H330" s="848"/>
      <c r="I330" s="846"/>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44"/>
      <c r="O330" s="840"/>
      <c r="P330" s="828"/>
    </row>
    <row r="331" spans="3:16">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848" t="str">
        <f ca="1">IF(ISBLANK(OFFSET('9. METAS'!$J$20,INT((ROW()-13)/2),0)),"",OFFSET('9. METAS'!$J$20,INT((ROW()-13)/2),0))</f>
        <v/>
      </c>
      <c r="I331" s="845"/>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43" t="str">
        <f t="shared" ref="N331" ca="1" si="314">IFERROR(M331/M332,"ND")</f>
        <v>ND</v>
      </c>
      <c r="O331" s="839" t="str">
        <f t="shared" ref="O331" ca="1" si="315">IFERROR(((M331+L331+K331+J331)/H331),"ND")</f>
        <v>ND</v>
      </c>
      <c r="P331" s="827"/>
    </row>
    <row r="332" spans="3:16">
      <c r="C332" s="861"/>
      <c r="D332" s="857"/>
      <c r="E332" s="857"/>
      <c r="F332" s="855"/>
      <c r="G332" s="852"/>
      <c r="H332" s="848"/>
      <c r="I332" s="846"/>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44"/>
      <c r="O332" s="840"/>
      <c r="P332" s="828"/>
    </row>
    <row r="333" spans="3:16">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848" t="str">
        <f ca="1">IF(ISBLANK(OFFSET('9. METAS'!$J$20,INT((ROW()-13)/2),0)),"",OFFSET('9. METAS'!$J$20,INT((ROW()-13)/2),0))</f>
        <v/>
      </c>
      <c r="I333" s="845"/>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43" t="str">
        <f t="shared" ref="N333" ca="1" si="316">IFERROR(M333/M334,"ND")</f>
        <v>ND</v>
      </c>
      <c r="O333" s="839" t="str">
        <f t="shared" ref="O333" ca="1" si="317">IFERROR(((M333+L333+K333+J333)/H333),"ND")</f>
        <v>ND</v>
      </c>
      <c r="P333" s="827"/>
    </row>
    <row r="334" spans="3:16">
      <c r="C334" s="861"/>
      <c r="D334" s="857"/>
      <c r="E334" s="857"/>
      <c r="F334" s="855"/>
      <c r="G334" s="852"/>
      <c r="H334" s="848"/>
      <c r="I334" s="846"/>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44"/>
      <c r="O334" s="840"/>
      <c r="P334" s="828"/>
    </row>
    <row r="335" spans="3:16">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848" t="str">
        <f ca="1">IF(ISBLANK(OFFSET('9. METAS'!$J$20,INT((ROW()-13)/2),0)),"",OFFSET('9. METAS'!$J$20,INT((ROW()-13)/2),0))</f>
        <v/>
      </c>
      <c r="I335" s="845"/>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43" t="str">
        <f t="shared" ref="N335" ca="1" si="318">IFERROR(M335/M336,"ND")</f>
        <v>ND</v>
      </c>
      <c r="O335" s="839" t="str">
        <f t="shared" ref="O335" ca="1" si="319">IFERROR(((M335+L335+K335+J335)/H335),"ND")</f>
        <v>ND</v>
      </c>
      <c r="P335" s="827"/>
    </row>
    <row r="336" spans="3:16">
      <c r="C336" s="861"/>
      <c r="D336" s="857"/>
      <c r="E336" s="857"/>
      <c r="F336" s="855"/>
      <c r="G336" s="852"/>
      <c r="H336" s="848"/>
      <c r="I336" s="846"/>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44"/>
      <c r="O336" s="840"/>
      <c r="P336" s="828"/>
    </row>
    <row r="337" spans="3:16">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848" t="str">
        <f ca="1">IF(ISBLANK(OFFSET('9. METAS'!$J$20,INT((ROW()-13)/2),0)),"",OFFSET('9. METAS'!$J$20,INT((ROW()-13)/2),0))</f>
        <v/>
      </c>
      <c r="I337" s="845"/>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43" t="str">
        <f t="shared" ref="N337" ca="1" si="320">IFERROR(M337/M338,"ND")</f>
        <v>ND</v>
      </c>
      <c r="O337" s="839" t="str">
        <f t="shared" ref="O337" ca="1" si="321">IFERROR(((M337+L337+K337+J337)/H337),"ND")</f>
        <v>ND</v>
      </c>
      <c r="P337" s="827"/>
    </row>
    <row r="338" spans="3:16">
      <c r="C338" s="861"/>
      <c r="D338" s="857"/>
      <c r="E338" s="857"/>
      <c r="F338" s="855"/>
      <c r="G338" s="852"/>
      <c r="H338" s="848"/>
      <c r="I338" s="846"/>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44"/>
      <c r="O338" s="840"/>
      <c r="P338" s="828"/>
    </row>
    <row r="339" spans="3:16">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848" t="str">
        <f ca="1">IF(ISBLANK(OFFSET('9. METAS'!$J$20,INT((ROW()-13)/2),0)),"",OFFSET('9. METAS'!$J$20,INT((ROW()-13)/2),0))</f>
        <v/>
      </c>
      <c r="I339" s="845"/>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43" t="str">
        <f t="shared" ref="N339" ca="1" si="322">IFERROR(M339/M340,"ND")</f>
        <v>ND</v>
      </c>
      <c r="O339" s="839" t="str">
        <f t="shared" ref="O339" ca="1" si="323">IFERROR(((M339+L339+K339+J339)/H339),"ND")</f>
        <v>ND</v>
      </c>
      <c r="P339" s="827"/>
    </row>
    <row r="340" spans="3:16">
      <c r="C340" s="861"/>
      <c r="D340" s="857"/>
      <c r="E340" s="857"/>
      <c r="F340" s="855"/>
      <c r="G340" s="852"/>
      <c r="H340" s="848"/>
      <c r="I340" s="846"/>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44"/>
      <c r="O340" s="840"/>
      <c r="P340" s="828"/>
    </row>
    <row r="341" spans="3:16">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848" t="str">
        <f ca="1">IF(ISBLANK(OFFSET('9. METAS'!$J$20,INT((ROW()-13)/2),0)),"",OFFSET('9. METAS'!$J$20,INT((ROW()-13)/2),0))</f>
        <v/>
      </c>
      <c r="I341" s="845"/>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43" t="str">
        <f t="shared" ref="N341" ca="1" si="324">IFERROR(M341/M342,"ND")</f>
        <v>ND</v>
      </c>
      <c r="O341" s="839" t="str">
        <f t="shared" ref="O341" ca="1" si="325">IFERROR(((M341+L341+K341+J341)/H341),"ND")</f>
        <v>ND</v>
      </c>
      <c r="P341" s="827"/>
    </row>
    <row r="342" spans="3:16">
      <c r="C342" s="861"/>
      <c r="D342" s="857"/>
      <c r="E342" s="857"/>
      <c r="F342" s="855"/>
      <c r="G342" s="852"/>
      <c r="H342" s="848"/>
      <c r="I342" s="846"/>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44"/>
      <c r="O342" s="840"/>
      <c r="P342" s="828"/>
    </row>
    <row r="343" spans="3:16">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848" t="str">
        <f ca="1">IF(ISBLANK(OFFSET('9. METAS'!$J$20,INT((ROW()-13)/2),0)),"",OFFSET('9. METAS'!$J$20,INT((ROW()-13)/2),0))</f>
        <v/>
      </c>
      <c r="I343" s="845"/>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43" t="str">
        <f t="shared" ref="N343" ca="1" si="326">IFERROR(M343/M344,"ND")</f>
        <v>ND</v>
      </c>
      <c r="O343" s="839" t="str">
        <f t="shared" ref="O343" ca="1" si="327">IFERROR(((M343+L343+K343+J343)/H343),"ND")</f>
        <v>ND</v>
      </c>
      <c r="P343" s="827"/>
    </row>
    <row r="344" spans="3:16">
      <c r="C344" s="861"/>
      <c r="D344" s="857"/>
      <c r="E344" s="857"/>
      <c r="F344" s="855"/>
      <c r="G344" s="852"/>
      <c r="H344" s="848"/>
      <c r="I344" s="846"/>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44"/>
      <c r="O344" s="840"/>
      <c r="P344" s="828"/>
    </row>
    <row r="345" spans="3:16">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848" t="str">
        <f ca="1">IF(ISBLANK(OFFSET('9. METAS'!$J$20,INT((ROW()-13)/2),0)),"",OFFSET('9. METAS'!$J$20,INT((ROW()-13)/2),0))</f>
        <v/>
      </c>
      <c r="I345" s="845"/>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43" t="str">
        <f t="shared" ref="N345" ca="1" si="328">IFERROR(M345/M346,"ND")</f>
        <v>ND</v>
      </c>
      <c r="O345" s="839" t="str">
        <f t="shared" ref="O345" ca="1" si="329">IFERROR(((M345+L345+K345+J345)/H345),"ND")</f>
        <v>ND</v>
      </c>
      <c r="P345" s="827"/>
    </row>
    <row r="346" spans="3:16">
      <c r="C346" s="861"/>
      <c r="D346" s="857"/>
      <c r="E346" s="857"/>
      <c r="F346" s="855"/>
      <c r="G346" s="852"/>
      <c r="H346" s="848"/>
      <c r="I346" s="846"/>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44"/>
      <c r="O346" s="840"/>
      <c r="P346" s="828"/>
    </row>
    <row r="347" spans="3:16">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848" t="str">
        <f ca="1">IF(ISBLANK(OFFSET('9. METAS'!$J$20,INT((ROW()-13)/2),0)),"",OFFSET('9. METAS'!$J$20,INT((ROW()-13)/2),0))</f>
        <v/>
      </c>
      <c r="I347" s="845"/>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43" t="str">
        <f t="shared" ref="N347" ca="1" si="330">IFERROR(M347/M348,"ND")</f>
        <v>ND</v>
      </c>
      <c r="O347" s="839" t="str">
        <f t="shared" ref="O347" ca="1" si="331">IFERROR(((M347+L347+K347+J347)/H347),"ND")</f>
        <v>ND</v>
      </c>
      <c r="P347" s="827"/>
    </row>
    <row r="348" spans="3:16">
      <c r="C348" s="861"/>
      <c r="D348" s="857"/>
      <c r="E348" s="857"/>
      <c r="F348" s="855"/>
      <c r="G348" s="852"/>
      <c r="H348" s="848"/>
      <c r="I348" s="846"/>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44"/>
      <c r="O348" s="840"/>
      <c r="P348" s="828"/>
    </row>
    <row r="349" spans="3:16">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848" t="str">
        <f ca="1">IF(ISBLANK(OFFSET('9. METAS'!$J$20,INT((ROW()-13)/2),0)),"",OFFSET('9. METAS'!$J$20,INT((ROW()-13)/2),0))</f>
        <v/>
      </c>
      <c r="I349" s="845"/>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43" t="str">
        <f t="shared" ref="N349" ca="1" si="332">IFERROR(M349/M350,"ND")</f>
        <v>ND</v>
      </c>
      <c r="O349" s="839" t="str">
        <f t="shared" ref="O349" ca="1" si="333">IFERROR(((M349+L349+K349+J349)/H349),"ND")</f>
        <v>ND</v>
      </c>
      <c r="P349" s="827"/>
    </row>
    <row r="350" spans="3:16">
      <c r="C350" s="861"/>
      <c r="D350" s="857"/>
      <c r="E350" s="857"/>
      <c r="F350" s="855"/>
      <c r="G350" s="852"/>
      <c r="H350" s="848"/>
      <c r="I350" s="846"/>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44"/>
      <c r="O350" s="840"/>
      <c r="P350" s="828"/>
    </row>
    <row r="351" spans="3:16">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848" t="str">
        <f ca="1">IF(ISBLANK(OFFSET('9. METAS'!$J$20,INT((ROW()-13)/2),0)),"",OFFSET('9. METAS'!$J$20,INT((ROW()-13)/2),0))</f>
        <v/>
      </c>
      <c r="I351" s="845"/>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43" t="str">
        <f t="shared" ref="N351" ca="1" si="334">IFERROR(M351/M352,"ND")</f>
        <v>ND</v>
      </c>
      <c r="O351" s="839" t="str">
        <f t="shared" ref="O351" ca="1" si="335">IFERROR(((M351+L351+K351+J351)/H351),"ND")</f>
        <v>ND</v>
      </c>
      <c r="P351" s="827"/>
    </row>
    <row r="352" spans="3:16">
      <c r="C352" s="861"/>
      <c r="D352" s="857"/>
      <c r="E352" s="857"/>
      <c r="F352" s="855"/>
      <c r="G352" s="852"/>
      <c r="H352" s="848"/>
      <c r="I352" s="846"/>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44"/>
      <c r="O352" s="840"/>
      <c r="P352" s="828"/>
    </row>
    <row r="353" spans="3:16">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848" t="str">
        <f ca="1">IF(ISBLANK(OFFSET('9. METAS'!$J$20,INT((ROW()-13)/2),0)),"",OFFSET('9. METAS'!$J$20,INT((ROW()-13)/2),0))</f>
        <v/>
      </c>
      <c r="I353" s="845"/>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43" t="str">
        <f t="shared" ref="N353" ca="1" si="336">IFERROR(M353/M354,"ND")</f>
        <v>ND</v>
      </c>
      <c r="O353" s="839" t="str">
        <f t="shared" ref="O353" ca="1" si="337">IFERROR(((M353+L353+K353+J353)/H353),"ND")</f>
        <v>ND</v>
      </c>
      <c r="P353" s="827"/>
    </row>
    <row r="354" spans="3:16">
      <c r="C354" s="861"/>
      <c r="D354" s="857"/>
      <c r="E354" s="857"/>
      <c r="F354" s="855"/>
      <c r="G354" s="852"/>
      <c r="H354" s="848"/>
      <c r="I354" s="846"/>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44"/>
      <c r="O354" s="840"/>
      <c r="P354" s="828"/>
    </row>
    <row r="355" spans="3:16">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848" t="str">
        <f ca="1">IF(ISBLANK(OFFSET('9. METAS'!$J$20,INT((ROW()-13)/2),0)),"",OFFSET('9. METAS'!$J$20,INT((ROW()-13)/2),0))</f>
        <v/>
      </c>
      <c r="I355" s="845"/>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43" t="str">
        <f t="shared" ref="N355" ca="1" si="338">IFERROR(M355/M356,"ND")</f>
        <v>ND</v>
      </c>
      <c r="O355" s="839" t="str">
        <f t="shared" ref="O355" ca="1" si="339">IFERROR(((M355+L355+K355+J355)/H355),"ND")</f>
        <v>ND</v>
      </c>
      <c r="P355" s="827"/>
    </row>
    <row r="356" spans="3:16">
      <c r="C356" s="861"/>
      <c r="D356" s="857"/>
      <c r="E356" s="857"/>
      <c r="F356" s="855"/>
      <c r="G356" s="852"/>
      <c r="H356" s="848"/>
      <c r="I356" s="846"/>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44"/>
      <c r="O356" s="840"/>
      <c r="P356" s="828"/>
    </row>
    <row r="357" spans="3:16">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848" t="str">
        <f ca="1">IF(ISBLANK(OFFSET('9. METAS'!$J$20,INT((ROW()-13)/2),0)),"",OFFSET('9. METAS'!$J$20,INT((ROW()-13)/2),0))</f>
        <v/>
      </c>
      <c r="I357" s="845"/>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43" t="str">
        <f t="shared" ref="N357" ca="1" si="340">IFERROR(M357/M358,"ND")</f>
        <v>ND</v>
      </c>
      <c r="O357" s="839" t="str">
        <f t="shared" ref="O357" ca="1" si="341">IFERROR(((M357+L357+K357+J357)/H357),"ND")</f>
        <v>ND</v>
      </c>
      <c r="P357" s="827"/>
    </row>
    <row r="358" spans="3:16">
      <c r="C358" s="861"/>
      <c r="D358" s="857"/>
      <c r="E358" s="857"/>
      <c r="F358" s="855"/>
      <c r="G358" s="852"/>
      <c r="H358" s="848"/>
      <c r="I358" s="846"/>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44"/>
      <c r="O358" s="840"/>
      <c r="P358" s="828"/>
    </row>
    <row r="359" spans="3:16">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848" t="str">
        <f ca="1">IF(ISBLANK(OFFSET('9. METAS'!$J$20,INT((ROW()-13)/2),0)),"",OFFSET('9. METAS'!$J$20,INT((ROW()-13)/2),0))</f>
        <v/>
      </c>
      <c r="I359" s="845"/>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43" t="str">
        <f t="shared" ref="N359" ca="1" si="342">IFERROR(M359/M360,"ND")</f>
        <v>ND</v>
      </c>
      <c r="O359" s="839" t="str">
        <f t="shared" ref="O359" ca="1" si="343">IFERROR(((M359+L359+K359+J359)/H359),"ND")</f>
        <v>ND</v>
      </c>
      <c r="P359" s="827"/>
    </row>
    <row r="360" spans="3:16">
      <c r="C360" s="861"/>
      <c r="D360" s="857"/>
      <c r="E360" s="857"/>
      <c r="F360" s="855"/>
      <c r="G360" s="852"/>
      <c r="H360" s="848"/>
      <c r="I360" s="846"/>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44"/>
      <c r="O360" s="840"/>
      <c r="P360" s="828"/>
    </row>
    <row r="361" spans="3:16">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848" t="str">
        <f ca="1">IF(ISBLANK(OFFSET('9. METAS'!$J$20,INT((ROW()-13)/2),0)),"",OFFSET('9. METAS'!$J$20,INT((ROW()-13)/2),0))</f>
        <v/>
      </c>
      <c r="I361" s="845"/>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43" t="str">
        <f t="shared" ref="N361" ca="1" si="344">IFERROR(M361/M362,"ND")</f>
        <v>ND</v>
      </c>
      <c r="O361" s="839" t="str">
        <f t="shared" ref="O361" ca="1" si="345">IFERROR(((M361+L361+K361+J361)/H361),"ND")</f>
        <v>ND</v>
      </c>
      <c r="P361" s="827"/>
    </row>
    <row r="362" spans="3:16">
      <c r="C362" s="861"/>
      <c r="D362" s="857"/>
      <c r="E362" s="857"/>
      <c r="F362" s="855"/>
      <c r="G362" s="852"/>
      <c r="H362" s="848"/>
      <c r="I362" s="846"/>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44"/>
      <c r="O362" s="840"/>
      <c r="P362" s="828"/>
    </row>
    <row r="363" spans="3:16">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848" t="str">
        <f ca="1">IF(ISBLANK(OFFSET('9. METAS'!$J$20,INT((ROW()-13)/2),0)),"",OFFSET('9. METAS'!$J$20,INT((ROW()-13)/2),0))</f>
        <v/>
      </c>
      <c r="I363" s="845"/>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43" t="str">
        <f t="shared" ref="N363" ca="1" si="346">IFERROR(M363/M364,"ND")</f>
        <v>ND</v>
      </c>
      <c r="O363" s="839" t="str">
        <f t="shared" ref="O363" ca="1" si="347">IFERROR(((M363+L363+K363+J363)/H363),"ND")</f>
        <v>ND</v>
      </c>
      <c r="P363" s="827"/>
    </row>
    <row r="364" spans="3:16">
      <c r="C364" s="861"/>
      <c r="D364" s="857"/>
      <c r="E364" s="857"/>
      <c r="F364" s="855"/>
      <c r="G364" s="852"/>
      <c r="H364" s="848"/>
      <c r="I364" s="846"/>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44"/>
      <c r="O364" s="840"/>
      <c r="P364" s="828"/>
    </row>
    <row r="365" spans="3:16">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848" t="str">
        <f ca="1">IF(ISBLANK(OFFSET('9. METAS'!$J$20,INT((ROW()-13)/2),0)),"",OFFSET('9. METAS'!$J$20,INT((ROW()-13)/2),0))</f>
        <v/>
      </c>
      <c r="I365" s="845"/>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43" t="str">
        <f t="shared" ref="N365" ca="1" si="348">IFERROR(M365/M366,"ND")</f>
        <v>ND</v>
      </c>
      <c r="O365" s="839" t="str">
        <f t="shared" ref="O365" ca="1" si="349">IFERROR(((M365+L365+K365+J365)/H365),"ND")</f>
        <v>ND</v>
      </c>
      <c r="P365" s="827"/>
    </row>
    <row r="366" spans="3:16">
      <c r="C366" s="861"/>
      <c r="D366" s="857"/>
      <c r="E366" s="857"/>
      <c r="F366" s="855"/>
      <c r="G366" s="852"/>
      <c r="H366" s="848"/>
      <c r="I366" s="846"/>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44"/>
      <c r="O366" s="840"/>
      <c r="P366" s="828"/>
    </row>
    <row r="367" spans="3:16">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848" t="str">
        <f ca="1">IF(ISBLANK(OFFSET('9. METAS'!$J$20,INT((ROW()-13)/2),0)),"",OFFSET('9. METAS'!$J$20,INT((ROW()-13)/2),0))</f>
        <v/>
      </c>
      <c r="I367" s="845"/>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43" t="str">
        <f t="shared" ref="N367" ca="1" si="350">IFERROR(M367/M368,"ND")</f>
        <v>ND</v>
      </c>
      <c r="O367" s="839" t="str">
        <f t="shared" ref="O367" ca="1" si="351">IFERROR(((M367+L367+K367+J367)/H367),"ND")</f>
        <v>ND</v>
      </c>
      <c r="P367" s="827"/>
    </row>
    <row r="368" spans="3:16">
      <c r="C368" s="861"/>
      <c r="D368" s="857"/>
      <c r="E368" s="857"/>
      <c r="F368" s="855"/>
      <c r="G368" s="852"/>
      <c r="H368" s="848"/>
      <c r="I368" s="846"/>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44"/>
      <c r="O368" s="840"/>
      <c r="P368" s="828"/>
    </row>
    <row r="369" spans="3:16">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848" t="str">
        <f ca="1">IF(ISBLANK(OFFSET('9. METAS'!$J$20,INT((ROW()-13)/2),0)),"",OFFSET('9. METAS'!$J$20,INT((ROW()-13)/2),0))</f>
        <v/>
      </c>
      <c r="I369" s="845"/>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43" t="str">
        <f t="shared" ref="N369" ca="1" si="352">IFERROR(M369/M370,"ND")</f>
        <v>ND</v>
      </c>
      <c r="O369" s="839" t="str">
        <f t="shared" ref="O369" ca="1" si="353">IFERROR(((M369+L369+K369+J369)/H369),"ND")</f>
        <v>ND</v>
      </c>
      <c r="P369" s="827"/>
    </row>
    <row r="370" spans="3:16">
      <c r="C370" s="861"/>
      <c r="D370" s="857"/>
      <c r="E370" s="857"/>
      <c r="F370" s="855"/>
      <c r="G370" s="852"/>
      <c r="H370" s="848"/>
      <c r="I370" s="846"/>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44"/>
      <c r="O370" s="840"/>
      <c r="P370" s="828"/>
    </row>
    <row r="371" spans="3:16">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848" t="str">
        <f ca="1">IF(ISBLANK(OFFSET('9. METAS'!$J$20,INT((ROW()-13)/2),0)),"",OFFSET('9. METAS'!$J$20,INT((ROW()-13)/2),0))</f>
        <v/>
      </c>
      <c r="I371" s="845"/>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43" t="str">
        <f t="shared" ref="N371" ca="1" si="354">IFERROR(M371/M372,"ND")</f>
        <v>ND</v>
      </c>
      <c r="O371" s="839" t="str">
        <f t="shared" ref="O371" ca="1" si="355">IFERROR(((M371+L371+K371+J371)/H371),"ND")</f>
        <v>ND</v>
      </c>
      <c r="P371" s="827"/>
    </row>
    <row r="372" spans="3:16">
      <c r="C372" s="861"/>
      <c r="D372" s="857"/>
      <c r="E372" s="857"/>
      <c r="F372" s="855"/>
      <c r="G372" s="852"/>
      <c r="H372" s="848"/>
      <c r="I372" s="846"/>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44"/>
      <c r="O372" s="840"/>
      <c r="P372" s="828"/>
    </row>
    <row r="373" spans="3:16">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848" t="str">
        <f ca="1">IF(ISBLANK(OFFSET('9. METAS'!$J$20,INT((ROW()-13)/2),0)),"",OFFSET('9. METAS'!$J$20,INT((ROW()-13)/2),0))</f>
        <v/>
      </c>
      <c r="I373" s="845"/>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43" t="str">
        <f t="shared" ref="N373" ca="1" si="356">IFERROR(M373/M374,"ND")</f>
        <v>ND</v>
      </c>
      <c r="O373" s="839" t="str">
        <f t="shared" ref="O373" ca="1" si="357">IFERROR(((M373+L373+K373+J373)/H373),"ND")</f>
        <v>ND</v>
      </c>
      <c r="P373" s="827"/>
    </row>
    <row r="374" spans="3:16">
      <c r="C374" s="861"/>
      <c r="D374" s="857"/>
      <c r="E374" s="857"/>
      <c r="F374" s="855"/>
      <c r="G374" s="852"/>
      <c r="H374" s="848"/>
      <c r="I374" s="846"/>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44"/>
      <c r="O374" s="840"/>
      <c r="P374" s="828"/>
    </row>
    <row r="375" spans="3:16">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848" t="str">
        <f ca="1">IF(ISBLANK(OFFSET('9. METAS'!$J$20,INT((ROW()-13)/2),0)),"",OFFSET('9. METAS'!$J$20,INT((ROW()-13)/2),0))</f>
        <v/>
      </c>
      <c r="I375" s="845"/>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43" t="str">
        <f t="shared" ref="N375" ca="1" si="358">IFERROR(M375/M376,"ND")</f>
        <v>ND</v>
      </c>
      <c r="O375" s="839" t="str">
        <f t="shared" ref="O375" ca="1" si="359">IFERROR(((M375+L375+K375+J375)/H375),"ND")</f>
        <v>ND</v>
      </c>
      <c r="P375" s="827"/>
    </row>
    <row r="376" spans="3:16">
      <c r="C376" s="861"/>
      <c r="D376" s="857"/>
      <c r="E376" s="857"/>
      <c r="F376" s="855"/>
      <c r="G376" s="852"/>
      <c r="H376" s="848"/>
      <c r="I376" s="846"/>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44"/>
      <c r="O376" s="840"/>
      <c r="P376" s="828"/>
    </row>
    <row r="377" spans="3:16">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848" t="str">
        <f ca="1">IF(ISBLANK(OFFSET('9. METAS'!$J$20,INT((ROW()-13)/2),0)),"",OFFSET('9. METAS'!$J$20,INT((ROW()-13)/2),0))</f>
        <v/>
      </c>
      <c r="I377" s="845"/>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43" t="str">
        <f t="shared" ref="N377" ca="1" si="360">IFERROR(M377/M378,"ND")</f>
        <v>ND</v>
      </c>
      <c r="O377" s="839" t="str">
        <f t="shared" ref="O377" ca="1" si="361">IFERROR(((M377+L377+K377+J377)/H377),"ND")</f>
        <v>ND</v>
      </c>
      <c r="P377" s="827"/>
    </row>
    <row r="378" spans="3:16">
      <c r="C378" s="861"/>
      <c r="D378" s="857"/>
      <c r="E378" s="857"/>
      <c r="F378" s="855"/>
      <c r="G378" s="852"/>
      <c r="H378" s="848"/>
      <c r="I378" s="846"/>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44"/>
      <c r="O378" s="840"/>
      <c r="P378" s="828"/>
    </row>
    <row r="379" spans="3:16">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848" t="str">
        <f ca="1">IF(ISBLANK(OFFSET('9. METAS'!$J$20,INT((ROW()-13)/2),0)),"",OFFSET('9. METAS'!$J$20,INT((ROW()-13)/2),0))</f>
        <v/>
      </c>
      <c r="I379" s="845"/>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43" t="str">
        <f t="shared" ref="N379" ca="1" si="362">IFERROR(M379/M380,"ND")</f>
        <v>ND</v>
      </c>
      <c r="O379" s="839" t="str">
        <f t="shared" ref="O379" ca="1" si="363">IFERROR(((M379+L379+K379+J379)/H379),"ND")</f>
        <v>ND</v>
      </c>
      <c r="P379" s="827"/>
    </row>
    <row r="380" spans="3:16">
      <c r="C380" s="861"/>
      <c r="D380" s="857"/>
      <c r="E380" s="857"/>
      <c r="F380" s="855"/>
      <c r="G380" s="852"/>
      <c r="H380" s="848"/>
      <c r="I380" s="846"/>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44"/>
      <c r="O380" s="840"/>
      <c r="P380" s="828"/>
    </row>
    <row r="381" spans="3:16">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848" t="str">
        <f ca="1">IF(ISBLANK(OFFSET('9. METAS'!$J$20,INT((ROW()-13)/2),0)),"",OFFSET('9. METAS'!$J$20,INT((ROW()-13)/2),0))</f>
        <v/>
      </c>
      <c r="I381" s="845"/>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43" t="str">
        <f t="shared" ref="N381" ca="1" si="364">IFERROR(M381/M382,"ND")</f>
        <v>ND</v>
      </c>
      <c r="O381" s="839" t="str">
        <f t="shared" ref="O381" ca="1" si="365">IFERROR(((M381+L381+K381+J381)/H381),"ND")</f>
        <v>ND</v>
      </c>
      <c r="P381" s="827"/>
    </row>
    <row r="382" spans="3:16">
      <c r="C382" s="861"/>
      <c r="D382" s="857"/>
      <c r="E382" s="857"/>
      <c r="F382" s="855"/>
      <c r="G382" s="852"/>
      <c r="H382" s="848"/>
      <c r="I382" s="846"/>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44"/>
      <c r="O382" s="840"/>
      <c r="P382" s="828"/>
    </row>
    <row r="383" spans="3:16">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848" t="str">
        <f ca="1">IF(ISBLANK(OFFSET('9. METAS'!$J$20,INT((ROW()-13)/2),0)),"",OFFSET('9. METAS'!$J$20,INT((ROW()-13)/2),0))</f>
        <v/>
      </c>
      <c r="I383" s="845"/>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43" t="str">
        <f t="shared" ref="N383" ca="1" si="366">IFERROR(M383/M384,"ND")</f>
        <v>ND</v>
      </c>
      <c r="O383" s="839" t="str">
        <f t="shared" ref="O383" ca="1" si="367">IFERROR(((M383+L383+K383+J383)/H383),"ND")</f>
        <v>ND</v>
      </c>
      <c r="P383" s="827"/>
    </row>
    <row r="384" spans="3:16">
      <c r="C384" s="861"/>
      <c r="D384" s="857"/>
      <c r="E384" s="857"/>
      <c r="F384" s="855"/>
      <c r="G384" s="852"/>
      <c r="H384" s="848"/>
      <c r="I384" s="846"/>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44"/>
      <c r="O384" s="840"/>
      <c r="P384" s="828"/>
    </row>
    <row r="385" spans="3:16">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848" t="str">
        <f ca="1">IF(ISBLANK(OFFSET('9. METAS'!$J$20,INT((ROW()-13)/2),0)),"",OFFSET('9. METAS'!$J$20,INT((ROW()-13)/2),0))</f>
        <v/>
      </c>
      <c r="I385" s="845"/>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43" t="str">
        <f t="shared" ref="N385" ca="1" si="368">IFERROR(M385/M386,"ND")</f>
        <v>ND</v>
      </c>
      <c r="O385" s="839" t="str">
        <f t="shared" ref="O385" ca="1" si="369">IFERROR(((M385+L385+K385+J385)/H385),"ND")</f>
        <v>ND</v>
      </c>
      <c r="P385" s="827"/>
    </row>
    <row r="386" spans="3:16">
      <c r="C386" s="861"/>
      <c r="D386" s="857"/>
      <c r="E386" s="857"/>
      <c r="F386" s="855"/>
      <c r="G386" s="852"/>
      <c r="H386" s="848"/>
      <c r="I386" s="846"/>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44"/>
      <c r="O386" s="840"/>
      <c r="P386" s="828"/>
    </row>
    <row r="387" spans="3:16">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848" t="str">
        <f ca="1">IF(ISBLANK(OFFSET('9. METAS'!$J$20,INT((ROW()-13)/2),0)),"",OFFSET('9. METAS'!$J$20,INT((ROW()-13)/2),0))</f>
        <v/>
      </c>
      <c r="I387" s="845"/>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43" t="str">
        <f t="shared" ref="N387" ca="1" si="370">IFERROR(M387/M388,"ND")</f>
        <v>ND</v>
      </c>
      <c r="O387" s="839" t="str">
        <f t="shared" ref="O387" ca="1" si="371">IFERROR(((M387+L387+K387+J387)/H387),"ND")</f>
        <v>ND</v>
      </c>
      <c r="P387" s="827"/>
    </row>
    <row r="388" spans="3:16">
      <c r="C388" s="861"/>
      <c r="D388" s="857"/>
      <c r="E388" s="857"/>
      <c r="F388" s="855"/>
      <c r="G388" s="852"/>
      <c r="H388" s="848"/>
      <c r="I388" s="846"/>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44"/>
      <c r="O388" s="840"/>
      <c r="P388" s="828"/>
    </row>
    <row r="389" spans="3:16">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848" t="str">
        <f ca="1">IF(ISBLANK(OFFSET('9. METAS'!$J$20,INT((ROW()-13)/2),0)),"",OFFSET('9. METAS'!$J$20,INT((ROW()-13)/2),0))</f>
        <v/>
      </c>
      <c r="I389" s="845"/>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43" t="str">
        <f t="shared" ref="N389" ca="1" si="372">IFERROR(M389/M390,"ND")</f>
        <v>ND</v>
      </c>
      <c r="O389" s="839" t="str">
        <f t="shared" ref="O389" ca="1" si="373">IFERROR(((M389+L389+K389+J389)/H389),"ND")</f>
        <v>ND</v>
      </c>
      <c r="P389" s="827"/>
    </row>
    <row r="390" spans="3:16">
      <c r="C390" s="861"/>
      <c r="D390" s="857"/>
      <c r="E390" s="857"/>
      <c r="F390" s="855"/>
      <c r="G390" s="852"/>
      <c r="H390" s="848"/>
      <c r="I390" s="846"/>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44"/>
      <c r="O390" s="840"/>
      <c r="P390" s="828"/>
    </row>
    <row r="391" spans="3:16">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848" t="str">
        <f ca="1">IF(ISBLANK(OFFSET('9. METAS'!$J$20,INT((ROW()-13)/2),0)),"",OFFSET('9. METAS'!$J$20,INT((ROW()-13)/2),0))</f>
        <v/>
      </c>
      <c r="I391" s="845"/>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43" t="str">
        <f t="shared" ref="N391" ca="1" si="374">IFERROR(M391/M392,"ND")</f>
        <v>ND</v>
      </c>
      <c r="O391" s="839" t="str">
        <f t="shared" ref="O391" ca="1" si="375">IFERROR(((M391+L391+K391+J391)/H391),"ND")</f>
        <v>ND</v>
      </c>
      <c r="P391" s="827"/>
    </row>
    <row r="392" spans="3:16">
      <c r="C392" s="861"/>
      <c r="D392" s="857"/>
      <c r="E392" s="857"/>
      <c r="F392" s="855"/>
      <c r="G392" s="852"/>
      <c r="H392" s="848"/>
      <c r="I392" s="846"/>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44"/>
      <c r="O392" s="840"/>
      <c r="P392" s="828"/>
    </row>
    <row r="393" spans="3:16">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848" t="str">
        <f ca="1">IF(ISBLANK(OFFSET('9. METAS'!$J$20,INT((ROW()-13)/2),0)),"",OFFSET('9. METAS'!$J$20,INT((ROW()-13)/2),0))</f>
        <v/>
      </c>
      <c r="I393" s="845"/>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43" t="str">
        <f t="shared" ref="N393" ca="1" si="376">IFERROR(M393/M394,"ND")</f>
        <v>ND</v>
      </c>
      <c r="O393" s="839" t="str">
        <f t="shared" ref="O393" ca="1" si="377">IFERROR(((M393+L393+K393+J393)/H393),"ND")</f>
        <v>ND</v>
      </c>
      <c r="P393" s="827"/>
    </row>
    <row r="394" spans="3:16">
      <c r="C394" s="861"/>
      <c r="D394" s="857"/>
      <c r="E394" s="857"/>
      <c r="F394" s="855"/>
      <c r="G394" s="852"/>
      <c r="H394" s="848"/>
      <c r="I394" s="846"/>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44"/>
      <c r="O394" s="840"/>
      <c r="P394" s="828"/>
    </row>
    <row r="395" spans="3:16">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848" t="str">
        <f ca="1">IF(ISBLANK(OFFSET('9. METAS'!$J$20,INT((ROW()-13)/2),0)),"",OFFSET('9. METAS'!$J$20,INT((ROW()-13)/2),0))</f>
        <v/>
      </c>
      <c r="I395" s="845"/>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43" t="str">
        <f t="shared" ref="N395" ca="1" si="378">IFERROR(M395/M396,"ND")</f>
        <v>ND</v>
      </c>
      <c r="O395" s="839" t="str">
        <f t="shared" ref="O395" ca="1" si="379">IFERROR(((M395+L395+K395+J395)/H395),"ND")</f>
        <v>ND</v>
      </c>
      <c r="P395" s="827"/>
    </row>
    <row r="396" spans="3:16">
      <c r="C396" s="861"/>
      <c r="D396" s="857"/>
      <c r="E396" s="857"/>
      <c r="F396" s="855"/>
      <c r="G396" s="852"/>
      <c r="H396" s="848"/>
      <c r="I396" s="846"/>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44"/>
      <c r="O396" s="840"/>
      <c r="P396" s="828"/>
    </row>
    <row r="397" spans="3:16">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848" t="str">
        <f ca="1">IF(ISBLANK(OFFSET('9. METAS'!$J$20,INT((ROW()-13)/2),0)),"",OFFSET('9. METAS'!$J$20,INT((ROW()-13)/2),0))</f>
        <v/>
      </c>
      <c r="I397" s="845"/>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43" t="str">
        <f t="shared" ref="N397" ca="1" si="380">IFERROR(M397/M398,"ND")</f>
        <v>ND</v>
      </c>
      <c r="O397" s="839" t="str">
        <f t="shared" ref="O397" ca="1" si="381">IFERROR(((M397+L397+K397+J397)/H397),"ND")</f>
        <v>ND</v>
      </c>
      <c r="P397" s="827"/>
    </row>
    <row r="398" spans="3:16">
      <c r="C398" s="861"/>
      <c r="D398" s="857"/>
      <c r="E398" s="857"/>
      <c r="F398" s="855"/>
      <c r="G398" s="852"/>
      <c r="H398" s="848"/>
      <c r="I398" s="846"/>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44"/>
      <c r="O398" s="840"/>
      <c r="P398" s="828"/>
    </row>
    <row r="399" spans="3:16">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848" t="str">
        <f ca="1">IF(ISBLANK(OFFSET('9. METAS'!$J$20,INT((ROW()-13)/2),0)),"",OFFSET('9. METAS'!$J$20,INT((ROW()-13)/2),0))</f>
        <v/>
      </c>
      <c r="I399" s="845"/>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43" t="str">
        <f t="shared" ref="N399" ca="1" si="382">IFERROR(M399/M400,"ND")</f>
        <v>ND</v>
      </c>
      <c r="O399" s="839" t="str">
        <f t="shared" ref="O399" ca="1" si="383">IFERROR(((M399+L399+K399+J399)/H399),"ND")</f>
        <v>ND</v>
      </c>
      <c r="P399" s="827"/>
    </row>
    <row r="400" spans="3:16">
      <c r="C400" s="861"/>
      <c r="D400" s="857"/>
      <c r="E400" s="857"/>
      <c r="F400" s="855"/>
      <c r="G400" s="852"/>
      <c r="H400" s="848"/>
      <c r="I400" s="846"/>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44"/>
      <c r="O400" s="840"/>
      <c r="P400" s="828"/>
    </row>
    <row r="401" spans="3:16">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848" t="str">
        <f ca="1">IF(ISBLANK(OFFSET('9. METAS'!$J$20,INT((ROW()-13)/2),0)),"",OFFSET('9. METAS'!$J$20,INT((ROW()-13)/2),0))</f>
        <v/>
      </c>
      <c r="I401" s="845"/>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43" t="str">
        <f t="shared" ref="N401" ca="1" si="384">IFERROR(M401/M402,"ND")</f>
        <v>ND</v>
      </c>
      <c r="O401" s="839" t="str">
        <f t="shared" ref="O401" ca="1" si="385">IFERROR(((M401+L401+K401+J401)/H401),"ND")</f>
        <v>ND</v>
      </c>
      <c r="P401" s="827"/>
    </row>
    <row r="402" spans="3:16">
      <c r="C402" s="861"/>
      <c r="D402" s="857"/>
      <c r="E402" s="857"/>
      <c r="F402" s="855"/>
      <c r="G402" s="852"/>
      <c r="H402" s="848"/>
      <c r="I402" s="846"/>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44"/>
      <c r="O402" s="840"/>
      <c r="P402" s="828"/>
    </row>
    <row r="403" spans="3:16">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848" t="str">
        <f ca="1">IF(ISBLANK(OFFSET('9. METAS'!$J$20,INT((ROW()-13)/2),0)),"",OFFSET('9. METAS'!$J$20,INT((ROW()-13)/2),0))</f>
        <v/>
      </c>
      <c r="I403" s="845"/>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43" t="str">
        <f t="shared" ref="N403" ca="1" si="386">IFERROR(M403/M404,"ND")</f>
        <v>ND</v>
      </c>
      <c r="O403" s="839" t="str">
        <f t="shared" ref="O403" ca="1" si="387">IFERROR(((M403+L403+K403+J403)/H403),"ND")</f>
        <v>ND</v>
      </c>
      <c r="P403" s="827"/>
    </row>
    <row r="404" spans="3:16">
      <c r="C404" s="861"/>
      <c r="D404" s="857"/>
      <c r="E404" s="857"/>
      <c r="F404" s="855"/>
      <c r="G404" s="852"/>
      <c r="H404" s="848"/>
      <c r="I404" s="846"/>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44"/>
      <c r="O404" s="840"/>
      <c r="P404" s="828"/>
    </row>
    <row r="405" spans="3:16">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848" t="str">
        <f ca="1">IF(ISBLANK(OFFSET('9. METAS'!$J$20,INT((ROW()-13)/2),0)),"",OFFSET('9. METAS'!$J$20,INT((ROW()-13)/2),0))</f>
        <v/>
      </c>
      <c r="I405" s="845"/>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43" t="str">
        <f t="shared" ref="N405" ca="1" si="388">IFERROR(M405/M406,"ND")</f>
        <v>ND</v>
      </c>
      <c r="O405" s="839" t="str">
        <f t="shared" ref="O405" ca="1" si="389">IFERROR(((M405+L405+K405+J405)/H405),"ND")</f>
        <v>ND</v>
      </c>
      <c r="P405" s="827"/>
    </row>
    <row r="406" spans="3:16">
      <c r="C406" s="861"/>
      <c r="D406" s="857"/>
      <c r="E406" s="857"/>
      <c r="F406" s="855"/>
      <c r="G406" s="852"/>
      <c r="H406" s="848"/>
      <c r="I406" s="846"/>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44"/>
      <c r="O406" s="840"/>
      <c r="P406" s="828"/>
    </row>
    <row r="407" spans="3:16">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848" t="str">
        <f ca="1">IF(ISBLANK(OFFSET('9. METAS'!$J$20,INT((ROW()-13)/2),0)),"",OFFSET('9. METAS'!$J$20,INT((ROW()-13)/2),0))</f>
        <v/>
      </c>
      <c r="I407" s="845"/>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43" t="str">
        <f t="shared" ref="N407" ca="1" si="390">IFERROR(M407/M408,"ND")</f>
        <v>ND</v>
      </c>
      <c r="O407" s="839" t="str">
        <f t="shared" ref="O407" ca="1" si="391">IFERROR(((M407+L407+K407+J407)/H407),"ND")</f>
        <v>ND</v>
      </c>
      <c r="P407" s="827"/>
    </row>
    <row r="408" spans="3:16">
      <c r="C408" s="861"/>
      <c r="D408" s="857"/>
      <c r="E408" s="857"/>
      <c r="F408" s="855"/>
      <c r="G408" s="852"/>
      <c r="H408" s="848"/>
      <c r="I408" s="846"/>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44"/>
      <c r="O408" s="840"/>
      <c r="P408" s="828"/>
    </row>
    <row r="409" spans="3:16">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848" t="str">
        <f ca="1">IF(ISBLANK(OFFSET('9. METAS'!$J$20,INT((ROW()-13)/2),0)),"",OFFSET('9. METAS'!$J$20,INT((ROW()-13)/2),0))</f>
        <v/>
      </c>
      <c r="I409" s="845"/>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43" t="str">
        <f t="shared" ref="N409" ca="1" si="392">IFERROR(M409/M410,"ND")</f>
        <v>ND</v>
      </c>
      <c r="O409" s="839" t="str">
        <f t="shared" ref="O409" ca="1" si="393">IFERROR(((M409+L409+K409+J409)/H409),"ND")</f>
        <v>ND</v>
      </c>
      <c r="P409" s="827"/>
    </row>
    <row r="410" spans="3:16">
      <c r="C410" s="861"/>
      <c r="D410" s="857"/>
      <c r="E410" s="857"/>
      <c r="F410" s="855"/>
      <c r="G410" s="852"/>
      <c r="H410" s="848"/>
      <c r="I410" s="846"/>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44"/>
      <c r="O410" s="840"/>
      <c r="P410" s="828"/>
    </row>
    <row r="411" spans="3:16">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848" t="str">
        <f ca="1">IF(ISBLANK(OFFSET('9. METAS'!$J$20,INT((ROW()-13)/2),0)),"",OFFSET('9. METAS'!$J$20,INT((ROW()-13)/2),0))</f>
        <v/>
      </c>
      <c r="I411" s="845"/>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43" t="str">
        <f t="shared" ref="N411" ca="1" si="394">IFERROR(M411/M412,"ND")</f>
        <v>ND</v>
      </c>
      <c r="O411" s="839" t="str">
        <f t="shared" ref="O411" ca="1" si="395">IFERROR(((M411+L411+K411+J411)/H411),"ND")</f>
        <v>ND</v>
      </c>
      <c r="P411" s="827"/>
    </row>
    <row r="412" spans="3:16">
      <c r="C412" s="861"/>
      <c r="D412" s="857"/>
      <c r="E412" s="857"/>
      <c r="F412" s="855"/>
      <c r="G412" s="852"/>
      <c r="H412" s="848"/>
      <c r="I412" s="846"/>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44"/>
      <c r="O412" s="840"/>
      <c r="P412" s="828"/>
    </row>
    <row r="413" spans="3:16">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848" t="str">
        <f ca="1">IF(ISBLANK(OFFSET('9. METAS'!$J$20,INT((ROW()-13)/2),0)),"",OFFSET('9. METAS'!$J$20,INT((ROW()-13)/2),0))</f>
        <v/>
      </c>
      <c r="I413" s="845"/>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43" t="str">
        <f t="shared" ref="N413" ca="1" si="396">IFERROR(M413/M414,"ND")</f>
        <v>ND</v>
      </c>
      <c r="O413" s="839" t="str">
        <f t="shared" ref="O413" ca="1" si="397">IFERROR(((M413+L413+K413+J413)/H413),"ND")</f>
        <v>ND</v>
      </c>
      <c r="P413" s="827"/>
    </row>
    <row r="414" spans="3:16">
      <c r="C414" s="861"/>
      <c r="D414" s="857"/>
      <c r="E414" s="857"/>
      <c r="F414" s="855"/>
      <c r="G414" s="852"/>
      <c r="H414" s="848"/>
      <c r="I414" s="846"/>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44"/>
      <c r="O414" s="840"/>
      <c r="P414" s="828"/>
    </row>
    <row r="415" spans="3:16">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848" t="str">
        <f ca="1">IF(ISBLANK(OFFSET('9. METAS'!$J$20,INT((ROW()-13)/2),0)),"",OFFSET('9. METAS'!$J$20,INT((ROW()-13)/2),0))</f>
        <v/>
      </c>
      <c r="I415" s="845"/>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43" t="str">
        <f t="shared" ref="N415" ca="1" si="398">IFERROR(M415/M416,"ND")</f>
        <v>ND</v>
      </c>
      <c r="O415" s="839" t="str">
        <f t="shared" ref="O415" ca="1" si="399">IFERROR(((M415+L415+K415+J415)/H415),"ND")</f>
        <v>ND</v>
      </c>
      <c r="P415" s="827"/>
    </row>
    <row r="416" spans="3:16">
      <c r="C416" s="861"/>
      <c r="D416" s="857"/>
      <c r="E416" s="857"/>
      <c r="F416" s="855"/>
      <c r="G416" s="852"/>
      <c r="H416" s="848"/>
      <c r="I416" s="846"/>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44"/>
      <c r="O416" s="840"/>
      <c r="P416" s="828"/>
    </row>
    <row r="417" spans="3:16">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848" t="str">
        <f ca="1">IF(ISBLANK(OFFSET('9. METAS'!$J$20,INT((ROW()-13)/2),0)),"",OFFSET('9. METAS'!$J$20,INT((ROW()-13)/2),0))</f>
        <v/>
      </c>
      <c r="I417" s="845"/>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43" t="str">
        <f t="shared" ref="N417" ca="1" si="400">IFERROR(M417/M418,"ND")</f>
        <v>ND</v>
      </c>
      <c r="O417" s="839" t="str">
        <f t="shared" ref="O417" ca="1" si="401">IFERROR(((M417+L417+K417+J417)/H417),"ND")</f>
        <v>ND</v>
      </c>
      <c r="P417" s="827"/>
    </row>
    <row r="418" spans="3:16">
      <c r="C418" s="861"/>
      <c r="D418" s="857"/>
      <c r="E418" s="857"/>
      <c r="F418" s="855"/>
      <c r="G418" s="852"/>
      <c r="H418" s="848"/>
      <c r="I418" s="846"/>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44"/>
      <c r="O418" s="840"/>
      <c r="P418" s="828"/>
    </row>
    <row r="419" spans="3:16">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848" t="str">
        <f ca="1">IF(ISBLANK(OFFSET('9. METAS'!$J$20,INT((ROW()-13)/2),0)),"",OFFSET('9. METAS'!$J$20,INT((ROW()-13)/2),0))</f>
        <v/>
      </c>
      <c r="I419" s="845"/>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43" t="str">
        <f t="shared" ref="N419" ca="1" si="402">IFERROR(M419/M420,"ND")</f>
        <v>ND</v>
      </c>
      <c r="O419" s="839" t="str">
        <f t="shared" ref="O419" ca="1" si="403">IFERROR(((M419+L419+K419+J419)/H419),"ND")</f>
        <v>ND</v>
      </c>
      <c r="P419" s="827"/>
    </row>
    <row r="420" spans="3:16">
      <c r="C420" s="861"/>
      <c r="D420" s="857"/>
      <c r="E420" s="857"/>
      <c r="F420" s="855"/>
      <c r="G420" s="852"/>
      <c r="H420" s="848"/>
      <c r="I420" s="846"/>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44"/>
      <c r="O420" s="840"/>
      <c r="P420" s="828"/>
    </row>
    <row r="421" spans="3:16">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848" t="str">
        <f ca="1">IF(ISBLANK(OFFSET('9. METAS'!$J$20,INT((ROW()-13)/2),0)),"",OFFSET('9. METAS'!$J$20,INT((ROW()-13)/2),0))</f>
        <v/>
      </c>
      <c r="I421" s="845"/>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43" t="str">
        <f t="shared" ref="N421" ca="1" si="404">IFERROR(M421/M422,"ND")</f>
        <v>ND</v>
      </c>
      <c r="O421" s="839" t="str">
        <f t="shared" ref="O421" ca="1" si="405">IFERROR(((M421+L421+K421+J421)/H421),"ND")</f>
        <v>ND</v>
      </c>
      <c r="P421" s="827"/>
    </row>
    <row r="422" spans="3:16">
      <c r="C422" s="861"/>
      <c r="D422" s="857"/>
      <c r="E422" s="857"/>
      <c r="F422" s="855"/>
      <c r="G422" s="852"/>
      <c r="H422" s="848"/>
      <c r="I422" s="846"/>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44"/>
      <c r="O422" s="840"/>
      <c r="P422" s="828"/>
    </row>
    <row r="423" spans="3:16">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848" t="str">
        <f ca="1">IF(ISBLANK(OFFSET('9. METAS'!$J$20,INT((ROW()-13)/2),0)),"",OFFSET('9. METAS'!$J$20,INT((ROW()-13)/2),0))</f>
        <v/>
      </c>
      <c r="I423" s="845"/>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43" t="str">
        <f t="shared" ref="N423" ca="1" si="406">IFERROR(M423/M424,"ND")</f>
        <v>ND</v>
      </c>
      <c r="O423" s="839" t="str">
        <f t="shared" ref="O423" ca="1" si="407">IFERROR(((M423+L423+K423+J423)/H423),"ND")</f>
        <v>ND</v>
      </c>
      <c r="P423" s="827"/>
    </row>
    <row r="424" spans="3:16">
      <c r="C424" s="861"/>
      <c r="D424" s="857"/>
      <c r="E424" s="857"/>
      <c r="F424" s="855"/>
      <c r="G424" s="852"/>
      <c r="H424" s="848"/>
      <c r="I424" s="846"/>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44"/>
      <c r="O424" s="840"/>
      <c r="P424" s="828"/>
    </row>
    <row r="425" spans="3:16">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848" t="str">
        <f ca="1">IF(ISBLANK(OFFSET('9. METAS'!$J$20,INT((ROW()-13)/2),0)),"",OFFSET('9. METAS'!$J$20,INT((ROW()-13)/2),0))</f>
        <v/>
      </c>
      <c r="I425" s="845"/>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43" t="str">
        <f t="shared" ref="N425" ca="1" si="408">IFERROR(M425/M426,"ND")</f>
        <v>ND</v>
      </c>
      <c r="O425" s="839" t="str">
        <f t="shared" ref="O425" ca="1" si="409">IFERROR(((M425+L425+K425+J425)/H425),"ND")</f>
        <v>ND</v>
      </c>
      <c r="P425" s="827"/>
    </row>
    <row r="426" spans="3:16">
      <c r="C426" s="861"/>
      <c r="D426" s="857"/>
      <c r="E426" s="857"/>
      <c r="F426" s="855"/>
      <c r="G426" s="852"/>
      <c r="H426" s="848"/>
      <c r="I426" s="846"/>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44"/>
      <c r="O426" s="840"/>
      <c r="P426" s="828"/>
    </row>
    <row r="427" spans="3:16">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848" t="str">
        <f ca="1">IF(ISBLANK(OFFSET('9. METAS'!$J$20,INT((ROW()-13)/2),0)),"",OFFSET('9. METAS'!$J$20,INT((ROW()-13)/2),0))</f>
        <v/>
      </c>
      <c r="I427" s="845"/>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43" t="str">
        <f t="shared" ref="N427" ca="1" si="410">IFERROR(M427/M428,"ND")</f>
        <v>ND</v>
      </c>
      <c r="O427" s="839" t="str">
        <f t="shared" ref="O427" ca="1" si="411">IFERROR(((M427+L427+K427+J427)/H427),"ND")</f>
        <v>ND</v>
      </c>
      <c r="P427" s="827"/>
    </row>
    <row r="428" spans="3:16">
      <c r="C428" s="861"/>
      <c r="D428" s="857"/>
      <c r="E428" s="857"/>
      <c r="F428" s="855"/>
      <c r="G428" s="852"/>
      <c r="H428" s="848"/>
      <c r="I428" s="846"/>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44"/>
      <c r="O428" s="840"/>
      <c r="P428" s="828"/>
    </row>
    <row r="429" spans="3:16">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848" t="str">
        <f ca="1">IF(ISBLANK(OFFSET('9. METAS'!$J$20,INT((ROW()-13)/2),0)),"",OFFSET('9. METAS'!$J$20,INT((ROW()-13)/2),0))</f>
        <v/>
      </c>
      <c r="I429" s="845"/>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43" t="str">
        <f t="shared" ref="N429" ca="1" si="412">IFERROR(M429/M430,"ND")</f>
        <v>ND</v>
      </c>
      <c r="O429" s="839" t="str">
        <f t="shared" ref="O429" ca="1" si="413">IFERROR(((M429+L429+K429+J429)/H429),"ND")</f>
        <v>ND</v>
      </c>
      <c r="P429" s="827"/>
    </row>
    <row r="430" spans="3:16">
      <c r="C430" s="861"/>
      <c r="D430" s="857"/>
      <c r="E430" s="857"/>
      <c r="F430" s="855"/>
      <c r="G430" s="852"/>
      <c r="H430" s="848"/>
      <c r="I430" s="846"/>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44"/>
      <c r="O430" s="840"/>
      <c r="P430" s="828"/>
    </row>
    <row r="431" spans="3:16">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848" t="str">
        <f ca="1">IF(ISBLANK(OFFSET('9. METAS'!$J$20,INT((ROW()-13)/2),0)),"",OFFSET('9. METAS'!$J$20,INT((ROW()-13)/2),0))</f>
        <v/>
      </c>
      <c r="I431" s="845"/>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43" t="str">
        <f t="shared" ref="N431" ca="1" si="414">IFERROR(M431/M432,"ND")</f>
        <v>ND</v>
      </c>
      <c r="O431" s="839" t="str">
        <f t="shared" ref="O431" ca="1" si="415">IFERROR(((M431+L431+K431+J431)/H431),"ND")</f>
        <v>ND</v>
      </c>
      <c r="P431" s="827"/>
    </row>
    <row r="432" spans="3:16">
      <c r="C432" s="861"/>
      <c r="D432" s="857"/>
      <c r="E432" s="857"/>
      <c r="F432" s="855"/>
      <c r="G432" s="852"/>
      <c r="H432" s="848"/>
      <c r="I432" s="846"/>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44"/>
      <c r="O432" s="840"/>
      <c r="P432" s="828"/>
    </row>
    <row r="433" spans="3:16">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848" t="str">
        <f ca="1">IF(ISBLANK(OFFSET('9. METAS'!$J$20,INT((ROW()-13)/2),0)),"",OFFSET('9. METAS'!$J$20,INT((ROW()-13)/2),0))</f>
        <v/>
      </c>
      <c r="I433" s="845"/>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43" t="str">
        <f t="shared" ref="N433" ca="1" si="416">IFERROR(M433/M434,"ND")</f>
        <v>ND</v>
      </c>
      <c r="O433" s="839" t="str">
        <f t="shared" ref="O433" ca="1" si="417">IFERROR(((M433+L433+K433+J433)/H433),"ND")</f>
        <v>ND</v>
      </c>
      <c r="P433" s="827"/>
    </row>
    <row r="434" spans="3:16">
      <c r="C434" s="861"/>
      <c r="D434" s="857"/>
      <c r="E434" s="857"/>
      <c r="F434" s="855"/>
      <c r="G434" s="852"/>
      <c r="H434" s="848"/>
      <c r="I434" s="846"/>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44"/>
      <c r="O434" s="840"/>
      <c r="P434" s="828"/>
    </row>
    <row r="435" spans="3:16">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848" t="str">
        <f ca="1">IF(ISBLANK(OFFSET('9. METAS'!$J$20,INT((ROW()-13)/2),0)),"",OFFSET('9. METAS'!$J$20,INT((ROW()-13)/2),0))</f>
        <v/>
      </c>
      <c r="I435" s="845"/>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43" t="str">
        <f t="shared" ref="N435" ca="1" si="418">IFERROR(M435/M436,"ND")</f>
        <v>ND</v>
      </c>
      <c r="O435" s="839" t="str">
        <f t="shared" ref="O435" ca="1" si="419">IFERROR(((M435+L435+K435+J435)/H435),"ND")</f>
        <v>ND</v>
      </c>
      <c r="P435" s="827"/>
    </row>
    <row r="436" spans="3:16">
      <c r="C436" s="861"/>
      <c r="D436" s="857"/>
      <c r="E436" s="857"/>
      <c r="F436" s="855"/>
      <c r="G436" s="852"/>
      <c r="H436" s="848"/>
      <c r="I436" s="846"/>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44"/>
      <c r="O436" s="840"/>
      <c r="P436" s="828"/>
    </row>
    <row r="437" spans="3:16">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848" t="str">
        <f ca="1">IF(ISBLANK(OFFSET('9. METAS'!$J$20,INT((ROW()-13)/2),0)),"",OFFSET('9. METAS'!$J$20,INT((ROW()-13)/2),0))</f>
        <v/>
      </c>
      <c r="I437" s="845"/>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43" t="str">
        <f t="shared" ref="N437" ca="1" si="420">IFERROR(M437/M438,"ND")</f>
        <v>ND</v>
      </c>
      <c r="O437" s="839" t="str">
        <f t="shared" ref="O437" ca="1" si="421">IFERROR(((M437+L437+K437+J437)/H437),"ND")</f>
        <v>ND</v>
      </c>
      <c r="P437" s="827"/>
    </row>
    <row r="438" spans="3:16">
      <c r="C438" s="861"/>
      <c r="D438" s="857"/>
      <c r="E438" s="857"/>
      <c r="F438" s="855"/>
      <c r="G438" s="852"/>
      <c r="H438" s="848"/>
      <c r="I438" s="846"/>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44"/>
      <c r="O438" s="840"/>
      <c r="P438" s="828"/>
    </row>
    <row r="439" spans="3:16">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848" t="str">
        <f ca="1">IF(ISBLANK(OFFSET('9. METAS'!$J$20,INT((ROW()-13)/2),0)),"",OFFSET('9. METAS'!$J$20,INT((ROW()-13)/2),0))</f>
        <v/>
      </c>
      <c r="I439" s="845"/>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43" t="str">
        <f t="shared" ref="N439" ca="1" si="422">IFERROR(M439/M440,"ND")</f>
        <v>ND</v>
      </c>
      <c r="O439" s="839" t="str">
        <f t="shared" ref="O439" ca="1" si="423">IFERROR(((M439+L439+K439+J439)/H439),"ND")</f>
        <v>ND</v>
      </c>
      <c r="P439" s="827"/>
    </row>
    <row r="440" spans="3:16">
      <c r="C440" s="861"/>
      <c r="D440" s="857"/>
      <c r="E440" s="857"/>
      <c r="F440" s="855"/>
      <c r="G440" s="852"/>
      <c r="H440" s="848"/>
      <c r="I440" s="846"/>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44"/>
      <c r="O440" s="840"/>
      <c r="P440" s="828"/>
    </row>
    <row r="441" spans="3:16">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848" t="str">
        <f ca="1">IF(ISBLANK(OFFSET('9. METAS'!$J$20,INT((ROW()-13)/2),0)),"",OFFSET('9. METAS'!$J$20,INT((ROW()-13)/2),0))</f>
        <v/>
      </c>
      <c r="I441" s="845"/>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43" t="str">
        <f t="shared" ref="N441" ca="1" si="424">IFERROR(M441/M442,"ND")</f>
        <v>ND</v>
      </c>
      <c r="O441" s="839" t="str">
        <f t="shared" ref="O441" ca="1" si="425">IFERROR(((M441+L441+K441+J441)/H441),"ND")</f>
        <v>ND</v>
      </c>
      <c r="P441" s="827"/>
    </row>
    <row r="442" spans="3:16">
      <c r="C442" s="861"/>
      <c r="D442" s="857"/>
      <c r="E442" s="857"/>
      <c r="F442" s="855"/>
      <c r="G442" s="852"/>
      <c r="H442" s="848"/>
      <c r="I442" s="846"/>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44"/>
      <c r="O442" s="840"/>
      <c r="P442" s="828"/>
    </row>
    <row r="443" spans="3:16">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848" t="str">
        <f ca="1">IF(ISBLANK(OFFSET('9. METAS'!$J$20,INT((ROW()-13)/2),0)),"",OFFSET('9. METAS'!$J$20,INT((ROW()-13)/2),0))</f>
        <v/>
      </c>
      <c r="I443" s="845"/>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43" t="str">
        <f t="shared" ref="N443" ca="1" si="426">IFERROR(M443/M444,"ND")</f>
        <v>ND</v>
      </c>
      <c r="O443" s="839" t="str">
        <f t="shared" ref="O443" ca="1" si="427">IFERROR(((M443+L443+K443+J443)/H443),"ND")</f>
        <v>ND</v>
      </c>
      <c r="P443" s="827"/>
    </row>
    <row r="444" spans="3:16">
      <c r="C444" s="861"/>
      <c r="D444" s="857"/>
      <c r="E444" s="857"/>
      <c r="F444" s="855"/>
      <c r="G444" s="852"/>
      <c r="H444" s="848"/>
      <c r="I444" s="846"/>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44"/>
      <c r="O444" s="840"/>
      <c r="P444" s="828"/>
    </row>
    <row r="445" spans="3:16">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848" t="str">
        <f ca="1">IF(ISBLANK(OFFSET('9. METAS'!$J$20,INT((ROW()-13)/2),0)),"",OFFSET('9. METAS'!$J$20,INT((ROW()-13)/2),0))</f>
        <v/>
      </c>
      <c r="I445" s="845"/>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43" t="str">
        <f t="shared" ref="N445" ca="1" si="428">IFERROR(M445/M446,"ND")</f>
        <v>ND</v>
      </c>
      <c r="O445" s="839" t="str">
        <f t="shared" ref="O445" ca="1" si="429">IFERROR(((M445+L445+K445+J445)/H445),"ND")</f>
        <v>ND</v>
      </c>
      <c r="P445" s="827"/>
    </row>
    <row r="446" spans="3:16">
      <c r="C446" s="861"/>
      <c r="D446" s="857"/>
      <c r="E446" s="857"/>
      <c r="F446" s="855"/>
      <c r="G446" s="852"/>
      <c r="H446" s="848"/>
      <c r="I446" s="846"/>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44"/>
      <c r="O446" s="840"/>
      <c r="P446" s="828"/>
    </row>
    <row r="447" spans="3:16">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848" t="str">
        <f ca="1">IF(ISBLANK(OFFSET('9. METAS'!$J$20,INT((ROW()-13)/2),0)),"",OFFSET('9. METAS'!$J$20,INT((ROW()-13)/2),0))</f>
        <v/>
      </c>
      <c r="I447" s="845"/>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43" t="str">
        <f t="shared" ref="N447" ca="1" si="430">IFERROR(M447/M448,"ND")</f>
        <v>ND</v>
      </c>
      <c r="O447" s="839" t="str">
        <f t="shared" ref="O447" ca="1" si="431">IFERROR(((M447+L447+K447+J447)/H447),"ND")</f>
        <v>ND</v>
      </c>
      <c r="P447" s="827"/>
    </row>
    <row r="448" spans="3:16">
      <c r="C448" s="861"/>
      <c r="D448" s="857"/>
      <c r="E448" s="857"/>
      <c r="F448" s="855"/>
      <c r="G448" s="852"/>
      <c r="H448" s="848"/>
      <c r="I448" s="846"/>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44"/>
      <c r="O448" s="840"/>
      <c r="P448" s="828"/>
    </row>
    <row r="449" spans="3:16">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848" t="str">
        <f ca="1">IF(ISBLANK(OFFSET('9. METAS'!$J$20,INT((ROW()-13)/2),0)),"",OFFSET('9. METAS'!$J$20,INT((ROW()-13)/2),0))</f>
        <v/>
      </c>
      <c r="I449" s="845"/>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43" t="str">
        <f t="shared" ref="N449" ca="1" si="432">IFERROR(M449/M450,"ND")</f>
        <v>ND</v>
      </c>
      <c r="O449" s="839" t="str">
        <f t="shared" ref="O449" ca="1" si="433">IFERROR(((M449+L449+K449+J449)/H449),"ND")</f>
        <v>ND</v>
      </c>
      <c r="P449" s="827"/>
    </row>
    <row r="450" spans="3:16">
      <c r="C450" s="861"/>
      <c r="D450" s="857"/>
      <c r="E450" s="857"/>
      <c r="F450" s="855"/>
      <c r="G450" s="852"/>
      <c r="H450" s="848"/>
      <c r="I450" s="846"/>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44"/>
      <c r="O450" s="840"/>
      <c r="P450" s="828"/>
    </row>
    <row r="451" spans="3:16">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848" t="str">
        <f ca="1">IF(ISBLANK(OFFSET('9. METAS'!$J$20,INT((ROW()-13)/2),0)),"",OFFSET('9. METAS'!$J$20,INT((ROW()-13)/2),0))</f>
        <v/>
      </c>
      <c r="I451" s="845"/>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43" t="str">
        <f t="shared" ref="N451" ca="1" si="434">IFERROR(M451/M452,"ND")</f>
        <v>ND</v>
      </c>
      <c r="O451" s="839" t="str">
        <f t="shared" ref="O451" ca="1" si="435">IFERROR(((M451+L451+K451+J451)/H451),"ND")</f>
        <v>ND</v>
      </c>
      <c r="P451" s="827"/>
    </row>
    <row r="452" spans="3:16">
      <c r="C452" s="861"/>
      <c r="D452" s="857"/>
      <c r="E452" s="857"/>
      <c r="F452" s="855"/>
      <c r="G452" s="852"/>
      <c r="H452" s="848"/>
      <c r="I452" s="846"/>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44"/>
      <c r="O452" s="840"/>
      <c r="P452" s="828"/>
    </row>
    <row r="453" spans="3:16">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848" t="str">
        <f ca="1">IF(ISBLANK(OFFSET('9. METAS'!$J$20,INT((ROW()-13)/2),0)),"",OFFSET('9. METAS'!$J$20,INT((ROW()-13)/2),0))</f>
        <v/>
      </c>
      <c r="I453" s="845"/>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43" t="str">
        <f t="shared" ref="N453" ca="1" si="436">IFERROR(M453/M454,"ND")</f>
        <v>ND</v>
      </c>
      <c r="O453" s="839" t="str">
        <f t="shared" ref="O453" ca="1" si="437">IFERROR(((M453+L453+K453+J453)/H453),"ND")</f>
        <v>ND</v>
      </c>
      <c r="P453" s="827"/>
    </row>
    <row r="454" spans="3:16">
      <c r="C454" s="861"/>
      <c r="D454" s="857"/>
      <c r="E454" s="857"/>
      <c r="F454" s="855"/>
      <c r="G454" s="852"/>
      <c r="H454" s="848"/>
      <c r="I454" s="846"/>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44"/>
      <c r="O454" s="840"/>
      <c r="P454" s="828"/>
    </row>
    <row r="455" spans="3:16">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848" t="str">
        <f ca="1">IF(ISBLANK(OFFSET('9. METAS'!$J$20,INT((ROW()-13)/2),0)),"",OFFSET('9. METAS'!$J$20,INT((ROW()-13)/2),0))</f>
        <v/>
      </c>
      <c r="I455" s="845"/>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43" t="str">
        <f t="shared" ref="N455" ca="1" si="438">IFERROR(M455/M456,"ND")</f>
        <v>ND</v>
      </c>
      <c r="O455" s="839" t="str">
        <f t="shared" ref="O455" ca="1" si="439">IFERROR(((M455+L455+K455+J455)/H455),"ND")</f>
        <v>ND</v>
      </c>
      <c r="P455" s="827"/>
    </row>
    <row r="456" spans="3:16">
      <c r="C456" s="861"/>
      <c r="D456" s="857"/>
      <c r="E456" s="857"/>
      <c r="F456" s="855"/>
      <c r="G456" s="852"/>
      <c r="H456" s="848"/>
      <c r="I456" s="846"/>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44"/>
      <c r="O456" s="840"/>
      <c r="P456" s="828"/>
    </row>
    <row r="457" spans="3:16">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848" t="str">
        <f ca="1">IF(ISBLANK(OFFSET('9. METAS'!$J$20,INT((ROW()-13)/2),0)),"",OFFSET('9. METAS'!$J$20,INT((ROW()-13)/2),0))</f>
        <v/>
      </c>
      <c r="I457" s="845"/>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43" t="str">
        <f t="shared" ref="N457" ca="1" si="440">IFERROR(M457/M458,"ND")</f>
        <v>ND</v>
      </c>
      <c r="O457" s="839" t="str">
        <f t="shared" ref="O457" ca="1" si="441">IFERROR(((M457+L457+K457+J457)/H457),"ND")</f>
        <v>ND</v>
      </c>
      <c r="P457" s="827"/>
    </row>
    <row r="458" spans="3:16">
      <c r="C458" s="861"/>
      <c r="D458" s="857"/>
      <c r="E458" s="857"/>
      <c r="F458" s="855"/>
      <c r="G458" s="852"/>
      <c r="H458" s="848"/>
      <c r="I458" s="846"/>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44"/>
      <c r="O458" s="840"/>
      <c r="P458" s="828"/>
    </row>
    <row r="459" spans="3:16">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848" t="str">
        <f ca="1">IF(ISBLANK(OFFSET('9. METAS'!$J$20,INT((ROW()-13)/2),0)),"",OFFSET('9. METAS'!$J$20,INT((ROW()-13)/2),0))</f>
        <v/>
      </c>
      <c r="I459" s="845"/>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43" t="str">
        <f t="shared" ref="N459" ca="1" si="442">IFERROR(M459/M460,"ND")</f>
        <v>ND</v>
      </c>
      <c r="O459" s="839" t="str">
        <f t="shared" ref="O459" ca="1" si="443">IFERROR(((M459+L459+K459+J459)/H459),"ND")</f>
        <v>ND</v>
      </c>
      <c r="P459" s="827"/>
    </row>
    <row r="460" spans="3:16">
      <c r="C460" s="861"/>
      <c r="D460" s="857"/>
      <c r="E460" s="857"/>
      <c r="F460" s="855"/>
      <c r="G460" s="852"/>
      <c r="H460" s="848"/>
      <c r="I460" s="846"/>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44"/>
      <c r="O460" s="840"/>
      <c r="P460" s="828"/>
    </row>
    <row r="461" spans="3:16">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848" t="str">
        <f ca="1">IF(ISBLANK(OFFSET('9. METAS'!$J$20,INT((ROW()-13)/2),0)),"",OFFSET('9. METAS'!$J$20,INT((ROW()-13)/2),0))</f>
        <v/>
      </c>
      <c r="I461" s="845"/>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43" t="str">
        <f t="shared" ref="N461" ca="1" si="444">IFERROR(M461/M462,"ND")</f>
        <v>ND</v>
      </c>
      <c r="O461" s="839" t="str">
        <f t="shared" ref="O461" ca="1" si="445">IFERROR(((M461+L461+K461+J461)/H461),"ND")</f>
        <v>ND</v>
      </c>
      <c r="P461" s="827"/>
    </row>
    <row r="462" spans="3:16">
      <c r="C462" s="861"/>
      <c r="D462" s="857"/>
      <c r="E462" s="857"/>
      <c r="F462" s="855"/>
      <c r="G462" s="852"/>
      <c r="H462" s="848"/>
      <c r="I462" s="846"/>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44"/>
      <c r="O462" s="840"/>
      <c r="P462" s="828"/>
    </row>
    <row r="463" spans="3:16">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848" t="str">
        <f ca="1">IF(ISBLANK(OFFSET('9. METAS'!$J$20,INT((ROW()-13)/2),0)),"",OFFSET('9. METAS'!$J$20,INT((ROW()-13)/2),0))</f>
        <v/>
      </c>
      <c r="I463" s="845"/>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43" t="str">
        <f t="shared" ref="N463" ca="1" si="446">IFERROR(M463/M464,"ND")</f>
        <v>ND</v>
      </c>
      <c r="O463" s="839" t="str">
        <f t="shared" ref="O463" ca="1" si="447">IFERROR(((M463+L463+K463+J463)/H463),"ND")</f>
        <v>ND</v>
      </c>
      <c r="P463" s="827"/>
    </row>
    <row r="464" spans="3:16">
      <c r="C464" s="861"/>
      <c r="D464" s="857"/>
      <c r="E464" s="857"/>
      <c r="F464" s="855"/>
      <c r="G464" s="852"/>
      <c r="H464" s="848"/>
      <c r="I464" s="846"/>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44"/>
      <c r="O464" s="840"/>
      <c r="P464" s="828"/>
    </row>
    <row r="465" spans="3:16">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848" t="str">
        <f ca="1">IF(ISBLANK(OFFSET('9. METAS'!$J$20,INT((ROW()-13)/2),0)),"",OFFSET('9. METAS'!$J$20,INT((ROW()-13)/2),0))</f>
        <v/>
      </c>
      <c r="I465" s="845"/>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43" t="str">
        <f t="shared" ref="N465" ca="1" si="448">IFERROR(M465/M466,"ND")</f>
        <v>ND</v>
      </c>
      <c r="O465" s="839" t="str">
        <f t="shared" ref="O465" ca="1" si="449">IFERROR(((M465+L465+K465+J465)/H465),"ND")</f>
        <v>ND</v>
      </c>
      <c r="P465" s="827"/>
    </row>
    <row r="466" spans="3:16">
      <c r="C466" s="861"/>
      <c r="D466" s="857"/>
      <c r="E466" s="857"/>
      <c r="F466" s="855"/>
      <c r="G466" s="852"/>
      <c r="H466" s="848"/>
      <c r="I466" s="846"/>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44"/>
      <c r="O466" s="840"/>
      <c r="P466" s="828"/>
    </row>
    <row r="467" spans="3:16">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848" t="str">
        <f ca="1">IF(ISBLANK(OFFSET('9. METAS'!$J$20,INT((ROW()-13)/2),0)),"",OFFSET('9. METAS'!$J$20,INT((ROW()-13)/2),0))</f>
        <v/>
      </c>
      <c r="I467" s="845"/>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43" t="str">
        <f t="shared" ref="N467" ca="1" si="450">IFERROR(M467/M468,"ND")</f>
        <v>ND</v>
      </c>
      <c r="O467" s="839" t="str">
        <f t="shared" ref="O467" ca="1" si="451">IFERROR(((M467+L467+K467+J467)/H467),"ND")</f>
        <v>ND</v>
      </c>
      <c r="P467" s="827"/>
    </row>
    <row r="468" spans="3:16">
      <c r="C468" s="861"/>
      <c r="D468" s="857"/>
      <c r="E468" s="857"/>
      <c r="F468" s="855"/>
      <c r="G468" s="852"/>
      <c r="H468" s="848"/>
      <c r="I468" s="846"/>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44"/>
      <c r="O468" s="840"/>
      <c r="P468" s="828"/>
    </row>
    <row r="469" spans="3:16">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848" t="str">
        <f ca="1">IF(ISBLANK(OFFSET('9. METAS'!$J$20,INT((ROW()-13)/2),0)),"",OFFSET('9. METAS'!$J$20,INT((ROW()-13)/2),0))</f>
        <v/>
      </c>
      <c r="I469" s="845"/>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43" t="str">
        <f t="shared" ref="N469" ca="1" si="452">IFERROR(M469/M470,"ND")</f>
        <v>ND</v>
      </c>
      <c r="O469" s="839" t="str">
        <f t="shared" ref="O469" ca="1" si="453">IFERROR(((M469+L469+K469+J469)/H469),"ND")</f>
        <v>ND</v>
      </c>
      <c r="P469" s="827"/>
    </row>
    <row r="470" spans="3:16">
      <c r="C470" s="861"/>
      <c r="D470" s="857"/>
      <c r="E470" s="857"/>
      <c r="F470" s="855"/>
      <c r="G470" s="852"/>
      <c r="H470" s="848"/>
      <c r="I470" s="846"/>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44"/>
      <c r="O470" s="840"/>
      <c r="P470" s="828"/>
    </row>
    <row r="471" spans="3:16">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848" t="str">
        <f ca="1">IF(ISBLANK(OFFSET('9. METAS'!$J$20,INT((ROW()-13)/2),0)),"",OFFSET('9. METAS'!$J$20,INT((ROW()-13)/2),0))</f>
        <v/>
      </c>
      <c r="I471" s="845"/>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43" t="str">
        <f ca="1">IFERROR(M471/M472,"ND")</f>
        <v>ND</v>
      </c>
      <c r="O471" s="839" t="str">
        <f t="shared" ref="O471" ca="1" si="454">IFERROR(((M471+L471+K471+J471)/H471),"ND")</f>
        <v>ND</v>
      </c>
      <c r="P471" s="827"/>
    </row>
    <row r="472" spans="3:16">
      <c r="C472" s="861"/>
      <c r="D472" s="857"/>
      <c r="E472" s="857"/>
      <c r="F472" s="855"/>
      <c r="G472" s="852"/>
      <c r="H472" s="848"/>
      <c r="I472" s="846"/>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44"/>
      <c r="O472" s="840"/>
      <c r="P472" s="828"/>
    </row>
    <row r="473" spans="3:16">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848" t="str">
        <f ca="1">IF(ISBLANK(OFFSET('9. METAS'!$J$20,INT((ROW()-13)/2),0)),"",OFFSET('9. METAS'!$J$20,INT((ROW()-13)/2),0))</f>
        <v/>
      </c>
      <c r="I473" s="845"/>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43" t="str">
        <f t="shared" ref="N473" ca="1" si="455">IFERROR(M473/M474,"ND")</f>
        <v>ND</v>
      </c>
      <c r="O473" s="839" t="str">
        <f t="shared" ref="O473" ca="1" si="456">IFERROR(((M473+L473+K473+J473)/H473),"ND")</f>
        <v>ND</v>
      </c>
      <c r="P473" s="827"/>
    </row>
    <row r="474" spans="3:16" ht="15.75" thickBot="1">
      <c r="C474" s="860"/>
      <c r="D474" s="858"/>
      <c r="E474" s="858"/>
      <c r="F474" s="856"/>
      <c r="G474" s="853"/>
      <c r="H474" s="849"/>
      <c r="I474" s="847"/>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44"/>
      <c r="O474" s="840"/>
      <c r="P474" s="829"/>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54"/>
  <sheetViews>
    <sheetView tabSelected="1" zoomScale="55" zoomScaleNormal="55" workbookViewId="0">
      <selection activeCell="P13" sqref="P13:P14"/>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8" width="18.625" style="1" customWidth="1"/>
    <col min="9" max="9" width="14.75" style="1" customWidth="1"/>
    <col min="10" max="10" width="16.25" style="1" customWidth="1"/>
    <col min="11" max="11" width="12.75" style="1" hidden="1" customWidth="1"/>
    <col min="12" max="13" width="12.75" style="36" hidden="1" customWidth="1"/>
    <col min="14" max="15" width="13.125" style="36" customWidth="1"/>
    <col min="16" max="16" width="68.25" style="36" customWidth="1"/>
    <col min="17" max="16384" width="11.375" style="36"/>
  </cols>
  <sheetData>
    <row r="4" spans="3:16" ht="15.75" thickBot="1"/>
    <row r="5" spans="3:16" ht="27" thickTop="1">
      <c r="C5" s="241"/>
      <c r="D5" s="871" t="s">
        <v>152</v>
      </c>
      <c r="E5" s="871"/>
      <c r="F5" s="871"/>
      <c r="G5" s="871"/>
      <c r="H5" s="871"/>
      <c r="I5" s="871"/>
      <c r="J5" s="871"/>
      <c r="K5" s="871"/>
      <c r="L5" s="871"/>
      <c r="M5" s="871"/>
      <c r="N5" s="242"/>
      <c r="O5" s="242"/>
      <c r="P5" s="243"/>
    </row>
    <row r="6" spans="3:16" ht="26.25">
      <c r="C6" s="244"/>
      <c r="D6" s="676" t="s">
        <v>153</v>
      </c>
      <c r="E6" s="676"/>
      <c r="F6" s="676"/>
      <c r="G6" s="676"/>
      <c r="H6" s="676"/>
      <c r="I6" s="676"/>
      <c r="J6" s="676"/>
      <c r="K6" s="676"/>
      <c r="L6" s="676"/>
      <c r="M6" s="676"/>
      <c r="N6" s="15"/>
      <c r="O6" s="15"/>
      <c r="P6" s="240"/>
    </row>
    <row r="7" spans="3:16" ht="26.25">
      <c r="C7" s="244"/>
      <c r="D7" s="676" t="s">
        <v>176</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7" customHeight="1" thickBot="1">
      <c r="C9" s="833" t="s">
        <v>549</v>
      </c>
      <c r="D9" s="834"/>
      <c r="E9" s="835"/>
      <c r="F9" s="901" t="s">
        <v>501</v>
      </c>
      <c r="G9" s="902"/>
      <c r="H9" s="902"/>
      <c r="I9" s="902"/>
      <c r="J9" s="902"/>
      <c r="K9" s="902"/>
      <c r="L9" s="902"/>
      <c r="M9" s="902"/>
      <c r="N9" s="902"/>
      <c r="O9" s="902"/>
      <c r="P9" s="903"/>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908" t="s">
        <v>688</v>
      </c>
    </row>
    <row r="11" spans="3:16" ht="49.5" customHeight="1" thickBot="1">
      <c r="C11" s="865"/>
      <c r="D11" s="862"/>
      <c r="E11" s="862"/>
      <c r="F11" s="862"/>
      <c r="G11" s="862"/>
      <c r="H11" s="862" t="s">
        <v>160</v>
      </c>
      <c r="I11" s="911" t="s">
        <v>161</v>
      </c>
      <c r="J11" s="862" t="s">
        <v>169</v>
      </c>
      <c r="K11" s="862"/>
      <c r="L11" s="862"/>
      <c r="M11" s="862"/>
      <c r="N11" s="862" t="s">
        <v>166</v>
      </c>
      <c r="O11" s="862"/>
      <c r="P11" s="909"/>
    </row>
    <row r="12" spans="3:16" ht="49.5" customHeight="1" thickBot="1">
      <c r="C12" s="865"/>
      <c r="D12" s="862"/>
      <c r="E12" s="862"/>
      <c r="F12" s="862"/>
      <c r="G12" s="862"/>
      <c r="H12" s="862"/>
      <c r="I12" s="911"/>
      <c r="J12" s="238" t="s">
        <v>165</v>
      </c>
      <c r="K12" s="238" t="s">
        <v>162</v>
      </c>
      <c r="L12" s="238" t="s">
        <v>163</v>
      </c>
      <c r="M12" s="238" t="s">
        <v>164</v>
      </c>
      <c r="N12" s="238" t="s">
        <v>168</v>
      </c>
      <c r="O12" s="238" t="s">
        <v>123</v>
      </c>
      <c r="P12" s="910"/>
    </row>
    <row r="13" spans="3:16" ht="95.25" customHeight="1">
      <c r="C13" s="867" t="str">
        <f ca="1">IF(ISBLANK(OFFSET('5. Pp (3 años)'!$C$45,INT((ROW()-13)/2),0)),"",OFFSET('5. Pp (3 años)'!$C$45,INT((ROW()-13)/2),0))</f>
        <v>Fin</v>
      </c>
      <c r="D13" s="912"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12"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854">
        <f ca="1">IF(ISBLANK(OFFSET('9. METAS'!$K$20,INT((ROW()-13)/2),0)),"",OFFSET('9. METAS'!$K$20,INT((ROW()-13)/2),0))</f>
        <v>26.69</v>
      </c>
      <c r="I13" s="850" t="s">
        <v>551</v>
      </c>
      <c r="J13" s="454">
        <f ca="1">IF(MOD(ROW()-13,2)=0,IF(ISBLANK(OFFSET('11. SEGUIMIENTO 2026'!$N$14,INT((ROW()-13)/2),0)),"",OFFSET('11. SEGUIMIENTO 2026'!$N$14,INT((ROW()-13)/2),0)),IF(ISBLANK(OFFSET('9. METAS'!$Q$20,INT((ROW()-14)/2),0)),"",OFFSET('9. METAS'!$Q$20,INT((ROW()-14)/2),0)))</f>
        <v>6.67</v>
      </c>
      <c r="K13" s="246" t="str">
        <f ca="1">IF(MOD(ROW()-13,2)=0,IF(ISBLANK(OFFSET('11. SEGUIMIENTO 2026'!$O$14,INT((ROW()-13)/2),0)),"",OFFSET('11. SEGUIMIENTO 2026'!$O$14,INT((ROW()-13)/2),0)),IF(ISBLANK(OFFSET('9. METAS'!$R$20,INT((ROW()-14)/2),0)),"",OFFSET('9. METAS'!$R$20,INT((ROW()-14)/2),0)))</f>
        <v/>
      </c>
      <c r="L13" s="246"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43">
        <f ca="1">IFERROR(J13/J14,"ND")</f>
        <v>1</v>
      </c>
      <c r="O13" s="839">
        <f ca="1">IFERROR(((J13)/H13),"ND")</f>
        <v>0.2499063319595354</v>
      </c>
      <c r="P13" s="899" t="s">
        <v>690</v>
      </c>
    </row>
    <row r="14" spans="3:16" ht="95.25" customHeight="1">
      <c r="C14" s="861"/>
      <c r="D14" s="889"/>
      <c r="E14" s="889"/>
      <c r="F14" s="855"/>
      <c r="G14" s="852"/>
      <c r="H14" s="848"/>
      <c r="I14" s="851"/>
      <c r="J14" s="457">
        <f ca="1">IF(MOD(ROW()-13,2)=0,IF(ISBLANK(OFFSET('11. SEGUIMIENTO 2026'!$N$14,INT((ROW()-13)/2),0)),"",OFFSET('11. SEGUIMIENTO 2026'!$N$14,INT((ROW()-13)/2),0)),IF(ISBLANK(OFFSET('9. METAS'!$Q$20,INT((ROW()-14)/2),0)),"",OFFSET('9. METAS'!$Q$20,INT((ROW()-14)/2),0)))</f>
        <v>6.67</v>
      </c>
      <c r="K14" s="249">
        <f ca="1">IF(MOD(ROW()-13,2)=0,IF(ISBLANK(OFFSET('11. SEGUIMIENTO 2026'!$O$14,INT((ROW()-13)/2),0)),"",OFFSET('11. SEGUIMIENTO 2026'!$O$14,INT((ROW()-13)/2),0)),IF(ISBLANK(OFFSET('9. METAS'!$R$20,INT((ROW()-14)/2),0)),"",OFFSET('9. METAS'!$R$20,INT((ROW()-14)/2),0)))</f>
        <v>6.67</v>
      </c>
      <c r="L14" s="249">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44"/>
      <c r="O14" s="840"/>
      <c r="P14" s="900"/>
    </row>
    <row r="15" spans="3:16" ht="65.25" customHeight="1">
      <c r="C15" s="859" t="str">
        <f ca="1">IF(ISBLANK(OFFSET('5. Pp (3 años)'!$C$45,INT((ROW()-13)/2),0)),"",OFFSET('5. Pp (3 años)'!$C$45,INT((ROW()-13)/2),0))</f>
        <v>Propósito</v>
      </c>
      <c r="D15" s="90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89"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885">
        <f ca="1">IF(ISBLANK(OFFSET('9. METAS'!$K$20,INT((ROW()-13)/2),0)),"",OFFSET('9. METAS'!$K$20,INT((ROW()-13)/2),0))</f>
        <v>57000</v>
      </c>
      <c r="I15" s="845" t="s">
        <v>551</v>
      </c>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43">
        <f ca="1">IFERROR(J15/J16,"ND")</f>
        <v>1.0053333333333334</v>
      </c>
      <c r="O15" s="839">
        <f ca="1">IFERROR(((J15)/H15),"ND")</f>
        <v>0.3174736842105263</v>
      </c>
      <c r="P15" s="886" t="s">
        <v>593</v>
      </c>
    </row>
    <row r="16" spans="3:16" ht="65.25" customHeight="1">
      <c r="C16" s="904"/>
      <c r="D16" s="906"/>
      <c r="E16" s="889"/>
      <c r="F16" s="855"/>
      <c r="G16" s="852"/>
      <c r="H16" s="885"/>
      <c r="I16" s="846"/>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44"/>
      <c r="O16" s="840"/>
      <c r="P16" s="887"/>
    </row>
    <row r="17" spans="3:16" ht="82.5" customHeight="1">
      <c r="C17" s="904"/>
      <c r="D17" s="906"/>
      <c r="E17" s="889"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885">
        <f ca="1">IF(ISBLANK(OFFSET('9. METAS'!$K$20,INT((ROW()-13)/2),0)),"",OFFSET('9. METAS'!$K$20,INT((ROW()-13)/2),0))</f>
        <v>24</v>
      </c>
      <c r="I17" s="845" t="s">
        <v>551</v>
      </c>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43">
        <f t="shared" ref="N17" ca="1" si="0">IFERROR(J17/J18,"ND")</f>
        <v>1</v>
      </c>
      <c r="O17" s="839">
        <f t="shared" ref="O17" ca="1" si="1">IFERROR(((J17)/H17),"ND")</f>
        <v>0.25</v>
      </c>
      <c r="P17" s="886" t="s">
        <v>594</v>
      </c>
    </row>
    <row r="18" spans="3:16" ht="82.5" customHeight="1">
      <c r="C18" s="861"/>
      <c r="D18" s="907"/>
      <c r="E18" s="889"/>
      <c r="F18" s="855"/>
      <c r="G18" s="852"/>
      <c r="H18" s="885"/>
      <c r="I18" s="846"/>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44"/>
      <c r="O18" s="840"/>
      <c r="P18" s="887"/>
    </row>
    <row r="19" spans="3:16" ht="60.75" customHeight="1">
      <c r="C19" s="859" t="str">
        <f ca="1">IF(ISBLANK(OFFSET('5. Pp (3 años)'!$C$45,INT((ROW()-13)/2),0)),"",OFFSET('5. Pp (3 años)'!$C$45,INT((ROW()-13)/2),0))</f>
        <v>Componente</v>
      </c>
      <c r="D19" s="889" t="str">
        <f ca="1">IF(ISBLANK(OFFSET('5. Pp (3 años)'!$D$45,INT((ROW()-13)/2),0)),"",OFFSET('5. Pp (3 años)'!$D$45,INT((ROW()-13)/2),0))</f>
        <v>1.5.1.1.1 Trámites y Servicios de la Dirección de Ventanilla Única de Trámites y Servicios gestionados.</v>
      </c>
      <c r="E19" s="889"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885">
        <f ca="1">IF(ISBLANK(OFFSET('9. METAS'!$K$20,INT((ROW()-13)/2),0)),"",OFFSET('9. METAS'!$K$20,INT((ROW()-13)/2),0))</f>
        <v>88500</v>
      </c>
      <c r="I19" s="845" t="s">
        <v>551</v>
      </c>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43">
        <f t="shared" ref="N19" ca="1" si="2">IFERROR(J19/J20,"ND")</f>
        <v>1.038655462184874</v>
      </c>
      <c r="O19" s="839">
        <f t="shared" ref="O19" ca="1" si="3">IFERROR(((J19)/H19),"ND")</f>
        <v>0.27932203389830507</v>
      </c>
      <c r="P19" s="886" t="s">
        <v>596</v>
      </c>
    </row>
    <row r="20" spans="3:16" ht="60.75" customHeight="1">
      <c r="C20" s="861"/>
      <c r="D20" s="889"/>
      <c r="E20" s="889"/>
      <c r="F20" s="855"/>
      <c r="G20" s="852"/>
      <c r="H20" s="885"/>
      <c r="I20" s="846"/>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44"/>
      <c r="O20" s="840"/>
      <c r="P20" s="887"/>
    </row>
    <row r="21" spans="3:16" ht="55.5" customHeight="1">
      <c r="C21" s="859" t="str">
        <f ca="1">IF(ISBLANK(OFFSET('5. Pp (3 años)'!$C$45,INT((ROW()-13)/2),0)),"",OFFSET('5. Pp (3 años)'!$C$45,INT((ROW()-13)/2),0))</f>
        <v>Actividad</v>
      </c>
      <c r="D21" s="889" t="str">
        <f ca="1">IF(ISBLANK(OFFSET('5. Pp (3 años)'!$D$45,INT((ROW()-13)/2),0)),"",OFFSET('5. Pp (3 años)'!$D$45,INT((ROW()-13)/2),0))</f>
        <v>1.5.1.1.1.1 Prestación de asesoría personalizada e integral a la ciudadanía.</v>
      </c>
      <c r="E21" s="889"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885">
        <f ca="1">IF(ISBLANK(OFFSET('9. METAS'!$K$20,INT((ROW()-13)/2),0)),"",OFFSET('9. METAS'!$K$20,INT((ROW()-13)/2),0))</f>
        <v>21000</v>
      </c>
      <c r="I21" s="845" t="s">
        <v>551</v>
      </c>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43">
        <f t="shared" ref="N21" ca="1" si="4">IFERROR(J21/J22,"ND")</f>
        <v>1.0178571428571428</v>
      </c>
      <c r="O21" s="839">
        <f t="shared" ref="O21" ca="1" si="5">IFERROR(((J21)/H21),"ND")</f>
        <v>0.27142857142857141</v>
      </c>
      <c r="P21" s="886" t="s">
        <v>597</v>
      </c>
    </row>
    <row r="22" spans="3:16" ht="55.5" customHeight="1">
      <c r="C22" s="861"/>
      <c r="D22" s="889"/>
      <c r="E22" s="889"/>
      <c r="F22" s="855"/>
      <c r="G22" s="852"/>
      <c r="H22" s="885"/>
      <c r="I22" s="846"/>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44"/>
      <c r="O22" s="840"/>
      <c r="P22" s="887"/>
    </row>
    <row r="23" spans="3:16" ht="59.25" customHeight="1">
      <c r="C23" s="859" t="str">
        <f ca="1">IF(ISBLANK(OFFSET('5. Pp (3 años)'!$C$45,INT((ROW()-13)/2),0)),"",OFFSET('5. Pp (3 años)'!$C$45,INT((ROW()-13)/2),0))</f>
        <v>Actividad</v>
      </c>
      <c r="D23" s="889" t="str">
        <f ca="1">IF(ISBLANK(OFFSET('5. Pp (3 años)'!$D$45,INT((ROW()-13)/2),0)),"",OFFSET('5. Pp (3 años)'!$D$45,INT((ROW()-13)/2),0))</f>
        <v>1.5.1.1.1.2 Asesorías, trámites y servicios brindados desde la Ventanilla Inclusiva a la ciudadanía Benitojuarense.</v>
      </c>
      <c r="E23" s="889"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885">
        <f ca="1">IF(ISBLANK(OFFSET('9. METAS'!$K$20,INT((ROW()-13)/2),0)),"",OFFSET('9. METAS'!$K$20,INT((ROW()-13)/2),0))</f>
        <v>9500</v>
      </c>
      <c r="I23" s="845" t="s">
        <v>551</v>
      </c>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43">
        <f t="shared" ref="N23" ca="1" si="6">IFERROR(J23/J24,"ND")</f>
        <v>1.0820000000000001</v>
      </c>
      <c r="O23" s="839">
        <f t="shared" ref="O23" ca="1" si="7">IFERROR(((J23)/H23),"ND")</f>
        <v>0.28473684210526318</v>
      </c>
      <c r="P23" s="886" t="s">
        <v>598</v>
      </c>
    </row>
    <row r="24" spans="3:16" ht="59.25" customHeight="1">
      <c r="C24" s="861"/>
      <c r="D24" s="889"/>
      <c r="E24" s="889"/>
      <c r="F24" s="855"/>
      <c r="G24" s="852"/>
      <c r="H24" s="885"/>
      <c r="I24" s="846"/>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44"/>
      <c r="O24" s="840"/>
      <c r="P24" s="887"/>
    </row>
    <row r="25" spans="3:16" ht="57" customHeight="1">
      <c r="C25" s="859" t="str">
        <f ca="1">IF(ISBLANK(OFFSET('5. Pp (3 años)'!$C$45,INT((ROW()-13)/2),0)),"",OFFSET('5. Pp (3 años)'!$C$45,INT((ROW()-13)/2),0))</f>
        <v>Actividad</v>
      </c>
      <c r="D25" s="889" t="str">
        <f ca="1">IF(ISBLANK(OFFSET('5. Pp (3 años)'!$D$45,INT((ROW()-13)/2),0)),"",OFFSET('5. Pp (3 años)'!$D$45,INT((ROW()-13)/2),0))</f>
        <v>1.5.1.1.1.3 Realización de eventos institucionales del IMDAI</v>
      </c>
      <c r="E25" s="889"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885">
        <f ca="1">IF(ISBLANK(OFFSET('9. METAS'!$K$20,INT((ROW()-13)/2),0)),"",OFFSET('9. METAS'!$K$20,INT((ROW()-13)/2),0))</f>
        <v>13</v>
      </c>
      <c r="I25" s="845" t="s">
        <v>551</v>
      </c>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43">
        <f t="shared" ref="N25" ca="1" si="8">IFERROR(J25/J26,"ND")</f>
        <v>1</v>
      </c>
      <c r="O25" s="839">
        <f t="shared" ref="O25" ca="1" si="9">IFERROR(((J25)/H25),"ND")</f>
        <v>0.15384615384615385</v>
      </c>
      <c r="P25" s="886" t="s">
        <v>599</v>
      </c>
    </row>
    <row r="26" spans="3:16" ht="57" customHeight="1">
      <c r="C26" s="861"/>
      <c r="D26" s="889"/>
      <c r="E26" s="889"/>
      <c r="F26" s="855"/>
      <c r="G26" s="852"/>
      <c r="H26" s="885"/>
      <c r="I26" s="846"/>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44"/>
      <c r="O26" s="840"/>
      <c r="P26" s="887"/>
    </row>
    <row r="27" spans="3:16" ht="58.5" customHeight="1">
      <c r="C27" s="859" t="str">
        <f ca="1">IF(ISBLANK(OFFSET('5. Pp (3 años)'!$C$45,INT((ROW()-13)/2),0)),"",OFFSET('5. Pp (3 años)'!$C$45,INT((ROW()-13)/2),0))</f>
        <v>Componente</v>
      </c>
      <c r="D27" s="889" t="str">
        <f ca="1">IF(ISBLANK(OFFSET('5. Pp (3 años)'!$D$45,INT((ROW()-13)/2),0)),"",OFFSET('5. Pp (3 años)'!$D$45,INT((ROW()-13)/2),0))</f>
        <v>1.5.1.1.2 Herramientas de Mejora Regulatoria para reducir las Cargas Administrativas Implementadas.</v>
      </c>
      <c r="E27" s="889"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885">
        <f ca="1">IF(ISBLANK(OFFSET('9. METAS'!$K$20,INT((ROW()-13)/2),0)),"",OFFSET('9. METAS'!$K$20,INT((ROW()-13)/2),0))</f>
        <v>16</v>
      </c>
      <c r="I27" s="845" t="s">
        <v>551</v>
      </c>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43">
        <f t="shared" ref="N27" ca="1" si="10">IFERROR(J27/J28,"ND")</f>
        <v>1</v>
      </c>
      <c r="O27" s="839">
        <f t="shared" ref="O27" ca="1" si="11">IFERROR(((J27)/H27),"ND")</f>
        <v>0.25</v>
      </c>
      <c r="P27" s="886" t="s">
        <v>595</v>
      </c>
    </row>
    <row r="28" spans="3:16" ht="58.5" customHeight="1">
      <c r="C28" s="861"/>
      <c r="D28" s="889"/>
      <c r="E28" s="889"/>
      <c r="F28" s="855"/>
      <c r="G28" s="852"/>
      <c r="H28" s="885"/>
      <c r="I28" s="846"/>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44"/>
      <c r="O28" s="840"/>
      <c r="P28" s="887"/>
    </row>
    <row r="29" spans="3:16" ht="60" customHeight="1">
      <c r="C29" s="859" t="str">
        <f ca="1">IF(ISBLANK(OFFSET('5. Pp (3 años)'!$C$45,INT((ROW()-13)/2),0)),"",OFFSET('5. Pp (3 años)'!$C$45,INT((ROW()-13)/2),0))</f>
        <v>Actividad</v>
      </c>
      <c r="D29" s="889" t="str">
        <f ca="1">IF(ISBLANK(OFFSET('5. Pp (3 años)'!$D$45,INT((ROW()-13)/2),0)),"",OFFSET('5. Pp (3 años)'!$D$45,INT((ROW()-13)/2),0))</f>
        <v>1.5.1.1.2.1 Simplificación de trámites y Servicios en el Registro Municipal.</v>
      </c>
      <c r="E29" s="889"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885">
        <f ca="1">IF(ISBLANK(OFFSET('9. METAS'!$K$20,INT((ROW()-13)/2),0)),"",OFFSET('9. METAS'!$K$20,INT((ROW()-13)/2),0))</f>
        <v>280</v>
      </c>
      <c r="I29" s="845" t="s">
        <v>551</v>
      </c>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43">
        <f t="shared" ref="N29" ca="1" si="12">IFERROR(J29/J30,"ND")</f>
        <v>1</v>
      </c>
      <c r="O29" s="839">
        <f t="shared" ref="O29" ca="1" si="13">IFERROR(((J29)/H29),"ND")</f>
        <v>0.21428571428571427</v>
      </c>
      <c r="P29" s="886" t="s">
        <v>600</v>
      </c>
    </row>
    <row r="30" spans="3:16" ht="60" customHeight="1">
      <c r="C30" s="861"/>
      <c r="D30" s="889"/>
      <c r="E30" s="889"/>
      <c r="F30" s="855"/>
      <c r="G30" s="852"/>
      <c r="H30" s="885"/>
      <c r="I30" s="846"/>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44"/>
      <c r="O30" s="840"/>
      <c r="P30" s="887"/>
    </row>
    <row r="31" spans="3:16" ht="68.25" customHeight="1">
      <c r="C31" s="859" t="str">
        <f ca="1">IF(ISBLANK(OFFSET('5. Pp (3 años)'!$C$45,INT((ROW()-13)/2),0)),"",OFFSET('5. Pp (3 años)'!$C$45,INT((ROW()-13)/2),0))</f>
        <v>Actividad</v>
      </c>
      <c r="D31" s="889" t="str">
        <f ca="1">IF(ISBLANK(OFFSET('5. Pp (3 años)'!$D$45,INT((ROW()-13)/2),0)),"",OFFSET('5. Pp (3 años)'!$D$45,INT((ROW()-13)/2),0))</f>
        <v>1.5.1.1.2.2 Capacitaciones en materia de Mejora Regulatoria.</v>
      </c>
      <c r="E31" s="889"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885">
        <f ca="1">IF(ISBLANK(OFFSET('9. METAS'!$K$20,INT((ROW()-13)/2),0)),"",OFFSET('9. METAS'!$K$20,INT((ROW()-13)/2),0))</f>
        <v>25</v>
      </c>
      <c r="I31" s="845" t="s">
        <v>551</v>
      </c>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43">
        <f t="shared" ref="N31" ca="1" si="14">IFERROR(J31/J32,"ND")</f>
        <v>1</v>
      </c>
      <c r="O31" s="839">
        <f t="shared" ref="O31" ca="1" si="15">IFERROR(((J31)/H31),"ND")</f>
        <v>0.64</v>
      </c>
      <c r="P31" s="886" t="s">
        <v>601</v>
      </c>
    </row>
    <row r="32" spans="3:16" ht="68.25" customHeight="1">
      <c r="C32" s="861"/>
      <c r="D32" s="889"/>
      <c r="E32" s="889"/>
      <c r="F32" s="855"/>
      <c r="G32" s="852"/>
      <c r="H32" s="885"/>
      <c r="I32" s="846"/>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44"/>
      <c r="O32" s="840"/>
      <c r="P32" s="887"/>
    </row>
    <row r="33" spans="3:16" ht="67.5" customHeight="1">
      <c r="C33" s="859" t="str">
        <f ca="1">IF(ISBLANK(OFFSET('5. Pp (3 años)'!$C$45,INT((ROW()-13)/2),0)),"",OFFSET('5. Pp (3 años)'!$C$45,INT((ROW()-13)/2),0))</f>
        <v>Actividad</v>
      </c>
      <c r="D33" s="889" t="str">
        <f ca="1">IF(ISBLANK(OFFSET('5. Pp (3 años)'!$D$45,INT((ROW()-13)/2),0)),"",OFFSET('5. Pp (3 años)'!$D$45,INT((ROW()-13)/2),0))</f>
        <v>1.5.1.1.2.3 Inscripción de Regulaciones en el Resgistro Municipal</v>
      </c>
      <c r="E33" s="889"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885">
        <f ca="1">IF(ISBLANK(OFFSET('9. METAS'!$K$20,INT((ROW()-13)/2),0)),"",OFFSET('9. METAS'!$K$20,INT((ROW()-13)/2),0))</f>
        <v>120</v>
      </c>
      <c r="I33" s="845" t="s">
        <v>551</v>
      </c>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43">
        <f t="shared" ref="N33" ca="1" si="16">IFERROR(J33/J34,"ND")</f>
        <v>1.0666666666666667</v>
      </c>
      <c r="O33" s="839">
        <f t="shared" ref="O33" ca="1" si="17">IFERROR(((J33)/H33),"ND")</f>
        <v>0.26666666666666666</v>
      </c>
      <c r="P33" s="886" t="s">
        <v>602</v>
      </c>
    </row>
    <row r="34" spans="3:16" ht="67.5" customHeight="1">
      <c r="C34" s="861"/>
      <c r="D34" s="889"/>
      <c r="E34" s="889"/>
      <c r="F34" s="855"/>
      <c r="G34" s="852"/>
      <c r="H34" s="885"/>
      <c r="I34" s="846"/>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44"/>
      <c r="O34" s="840"/>
      <c r="P34" s="887"/>
    </row>
    <row r="35" spans="3:16" ht="84.75" customHeight="1">
      <c r="C35" s="859" t="str">
        <f ca="1">IF(ISBLANK(OFFSET('5. Pp (3 años)'!$C$45,INT((ROW()-13)/2),0)),"",OFFSET('5. Pp (3 años)'!$C$45,INT((ROW()-13)/2),0))</f>
        <v xml:space="preserve">Componente  </v>
      </c>
      <c r="D35" s="889" t="str">
        <f ca="1">IF(ISBLANK(OFFSET('5. Pp (3 años)'!$D$45,INT((ROW()-13)/2),0)),"",OFFSET('5. Pp (3 años)'!$D$45,INT((ROW()-13)/2),0))</f>
        <v xml:space="preserve">1.5.1.1.3 Herramientas de desarrollo administrativo e innovación implementadas. </v>
      </c>
      <c r="E35" s="889"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885">
        <f ca="1">IF(ISBLANK(OFFSET('9. METAS'!$K$20,INT((ROW()-13)/2),0)),"",OFFSET('9. METAS'!$K$20,INT((ROW()-13)/2),0))</f>
        <v>19</v>
      </c>
      <c r="I35" s="845" t="s">
        <v>551</v>
      </c>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43">
        <f t="shared" ref="N35" ca="1" si="18">IFERROR(J35/J36,"ND")</f>
        <v>1</v>
      </c>
      <c r="O35" s="839">
        <f t="shared" ref="O35" ca="1" si="19">IFERROR(((J35)/H35),"ND")</f>
        <v>0.21052631578947367</v>
      </c>
      <c r="P35" s="886" t="s">
        <v>603</v>
      </c>
    </row>
    <row r="36" spans="3:16" ht="84.75" customHeight="1">
      <c r="C36" s="861"/>
      <c r="D36" s="889"/>
      <c r="E36" s="889"/>
      <c r="F36" s="855"/>
      <c r="G36" s="852"/>
      <c r="H36" s="885"/>
      <c r="I36" s="846"/>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44"/>
      <c r="O36" s="840"/>
      <c r="P36" s="887"/>
    </row>
    <row r="37" spans="3:16" ht="70.5" customHeight="1">
      <c r="C37" s="859" t="str">
        <f ca="1">IF(ISBLANK(OFFSET('5. Pp (3 años)'!$C$45,INT((ROW()-13)/2),0)),"",OFFSET('5. Pp (3 años)'!$C$45,INT((ROW()-13)/2),0))</f>
        <v>Actividad</v>
      </c>
      <c r="D37" s="889" t="str">
        <f ca="1">IF(ISBLANK(OFFSET('5. Pp (3 años)'!$D$45,INT((ROW()-13)/2),0)),"",OFFSET('5. Pp (3 años)'!$D$45,INT((ROW()-13)/2),0))</f>
        <v>1.5.1.1.3.1 Revisión y validación de manuales administrativos municipales.</v>
      </c>
      <c r="E37" s="889"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885">
        <f ca="1">IF(ISBLANK(OFFSET('9. METAS'!$K$20,INT((ROW()-13)/2),0)),"",OFFSET('9. METAS'!$K$20,INT((ROW()-13)/2),0))</f>
        <v>45</v>
      </c>
      <c r="I37" s="845" t="s">
        <v>551</v>
      </c>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43">
        <f t="shared" ref="N37" ca="1" si="20">IFERROR(J37/J38,"ND")</f>
        <v>1</v>
      </c>
      <c r="O37" s="839">
        <f t="shared" ref="O37" ca="1" si="21">IFERROR(((J37)/H37),"ND")</f>
        <v>0.26666666666666666</v>
      </c>
      <c r="P37" s="886" t="s">
        <v>604</v>
      </c>
    </row>
    <row r="38" spans="3:16" ht="70.5" customHeight="1">
      <c r="C38" s="861"/>
      <c r="D38" s="889"/>
      <c r="E38" s="889"/>
      <c r="F38" s="855"/>
      <c r="G38" s="852"/>
      <c r="H38" s="885"/>
      <c r="I38" s="846"/>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44"/>
      <c r="O38" s="840"/>
      <c r="P38" s="887"/>
    </row>
    <row r="39" spans="3:16" ht="57" customHeight="1">
      <c r="C39" s="859" t="str">
        <f ca="1">IF(ISBLANK(OFFSET('5. Pp (3 años)'!$C$45,INT((ROW()-13)/2),0)),"",OFFSET('5. Pp (3 años)'!$C$45,INT((ROW()-13)/2),0))</f>
        <v>Actividad</v>
      </c>
      <c r="D39" s="889" t="str">
        <f ca="1">IF(ISBLANK(OFFSET('5. Pp (3 años)'!$D$45,INT((ROW()-13)/2),0)),"",OFFSET('5. Pp (3 años)'!$D$45,INT((ROW()-13)/2),0))</f>
        <v>1.5.1.1.3.2 Análisis y evaluación de las estructuras orgánicas propuestas por las dependencias, unidades y entidades de la administración pública municipal.</v>
      </c>
      <c r="E39" s="889"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885">
        <f ca="1">IF(ISBLANK(OFFSET('9. METAS'!$K$20,INT((ROW()-13)/2),0)),"",OFFSET('9. METAS'!$K$20,INT((ROW()-13)/2),0))</f>
        <v>32</v>
      </c>
      <c r="I39" s="845" t="s">
        <v>551</v>
      </c>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43">
        <f t="shared" ref="N39" ca="1" si="22">IFERROR(J39/J40,"ND")</f>
        <v>1</v>
      </c>
      <c r="O39" s="839">
        <f t="shared" ref="O39" ca="1" si="23">IFERROR(((J39)/H39),"ND")</f>
        <v>0.3125</v>
      </c>
      <c r="P39" s="886" t="s">
        <v>605</v>
      </c>
    </row>
    <row r="40" spans="3:16" ht="57" customHeight="1">
      <c r="C40" s="861"/>
      <c r="D40" s="889"/>
      <c r="E40" s="889"/>
      <c r="F40" s="855"/>
      <c r="G40" s="852"/>
      <c r="H40" s="885"/>
      <c r="I40" s="846"/>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44"/>
      <c r="O40" s="840"/>
      <c r="P40" s="887"/>
    </row>
    <row r="41" spans="3:16" ht="70.5" customHeight="1">
      <c r="C41" s="859" t="str">
        <f ca="1">IF(ISBLANK(OFFSET('5. Pp (3 años)'!$C$45,INT((ROW()-13)/2),0)),"",OFFSET('5. Pp (3 años)'!$C$45,INT((ROW()-13)/2),0))</f>
        <v>Actividad</v>
      </c>
      <c r="D41" s="889" t="str">
        <f ca="1">IF(ISBLANK(OFFSET('5. Pp (3 años)'!$D$45,INT((ROW()-13)/2),0)),"",OFFSET('5. Pp (3 años)'!$D$45,INT((ROW()-13)/2),0))</f>
        <v>1.5.1.1.3.3 Evaluaciones ciudadanas de atención de trámites y servicios brindados por las unidades administrativas municipales que se encargan de brindarlos.</v>
      </c>
      <c r="E41" s="889"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885">
        <f ca="1">IF(ISBLANK(OFFSET('9. METAS'!$K$20,INT((ROW()-13)/2),0)),"",OFFSET('9. METAS'!$K$20,INT((ROW()-13)/2),0))</f>
        <v>5700</v>
      </c>
      <c r="I41" s="845" t="s">
        <v>551</v>
      </c>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43">
        <f t="shared" ref="N41" ca="1" si="24">IFERROR(J41/J42,"ND")</f>
        <v>0.96529411764705886</v>
      </c>
      <c r="O41" s="839">
        <f t="shared" ref="O41" ca="1" si="25">IFERROR(((J41)/H41),"ND")</f>
        <v>0.28789473684210526</v>
      </c>
      <c r="P41" s="886" t="s">
        <v>606</v>
      </c>
    </row>
    <row r="42" spans="3:16" ht="70.5" customHeight="1">
      <c r="C42" s="861"/>
      <c r="D42" s="889"/>
      <c r="E42" s="889"/>
      <c r="F42" s="855"/>
      <c r="G42" s="852"/>
      <c r="H42" s="885"/>
      <c r="I42" s="846"/>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44"/>
      <c r="O42" s="840"/>
      <c r="P42" s="887"/>
    </row>
    <row r="43" spans="3:16" ht="83.25" customHeight="1">
      <c r="C43" s="859" t="str">
        <f ca="1">IF(ISBLANK(OFFSET('5. Pp (3 años)'!$C$45,INT((ROW()-13)/2),0)),"",OFFSET('5. Pp (3 años)'!$C$45,INT((ROW()-13)/2),0))</f>
        <v>Actividad</v>
      </c>
      <c r="D43" s="889" t="str">
        <f ca="1">IF(ISBLANK(OFFSET('5. Pp (3 años)'!$D$45,INT((ROW()-13)/2),0)),"",OFFSET('5. Pp (3 años)'!$D$45,INT((ROW()-13)/2),0))</f>
        <v>1.5.1.1.3.4 Capacitaciones a las y los trabajadores de las dependencias y entidades municipales para el desarrollo administrativo e innovación del Municipio.</v>
      </c>
      <c r="E43" s="889"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885">
        <f ca="1">IF(ISBLANK(OFFSET('9. METAS'!$K$20,INT((ROW()-13)/2),0)),"",OFFSET('9. METAS'!$K$20,INT((ROW()-13)/2),0))</f>
        <v>132</v>
      </c>
      <c r="I43" s="845" t="s">
        <v>551</v>
      </c>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43">
        <f t="shared" ref="N43" ca="1" si="26">IFERROR(J43/J44,"ND")</f>
        <v>1</v>
      </c>
      <c r="O43" s="839">
        <f t="shared" ref="O43" ca="1" si="27">IFERROR(((J43)/H43),"ND")</f>
        <v>0.27272727272727271</v>
      </c>
      <c r="P43" s="886" t="s">
        <v>607</v>
      </c>
    </row>
    <row r="44" spans="3:16" ht="83.25" customHeight="1">
      <c r="C44" s="861"/>
      <c r="D44" s="889"/>
      <c r="E44" s="889"/>
      <c r="F44" s="855"/>
      <c r="G44" s="852"/>
      <c r="H44" s="885"/>
      <c r="I44" s="846"/>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44"/>
      <c r="O44" s="840"/>
      <c r="P44" s="887"/>
    </row>
    <row r="45" spans="3:16" ht="78" customHeight="1">
      <c r="C45" s="859" t="str">
        <f ca="1">IF(ISBLANK(OFFSET('5. Pp (3 años)'!$C$45,INT((ROW()-13)/2),0)),"",OFFSET('5. Pp (3 años)'!$C$45,INT((ROW()-13)/2),0))</f>
        <v>Componente</v>
      </c>
      <c r="D45" s="889" t="str">
        <f ca="1">IF(ISBLANK(OFFSET('5. Pp (3 años)'!$D$45,INT((ROW()-13)/2),0)),"",OFFSET('5. Pp (3 años)'!$D$45,INT((ROW()-13)/2),0))</f>
        <v>1.5.1.1.4. Proyectos de simplificación y automatización de los procesos del Instituto desarrollados.</v>
      </c>
      <c r="E45" s="889"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885">
        <f ca="1">IF(ISBLANK(OFFSET('9. METAS'!$K$20,INT((ROW()-13)/2),0)),"",OFFSET('9. METAS'!$K$20,INT((ROW()-13)/2),0))</f>
        <v>6</v>
      </c>
      <c r="I45" s="845" t="s">
        <v>551</v>
      </c>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43">
        <f t="shared" ref="N45" ca="1" si="28">IFERROR(J45/J46,"ND")</f>
        <v>0.5</v>
      </c>
      <c r="O45" s="839">
        <f t="shared" ref="O45" ca="1" si="29">IFERROR(((J45)/H45),"ND")</f>
        <v>0.16666666666666666</v>
      </c>
      <c r="P45" s="886" t="s">
        <v>608</v>
      </c>
    </row>
    <row r="46" spans="3:16" ht="78" customHeight="1">
      <c r="C46" s="861"/>
      <c r="D46" s="889"/>
      <c r="E46" s="889"/>
      <c r="F46" s="855"/>
      <c r="G46" s="852"/>
      <c r="H46" s="885"/>
      <c r="I46" s="846"/>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44"/>
      <c r="O46" s="840"/>
      <c r="P46" s="887"/>
    </row>
    <row r="47" spans="3:16" ht="66.75" customHeight="1">
      <c r="C47" s="859" t="str">
        <f ca="1">IF(ISBLANK(OFFSET('5. Pp (3 años)'!$C$45,INT((ROW()-13)/2),0)),"",OFFSET('5. Pp (3 años)'!$C$45,INT((ROW()-13)/2),0))</f>
        <v>Actividad</v>
      </c>
      <c r="D47" s="889" t="str">
        <f ca="1">IF(ISBLANK(OFFSET('5. Pp (3 años)'!$D$45,INT((ROW()-13)/2),0)),"",OFFSET('5. Pp (3 años)'!$D$45,INT((ROW()-13)/2),0))</f>
        <v>1.5.1.1.4.1. Desarrollo del Proyecto para la Interoperabilidad de las herramientas de simplificación y automatización del Instituto trabajados.</v>
      </c>
      <c r="E47" s="889"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885">
        <f ca="1">IF(ISBLANK(OFFSET('9. METAS'!$K$20,INT((ROW()-13)/2),0)),"",OFFSET('9. METAS'!$K$20,INT((ROW()-13)/2),0))</f>
        <v>18</v>
      </c>
      <c r="I47" s="845" t="s">
        <v>551</v>
      </c>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43">
        <f t="shared" ref="N47" ca="1" si="30">IFERROR(J47/J48,"ND")</f>
        <v>1.25</v>
      </c>
      <c r="O47" s="839">
        <f t="shared" ref="O47" ca="1" si="31">IFERROR(((J47)/H47),"ND")</f>
        <v>0.27777777777777779</v>
      </c>
      <c r="P47" s="886" t="s">
        <v>609</v>
      </c>
    </row>
    <row r="48" spans="3:16" ht="66.75" customHeight="1">
      <c r="C48" s="861"/>
      <c r="D48" s="889"/>
      <c r="E48" s="889"/>
      <c r="F48" s="855"/>
      <c r="G48" s="852"/>
      <c r="H48" s="885"/>
      <c r="I48" s="846"/>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44"/>
      <c r="O48" s="840"/>
      <c r="P48" s="887"/>
    </row>
    <row r="49" spans="3:16" ht="75.75" customHeight="1">
      <c r="C49" s="859" t="str">
        <f ca="1">IF(ISBLANK(OFFSET('5. Pp (3 años)'!$C$45,INT((ROW()-13)/2),0)),"",OFFSET('5. Pp (3 años)'!$C$45,INT((ROW()-13)/2),0))</f>
        <v>Actividad</v>
      </c>
      <c r="D49" s="889" t="str">
        <f ca="1">IF(ISBLANK(OFFSET('5. Pp (3 años)'!$D$45,INT((ROW()-13)/2),0)),"",OFFSET('5. Pp (3 años)'!$D$45,INT((ROW()-13)/2),0))</f>
        <v>1.5.1.1.4.2. Creación del Proyecto para un Sistema Integral de Ventanilla Única.</v>
      </c>
      <c r="E49" s="889"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885">
        <f ca="1">IF(ISBLANK(OFFSET('9. METAS'!$K$20,INT((ROW()-13)/2),0)),"",OFFSET('9. METAS'!$K$20,INT((ROW()-13)/2),0))</f>
        <v>16</v>
      </c>
      <c r="I49" s="845" t="s">
        <v>551</v>
      </c>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43">
        <f t="shared" ref="N49" ca="1" si="32">IFERROR(J49/J50,"ND")</f>
        <v>0.25</v>
      </c>
      <c r="O49" s="839">
        <f t="shared" ref="O49" ca="1" si="33">IFERROR(((J49)/H49),"ND")</f>
        <v>6.25E-2</v>
      </c>
      <c r="P49" s="886" t="s">
        <v>610</v>
      </c>
    </row>
    <row r="50" spans="3:16" ht="75.75" customHeight="1">
      <c r="C50" s="861"/>
      <c r="D50" s="889"/>
      <c r="E50" s="889"/>
      <c r="F50" s="855"/>
      <c r="G50" s="852"/>
      <c r="H50" s="885"/>
      <c r="I50" s="846"/>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44"/>
      <c r="O50" s="840"/>
      <c r="P50" s="887"/>
    </row>
    <row r="51" spans="3:16" ht="82.5" customHeight="1">
      <c r="C51" s="859" t="str">
        <f ca="1">IF(ISBLANK(OFFSET('5. Pp (3 años)'!$C$45,INT((ROW()-13)/2),0)),"",OFFSET('5. Pp (3 años)'!$C$45,INT((ROW()-13)/2),0))</f>
        <v>Actividad</v>
      </c>
      <c r="D51" s="889" t="str">
        <f ca="1">IF(ISBLANK(OFFSET('5. Pp (3 años)'!$D$45,INT((ROW()-13)/2),0)),"",OFFSET('5. Pp (3 años)'!$D$45,INT((ROW()-13)/2),0))</f>
        <v>1.5.1.1.4.3. Realización el proyecto del sistema para la gestión de Manuales digitales de Organización y de Procedimientos.</v>
      </c>
      <c r="E51" s="889"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885">
        <f ca="1">IF(ISBLANK(OFFSET('9. METAS'!$K$20,INT((ROW()-13)/2),0)),"",OFFSET('9. METAS'!$K$20,INT((ROW()-13)/2),0))</f>
        <v>24</v>
      </c>
      <c r="I51" s="845" t="s">
        <v>551</v>
      </c>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43">
        <f t="shared" ref="N51" ca="1" si="34">IFERROR(J51/J52,"ND")</f>
        <v>1.1666666666666667</v>
      </c>
      <c r="O51" s="839">
        <f t="shared" ref="O51" ca="1" si="35">IFERROR(((J51)/H51),"ND")</f>
        <v>0.29166666666666669</v>
      </c>
      <c r="P51" s="886" t="s">
        <v>611</v>
      </c>
    </row>
    <row r="52" spans="3:16" ht="82.5" customHeight="1">
      <c r="C52" s="861"/>
      <c r="D52" s="889"/>
      <c r="E52" s="889"/>
      <c r="F52" s="855"/>
      <c r="G52" s="852"/>
      <c r="H52" s="885"/>
      <c r="I52" s="846"/>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44"/>
      <c r="O52" s="840"/>
      <c r="P52" s="887"/>
    </row>
    <row r="53" spans="3:16" ht="73.5" customHeight="1">
      <c r="C53" s="859" t="str">
        <f ca="1">IF(ISBLANK(OFFSET('5. Pp (3 años)'!$C$45,INT((ROW()-13)/2),0)),"",OFFSET('5. Pp (3 años)'!$C$45,INT((ROW()-13)/2),0))</f>
        <v>Actividad</v>
      </c>
      <c r="D53" s="889"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885">
        <f ca="1">IF(ISBLANK(OFFSET('9. METAS'!$K$20,INT((ROW()-13)/2),0)),"",OFFSET('9. METAS'!$K$20,INT((ROW()-13)/2),0))</f>
        <v>12</v>
      </c>
      <c r="I53" s="845" t="s">
        <v>551</v>
      </c>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43">
        <f t="shared" ref="N53" ca="1" si="36">IFERROR(J53/J54,"ND")</f>
        <v>1.6666666666666667</v>
      </c>
      <c r="O53" s="839">
        <f t="shared" ref="O53" ca="1" si="37">IFERROR(((J53)/H53),"ND")</f>
        <v>0.41666666666666669</v>
      </c>
      <c r="P53" s="886" t="s">
        <v>612</v>
      </c>
    </row>
    <row r="54" spans="3:16" ht="73.5" customHeight="1" thickBot="1">
      <c r="C54" s="888"/>
      <c r="D54" s="890"/>
      <c r="E54" s="891"/>
      <c r="F54" s="892"/>
      <c r="G54" s="893"/>
      <c r="H54" s="894"/>
      <c r="I54" s="895"/>
      <c r="J54" s="251">
        <f ca="1">IF(MOD(ROW()-13,2)=0,IF(ISBLANK(OFFSET('11. SEGUIMIENTO 2026'!$N$14,INT((ROW()-13)/2),0)),"",OFFSET('11. SEGUIMIENTO 2026'!$N$14,INT((ROW()-13)/2),0)),IF(ISBLANK(OFFSET('9. METAS'!$Q$20,INT((ROW()-14)/2),0)),"",OFFSET('9. METAS'!$Q$20,INT((ROW()-14)/2),0)))</f>
        <v>3</v>
      </c>
      <c r="K54" s="252">
        <f ca="1">IF(MOD(ROW()-13,2)=0,IF(ISBLANK(OFFSET('11. SEGUIMIENTO 2026'!$O$14,INT((ROW()-13)/2),0)),"",OFFSET('11. SEGUIMIENTO 2026'!$O$14,INT((ROW()-13)/2),0)),IF(ISBLANK(OFFSET('9. METAS'!$R$20,INT((ROW()-14)/2),0)),"",OFFSET('9. METAS'!$R$20,INT((ROW()-14)/2),0)))</f>
        <v>3</v>
      </c>
      <c r="L54" s="252">
        <f ca="1">IF(MOD(ROW()-13,2)=0,IF(ISBLANK(OFFSET('11. SEGUIMIENTO 2026'!$P$14,INT((ROW()-13)/2),0)),"",OFFSET('11. SEGUIMIENTO 2026'!$P$14,INT((ROW()-13)/2),0)),IF(ISBLANK(OFFSET('9. METAS'!$S$20,INT((ROW()-14)/2),0)),"",OFFSET('9. METAS'!$S$20,INT((ROW()-14)/2),0)))</f>
        <v>3</v>
      </c>
      <c r="M54" s="253">
        <f ca="1">IF(MOD(ROW()-13,2)=0,IF(ISBLANK(OFFSET('11. SEGUIMIENTO 2026'!$Q$14,INT((ROW()-13)/2),0)),"",OFFSET('11. SEGUIMIENTO 2026'!$Q$14,INT((ROW()-13)/2),0)),IF(ISBLANK(OFFSET('9. METAS'!$T$20,INT((ROW()-14)/2),0)),"",OFFSET('9. METAS'!$T$20,INT((ROW()-14)/2),0)))</f>
        <v>3</v>
      </c>
      <c r="N54" s="896"/>
      <c r="O54" s="897"/>
      <c r="P54" s="898"/>
    </row>
  </sheetData>
  <protectedRanges>
    <protectedRange sqref="I13:I54" name="SI.NO"/>
    <protectedRange algorithmName="SHA-512" hashValue="VSDpUfYaSu2o1GNz/dNG0/zdAR2SyjQ4x4E+I/O817AEKyLH+9hkU426TeaW1NebwBiHlEu/vd5f18TkOfpfxw==" saltValue="bop94IANOsb3/TmZjo7hbg==" spinCount="100000" sqref="P13:P54" name="JUSTIFICACION"/>
  </protectedRanges>
  <mergeCells count="225">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5:C18"/>
    <mergeCell ref="D15:D18"/>
    <mergeCell ref="P10:P12"/>
    <mergeCell ref="H11:H12"/>
    <mergeCell ref="I11:I12"/>
    <mergeCell ref="J11:M11"/>
    <mergeCell ref="N11:O11"/>
    <mergeCell ref="C13:C14"/>
    <mergeCell ref="D13:D14"/>
    <mergeCell ref="E13:E14"/>
    <mergeCell ref="F13:F14"/>
    <mergeCell ref="G13:G14"/>
    <mergeCell ref="C10:C12"/>
    <mergeCell ref="E17:E18"/>
    <mergeCell ref="F17:F18"/>
    <mergeCell ref="G17:G18"/>
    <mergeCell ref="H13:H14"/>
    <mergeCell ref="I13:I14"/>
    <mergeCell ref="N13:N14"/>
    <mergeCell ref="O13:O14"/>
    <mergeCell ref="P13:P14"/>
    <mergeCell ref="E15:E16"/>
    <mergeCell ref="F15:F16"/>
    <mergeCell ref="G15:G16"/>
    <mergeCell ref="H17:H18"/>
    <mergeCell ref="I17:I18"/>
    <mergeCell ref="N17:N18"/>
    <mergeCell ref="O17:O18"/>
    <mergeCell ref="P17:P18"/>
    <mergeCell ref="H19:H20"/>
    <mergeCell ref="I19:I20"/>
    <mergeCell ref="N19:N20"/>
    <mergeCell ref="O19:O20"/>
    <mergeCell ref="P19:P20"/>
    <mergeCell ref="C21:C22"/>
    <mergeCell ref="D21:D22"/>
    <mergeCell ref="E21:E22"/>
    <mergeCell ref="F21:F22"/>
    <mergeCell ref="G21:G22"/>
    <mergeCell ref="C19:C20"/>
    <mergeCell ref="D19:D20"/>
    <mergeCell ref="E19:E20"/>
    <mergeCell ref="F19:F20"/>
    <mergeCell ref="G19:G20"/>
    <mergeCell ref="H21:H22"/>
    <mergeCell ref="I21:I22"/>
    <mergeCell ref="N21:N22"/>
    <mergeCell ref="O21:O22"/>
    <mergeCell ref="P21:P22"/>
    <mergeCell ref="H23:H24"/>
    <mergeCell ref="I23:I24"/>
    <mergeCell ref="N23:N24"/>
    <mergeCell ref="O23:O24"/>
    <mergeCell ref="P23:P24"/>
    <mergeCell ref="C25:C26"/>
    <mergeCell ref="D25:D26"/>
    <mergeCell ref="E25:E26"/>
    <mergeCell ref="F25:F26"/>
    <mergeCell ref="G25:G26"/>
    <mergeCell ref="C23:C24"/>
    <mergeCell ref="D23:D24"/>
    <mergeCell ref="E23:E24"/>
    <mergeCell ref="F23:F24"/>
    <mergeCell ref="G23:G24"/>
    <mergeCell ref="H25:H26"/>
    <mergeCell ref="I25:I26"/>
    <mergeCell ref="N25:N26"/>
    <mergeCell ref="O25:O26"/>
    <mergeCell ref="P25:P26"/>
    <mergeCell ref="H27:H28"/>
    <mergeCell ref="I27:I28"/>
    <mergeCell ref="N27:N28"/>
    <mergeCell ref="O27:O28"/>
    <mergeCell ref="P27:P28"/>
    <mergeCell ref="C29:C30"/>
    <mergeCell ref="D29:D30"/>
    <mergeCell ref="E29:E30"/>
    <mergeCell ref="F29:F30"/>
    <mergeCell ref="G29:G30"/>
    <mergeCell ref="C27:C28"/>
    <mergeCell ref="D27:D28"/>
    <mergeCell ref="E27:E28"/>
    <mergeCell ref="F27:F28"/>
    <mergeCell ref="G27:G28"/>
    <mergeCell ref="H29:H30"/>
    <mergeCell ref="I29:I30"/>
    <mergeCell ref="N29:N30"/>
    <mergeCell ref="O29:O30"/>
    <mergeCell ref="P29:P30"/>
    <mergeCell ref="H31:H32"/>
    <mergeCell ref="I31:I32"/>
    <mergeCell ref="N31:N32"/>
    <mergeCell ref="O31:O32"/>
    <mergeCell ref="P31:P32"/>
    <mergeCell ref="C33:C34"/>
    <mergeCell ref="D33:D34"/>
    <mergeCell ref="E33:E34"/>
    <mergeCell ref="F33:F34"/>
    <mergeCell ref="G33:G34"/>
    <mergeCell ref="C31:C32"/>
    <mergeCell ref="D31:D32"/>
    <mergeCell ref="E31:E32"/>
    <mergeCell ref="F31:F32"/>
    <mergeCell ref="G31:G32"/>
    <mergeCell ref="H33:H34"/>
    <mergeCell ref="I33:I34"/>
    <mergeCell ref="N33:N34"/>
    <mergeCell ref="O33:O34"/>
    <mergeCell ref="P33:P34"/>
    <mergeCell ref="H35:H36"/>
    <mergeCell ref="I35:I36"/>
    <mergeCell ref="N35:N36"/>
    <mergeCell ref="O35:O36"/>
    <mergeCell ref="P35:P36"/>
    <mergeCell ref="C37:C38"/>
    <mergeCell ref="D37:D38"/>
    <mergeCell ref="E37:E38"/>
    <mergeCell ref="F37:F38"/>
    <mergeCell ref="G37:G38"/>
    <mergeCell ref="C35:C36"/>
    <mergeCell ref="D35:D36"/>
    <mergeCell ref="E35:E36"/>
    <mergeCell ref="F35:F36"/>
    <mergeCell ref="G35:G36"/>
    <mergeCell ref="H37:H38"/>
    <mergeCell ref="I37:I38"/>
    <mergeCell ref="N37:N38"/>
    <mergeCell ref="O37:O38"/>
    <mergeCell ref="P37:P38"/>
    <mergeCell ref="H39:H40"/>
    <mergeCell ref="I39:I40"/>
    <mergeCell ref="N39:N40"/>
    <mergeCell ref="O39:O40"/>
    <mergeCell ref="P39:P40"/>
    <mergeCell ref="C41:C42"/>
    <mergeCell ref="D41:D42"/>
    <mergeCell ref="E41:E42"/>
    <mergeCell ref="F41:F42"/>
    <mergeCell ref="G41:G42"/>
    <mergeCell ref="C39:C40"/>
    <mergeCell ref="D39:D40"/>
    <mergeCell ref="E39:E40"/>
    <mergeCell ref="F39:F40"/>
    <mergeCell ref="G39:G40"/>
    <mergeCell ref="H41:H42"/>
    <mergeCell ref="I41:I42"/>
    <mergeCell ref="N41:N42"/>
    <mergeCell ref="O41:O42"/>
    <mergeCell ref="P41:P42"/>
    <mergeCell ref="H43:H44"/>
    <mergeCell ref="I43:I44"/>
    <mergeCell ref="N43:N44"/>
    <mergeCell ref="O43:O44"/>
    <mergeCell ref="P43:P44"/>
    <mergeCell ref="C45:C46"/>
    <mergeCell ref="D45:D46"/>
    <mergeCell ref="E45:E46"/>
    <mergeCell ref="F45:F46"/>
    <mergeCell ref="G45:G46"/>
    <mergeCell ref="C43:C44"/>
    <mergeCell ref="D43:D44"/>
    <mergeCell ref="E43:E44"/>
    <mergeCell ref="F43:F44"/>
    <mergeCell ref="G43:G44"/>
    <mergeCell ref="H45:H46"/>
    <mergeCell ref="I45:I46"/>
    <mergeCell ref="N45:N46"/>
    <mergeCell ref="O45:O46"/>
    <mergeCell ref="P45:P46"/>
    <mergeCell ref="H47:H48"/>
    <mergeCell ref="I47:I48"/>
    <mergeCell ref="N47:N48"/>
    <mergeCell ref="O47:O48"/>
    <mergeCell ref="P47:P48"/>
    <mergeCell ref="C49:C50"/>
    <mergeCell ref="D49:D50"/>
    <mergeCell ref="E49:E50"/>
    <mergeCell ref="F49:F50"/>
    <mergeCell ref="G49:G50"/>
    <mergeCell ref="C47:C48"/>
    <mergeCell ref="D47:D48"/>
    <mergeCell ref="E47:E48"/>
    <mergeCell ref="F47:F48"/>
    <mergeCell ref="G47:G48"/>
    <mergeCell ref="H49:H50"/>
    <mergeCell ref="I49:I50"/>
    <mergeCell ref="N49:N50"/>
    <mergeCell ref="O49:O50"/>
    <mergeCell ref="P49:P50"/>
    <mergeCell ref="H51:H52"/>
    <mergeCell ref="I51:I52"/>
    <mergeCell ref="N51:N52"/>
    <mergeCell ref="O51:O52"/>
    <mergeCell ref="P51:P52"/>
    <mergeCell ref="C53:C54"/>
    <mergeCell ref="D53:D54"/>
    <mergeCell ref="E53:E54"/>
    <mergeCell ref="F53:F54"/>
    <mergeCell ref="G53:G54"/>
    <mergeCell ref="C51:C52"/>
    <mergeCell ref="D51:D52"/>
    <mergeCell ref="E51:E52"/>
    <mergeCell ref="F51:F52"/>
    <mergeCell ref="G51:G52"/>
    <mergeCell ref="H53:H54"/>
    <mergeCell ref="I53:I54"/>
    <mergeCell ref="N53:N54"/>
    <mergeCell ref="O53:O54"/>
    <mergeCell ref="P53:P54"/>
  </mergeCells>
  <conditionalFormatting sqref="J13:M54">
    <cfRule type="containsBlanks" dxfId="7"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4"/>
  <sheetViews>
    <sheetView topLeftCell="B1" zoomScale="91" zoomScaleNormal="91" workbookViewId="0">
      <selection activeCell="D8" sqref="D8:N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4.25" style="36" customWidth="1"/>
    <col min="7" max="7" width="20.3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178</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901" t="s">
        <v>501</v>
      </c>
      <c r="G9" s="902"/>
      <c r="H9" s="902"/>
      <c r="I9" s="902"/>
      <c r="J9" s="902"/>
      <c r="K9" s="902"/>
      <c r="L9" s="902"/>
      <c r="M9" s="902"/>
      <c r="N9" s="902"/>
      <c r="O9" s="902"/>
      <c r="P9" s="903"/>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908" t="s">
        <v>159</v>
      </c>
    </row>
    <row r="11" spans="3:16" ht="42" customHeight="1" thickBot="1">
      <c r="C11" s="865"/>
      <c r="D11" s="862"/>
      <c r="E11" s="862"/>
      <c r="F11" s="862"/>
      <c r="G11" s="862"/>
      <c r="H11" s="862" t="s">
        <v>160</v>
      </c>
      <c r="I11" s="911" t="s">
        <v>161</v>
      </c>
      <c r="J11" s="862" t="s">
        <v>169</v>
      </c>
      <c r="K11" s="862"/>
      <c r="L11" s="862"/>
      <c r="M11" s="862"/>
      <c r="N11" s="862" t="s">
        <v>166</v>
      </c>
      <c r="O11" s="862"/>
      <c r="P11" s="909"/>
    </row>
    <row r="12" spans="3:16" ht="42" customHeight="1" thickBot="1">
      <c r="C12" s="865"/>
      <c r="D12" s="862"/>
      <c r="E12" s="862"/>
      <c r="F12" s="862"/>
      <c r="G12" s="862"/>
      <c r="H12" s="862"/>
      <c r="I12" s="911"/>
      <c r="J12" s="238" t="s">
        <v>165</v>
      </c>
      <c r="K12" s="238" t="s">
        <v>162</v>
      </c>
      <c r="L12" s="238" t="s">
        <v>163</v>
      </c>
      <c r="M12" s="238" t="s">
        <v>164</v>
      </c>
      <c r="N12" s="238" t="s">
        <v>168</v>
      </c>
      <c r="O12" s="238" t="s">
        <v>123</v>
      </c>
      <c r="P12" s="910"/>
    </row>
    <row r="13" spans="3:16" ht="63" customHeight="1">
      <c r="C13" s="867" t="str">
        <f ca="1">IF(ISBLANK(OFFSET('5. Pp (3 años)'!$C$45,INT((ROW()-13)/2),0)),"",OFFSET('5. Pp (3 años)'!$C$45,INT((ROW()-13)/2),0))</f>
        <v>Fin</v>
      </c>
      <c r="D13" s="912"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854">
        <f ca="1">IF(ISBLANK(OFFSET('9. METAS'!$K$20,INT((ROW()-13)/2),0)),"",OFFSET('9. METAS'!$K$20,INT((ROW()-13)/2),0))</f>
        <v>26.69</v>
      </c>
      <c r="I13" s="850"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246"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43">
        <f ca="1">IFERROR(J13/J14,"ND")</f>
        <v>1</v>
      </c>
      <c r="O13" s="839" t="str">
        <f ca="1">IFERROR(((J13+K13)/H13),"ND")</f>
        <v>ND</v>
      </c>
      <c r="P13" s="841"/>
    </row>
    <row r="14" spans="3:16" ht="63" customHeight="1">
      <c r="C14" s="861"/>
      <c r="D14" s="889"/>
      <c r="E14" s="857"/>
      <c r="F14" s="855"/>
      <c r="G14" s="852"/>
      <c r="H14" s="848"/>
      <c r="I14" s="851"/>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249">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44"/>
      <c r="O14" s="840"/>
      <c r="P14" s="842"/>
    </row>
    <row r="15" spans="3:16" ht="23.25" customHeight="1">
      <c r="C15" s="859" t="str">
        <f ca="1">IF(ISBLANK(OFFSET('5. Pp (3 años)'!$C$45,INT((ROW()-13)/2),0)),"",OFFSET('5. Pp (3 años)'!$C$45,INT((ROW()-13)/2),0))</f>
        <v>Propósito</v>
      </c>
      <c r="D15" s="90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848">
        <f ca="1">IF(ISBLANK(OFFSET('9. METAS'!$K$20,INT((ROW()-13)/2),0)),"",OFFSET('9. METAS'!$K$20,INT((ROW()-13)/2),0))</f>
        <v>57000</v>
      </c>
      <c r="I15" s="845"/>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43">
        <f ca="1">IFERROR(J15/J16,"ND")</f>
        <v>1.0053333333333334</v>
      </c>
      <c r="O15" s="839" t="str">
        <f ca="1">IFERROR(((J15+K15)/H15),"ND")</f>
        <v>ND</v>
      </c>
      <c r="P15" s="827"/>
    </row>
    <row r="16" spans="3:16" ht="23.25" customHeight="1">
      <c r="C16" s="904"/>
      <c r="D16" s="906"/>
      <c r="E16" s="857"/>
      <c r="F16" s="855"/>
      <c r="G16" s="852"/>
      <c r="H16" s="848"/>
      <c r="I16" s="846"/>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44"/>
      <c r="O16" s="840"/>
      <c r="P16" s="828"/>
    </row>
    <row r="17" spans="3:16" ht="23.25" customHeight="1">
      <c r="C17" s="904"/>
      <c r="D17" s="906"/>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848">
        <f ca="1">IF(ISBLANK(OFFSET('9. METAS'!$K$20,INT((ROW()-13)/2),0)),"",OFFSET('9. METAS'!$K$20,INT((ROW()-13)/2),0))</f>
        <v>24</v>
      </c>
      <c r="I17" s="845"/>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43">
        <f t="shared" ref="N17" ca="1" si="0">IFERROR(J17/J18,"ND")</f>
        <v>1</v>
      </c>
      <c r="O17" s="839" t="str">
        <f t="shared" ref="O17" ca="1" si="1">IFERROR(((J17+K17)/H17),"ND")</f>
        <v>ND</v>
      </c>
      <c r="P17" s="827"/>
    </row>
    <row r="18" spans="3:16" ht="23.25" customHeight="1">
      <c r="C18" s="861"/>
      <c r="D18" s="907"/>
      <c r="E18" s="857"/>
      <c r="F18" s="855"/>
      <c r="G18" s="852"/>
      <c r="H18" s="848"/>
      <c r="I18" s="846"/>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44"/>
      <c r="O18" s="840"/>
      <c r="P18" s="828"/>
    </row>
    <row r="19" spans="3:16" ht="36" customHeight="1">
      <c r="C19" s="859" t="str">
        <f ca="1">IF(ISBLANK(OFFSET('5. Pp (3 años)'!$C$45,INT((ROW()-13)/2),0)),"",OFFSET('5. Pp (3 años)'!$C$45,INT((ROW()-13)/2),0))</f>
        <v>Componente</v>
      </c>
      <c r="D19" s="889"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848">
        <f ca="1">IF(ISBLANK(OFFSET('9. METAS'!$K$20,INT((ROW()-13)/2),0)),"",OFFSET('9. METAS'!$K$20,INT((ROW()-13)/2),0))</f>
        <v>88500</v>
      </c>
      <c r="I19" s="845"/>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43">
        <f t="shared" ref="N19" ca="1" si="2">IFERROR(J19/J20,"ND")</f>
        <v>1.038655462184874</v>
      </c>
      <c r="O19" s="839" t="str">
        <f t="shared" ref="O19" ca="1" si="3">IFERROR(((J19+K19)/H19),"ND")</f>
        <v>ND</v>
      </c>
      <c r="P19" s="827"/>
    </row>
    <row r="20" spans="3:16" ht="36" customHeight="1">
      <c r="C20" s="861"/>
      <c r="D20" s="889"/>
      <c r="E20" s="857"/>
      <c r="F20" s="855"/>
      <c r="G20" s="852"/>
      <c r="H20" s="848"/>
      <c r="I20" s="846"/>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44"/>
      <c r="O20" s="840"/>
      <c r="P20" s="828"/>
    </row>
    <row r="21" spans="3:16" ht="35.25" customHeight="1">
      <c r="C21" s="859" t="str">
        <f ca="1">IF(ISBLANK(OFFSET('5. Pp (3 años)'!$C$45,INT((ROW()-13)/2),0)),"",OFFSET('5. Pp (3 años)'!$C$45,INT((ROW()-13)/2),0))</f>
        <v>Actividad</v>
      </c>
      <c r="D21" s="889"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848">
        <f ca="1">IF(ISBLANK(OFFSET('9. METAS'!$K$20,INT((ROW()-13)/2),0)),"",OFFSET('9. METAS'!$K$20,INT((ROW()-13)/2),0))</f>
        <v>21000</v>
      </c>
      <c r="I21" s="845"/>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43">
        <f t="shared" ref="N21" ca="1" si="4">IFERROR(J21/J22,"ND")</f>
        <v>1.0178571428571428</v>
      </c>
      <c r="O21" s="839" t="str">
        <f t="shared" ref="O21" ca="1" si="5">IFERROR(((J21+K21)/H21),"ND")</f>
        <v>ND</v>
      </c>
      <c r="P21" s="827"/>
    </row>
    <row r="22" spans="3:16" ht="35.25" customHeight="1">
      <c r="C22" s="861"/>
      <c r="D22" s="889"/>
      <c r="E22" s="857"/>
      <c r="F22" s="855"/>
      <c r="G22" s="852"/>
      <c r="H22" s="848"/>
      <c r="I22" s="846"/>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44"/>
      <c r="O22" s="840"/>
      <c r="P22" s="828"/>
    </row>
    <row r="23" spans="3:16" ht="35.25" customHeight="1">
      <c r="C23" s="859" t="str">
        <f ca="1">IF(ISBLANK(OFFSET('5. Pp (3 años)'!$C$45,INT((ROW()-13)/2),0)),"",OFFSET('5. Pp (3 años)'!$C$45,INT((ROW()-13)/2),0))</f>
        <v>Actividad</v>
      </c>
      <c r="D23" s="889"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848">
        <f ca="1">IF(ISBLANK(OFFSET('9. METAS'!$K$20,INT((ROW()-13)/2),0)),"",OFFSET('9. METAS'!$K$20,INT((ROW()-13)/2),0))</f>
        <v>9500</v>
      </c>
      <c r="I23" s="845"/>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43">
        <f t="shared" ref="N23" ca="1" si="6">IFERROR(J23/J24,"ND")</f>
        <v>1.0820000000000001</v>
      </c>
      <c r="O23" s="839" t="str">
        <f t="shared" ref="O23" ca="1" si="7">IFERROR(((J23+K23)/H23),"ND")</f>
        <v>ND</v>
      </c>
      <c r="P23" s="827"/>
    </row>
    <row r="24" spans="3:16" ht="35.25" customHeight="1">
      <c r="C24" s="861"/>
      <c r="D24" s="889"/>
      <c r="E24" s="857"/>
      <c r="F24" s="855"/>
      <c r="G24" s="852"/>
      <c r="H24" s="848"/>
      <c r="I24" s="846"/>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44"/>
      <c r="O24" s="840"/>
      <c r="P24" s="828"/>
    </row>
    <row r="25" spans="3:16" ht="35.25" customHeight="1">
      <c r="C25" s="859" t="str">
        <f ca="1">IF(ISBLANK(OFFSET('5. Pp (3 años)'!$C$45,INT((ROW()-13)/2),0)),"",OFFSET('5. Pp (3 años)'!$C$45,INT((ROW()-13)/2),0))</f>
        <v>Actividad</v>
      </c>
      <c r="D25" s="889"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848">
        <f ca="1">IF(ISBLANK(OFFSET('9. METAS'!$K$20,INT((ROW()-13)/2),0)),"",OFFSET('9. METAS'!$K$20,INT((ROW()-13)/2),0))</f>
        <v>13</v>
      </c>
      <c r="I25" s="845"/>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43">
        <f t="shared" ref="N25" ca="1" si="8">IFERROR(J25/J26,"ND")</f>
        <v>1</v>
      </c>
      <c r="O25" s="839" t="str">
        <f t="shared" ref="O25" ca="1" si="9">IFERROR(((J25+K25)/H25),"ND")</f>
        <v>ND</v>
      </c>
      <c r="P25" s="827"/>
    </row>
    <row r="26" spans="3:16" ht="35.25" customHeight="1">
      <c r="C26" s="861"/>
      <c r="D26" s="889"/>
      <c r="E26" s="857"/>
      <c r="F26" s="855"/>
      <c r="G26" s="852"/>
      <c r="H26" s="848"/>
      <c r="I26" s="846"/>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44"/>
      <c r="O26" s="840"/>
      <c r="P26" s="828"/>
    </row>
    <row r="27" spans="3:16" ht="35.25" hidden="1" customHeight="1">
      <c r="C27" s="859" t="str">
        <f ca="1">IF(ISBLANK(OFFSET('5. Pp (3 años)'!$C$45,INT((ROW()-13)/2),0)),"",OFFSET('5. Pp (3 años)'!$C$45,INT((ROW()-13)/2),0))</f>
        <v>Componente</v>
      </c>
      <c r="D27" s="889"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848">
        <f ca="1">IF(ISBLANK(OFFSET('9. METAS'!$K$20,INT((ROW()-13)/2),0)),"",OFFSET('9. METAS'!$K$20,INT((ROW()-13)/2),0))</f>
        <v>16</v>
      </c>
      <c r="I27" s="845"/>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43">
        <f t="shared" ref="N27" ca="1" si="10">IFERROR(J27/J28,"ND")</f>
        <v>1</v>
      </c>
      <c r="O27" s="839" t="str">
        <f t="shared" ref="O27" ca="1" si="11">IFERROR(((J27+K27)/H27),"ND")</f>
        <v>ND</v>
      </c>
      <c r="P27" s="827"/>
    </row>
    <row r="28" spans="3:16" ht="35.25" hidden="1" customHeight="1">
      <c r="C28" s="861"/>
      <c r="D28" s="889"/>
      <c r="E28" s="857"/>
      <c r="F28" s="855"/>
      <c r="G28" s="852"/>
      <c r="H28" s="848"/>
      <c r="I28" s="846"/>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44"/>
      <c r="O28" s="840"/>
      <c r="P28" s="828"/>
    </row>
    <row r="29" spans="3:16" ht="35.25" hidden="1" customHeight="1">
      <c r="C29" s="859" t="str">
        <f ca="1">IF(ISBLANK(OFFSET('5. Pp (3 años)'!$C$45,INT((ROW()-13)/2),0)),"",OFFSET('5. Pp (3 años)'!$C$45,INT((ROW()-13)/2),0))</f>
        <v>Actividad</v>
      </c>
      <c r="D29" s="889"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848">
        <f ca="1">IF(ISBLANK(OFFSET('9. METAS'!$K$20,INT((ROW()-13)/2),0)),"",OFFSET('9. METAS'!$K$20,INT((ROW()-13)/2),0))</f>
        <v>280</v>
      </c>
      <c r="I29" s="845"/>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43">
        <f t="shared" ref="N29" ca="1" si="12">IFERROR(J29/J30,"ND")</f>
        <v>1</v>
      </c>
      <c r="O29" s="839" t="str">
        <f t="shared" ref="O29" ca="1" si="13">IFERROR(((J29+K29)/H29),"ND")</f>
        <v>ND</v>
      </c>
      <c r="P29" s="827"/>
    </row>
    <row r="30" spans="3:16" ht="35.25" hidden="1" customHeight="1">
      <c r="C30" s="861"/>
      <c r="D30" s="889"/>
      <c r="E30" s="857"/>
      <c r="F30" s="855"/>
      <c r="G30" s="852"/>
      <c r="H30" s="848"/>
      <c r="I30" s="846"/>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44"/>
      <c r="O30" s="840"/>
      <c r="P30" s="828"/>
    </row>
    <row r="31" spans="3:16" ht="35.25" customHeight="1">
      <c r="C31" s="859" t="str">
        <f ca="1">IF(ISBLANK(OFFSET('5. Pp (3 años)'!$C$45,INT((ROW()-13)/2),0)),"",OFFSET('5. Pp (3 años)'!$C$45,INT((ROW()-13)/2),0))</f>
        <v>Actividad</v>
      </c>
      <c r="D31" s="889"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848">
        <f ca="1">IF(ISBLANK(OFFSET('9. METAS'!$K$20,INT((ROW()-13)/2),0)),"",OFFSET('9. METAS'!$K$20,INT((ROW()-13)/2),0))</f>
        <v>25</v>
      </c>
      <c r="I31" s="845"/>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43">
        <f t="shared" ref="N31" ca="1" si="14">IFERROR(J31/J32,"ND")</f>
        <v>1</v>
      </c>
      <c r="O31" s="839" t="str">
        <f t="shared" ref="O31" ca="1" si="15">IFERROR(((J31+K31)/H31),"ND")</f>
        <v>ND</v>
      </c>
      <c r="P31" s="827"/>
    </row>
    <row r="32" spans="3:16" ht="35.25" customHeight="1">
      <c r="C32" s="861"/>
      <c r="D32" s="889"/>
      <c r="E32" s="857"/>
      <c r="F32" s="855"/>
      <c r="G32" s="852"/>
      <c r="H32" s="848"/>
      <c r="I32" s="846"/>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44"/>
      <c r="O32" s="840"/>
      <c r="P32" s="828"/>
    </row>
    <row r="33" spans="3:16" ht="35.25" customHeight="1">
      <c r="C33" s="859" t="str">
        <f ca="1">IF(ISBLANK(OFFSET('5. Pp (3 años)'!$C$45,INT((ROW()-13)/2),0)),"",OFFSET('5. Pp (3 años)'!$C$45,INT((ROW()-13)/2),0))</f>
        <v>Actividad</v>
      </c>
      <c r="D33" s="889"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848">
        <f ca="1">IF(ISBLANK(OFFSET('9. METAS'!$K$20,INT((ROW()-13)/2),0)),"",OFFSET('9. METAS'!$K$20,INT((ROW()-13)/2),0))</f>
        <v>120</v>
      </c>
      <c r="I33" s="845"/>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43">
        <f t="shared" ref="N33" ca="1" si="16">IFERROR(J33/J34,"ND")</f>
        <v>1.0666666666666667</v>
      </c>
      <c r="O33" s="839" t="str">
        <f t="shared" ref="O33" ca="1" si="17">IFERROR(((J33+K33)/H33),"ND")</f>
        <v>ND</v>
      </c>
      <c r="P33" s="827"/>
    </row>
    <row r="34" spans="3:16" ht="35.25" customHeight="1">
      <c r="C34" s="861"/>
      <c r="D34" s="889"/>
      <c r="E34" s="857"/>
      <c r="F34" s="855"/>
      <c r="G34" s="852"/>
      <c r="H34" s="848"/>
      <c r="I34" s="846"/>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44"/>
      <c r="O34" s="840"/>
      <c r="P34" s="828"/>
    </row>
    <row r="35" spans="3:16" ht="35.25" customHeight="1">
      <c r="C35" s="859" t="str">
        <f ca="1">IF(ISBLANK(OFFSET('5. Pp (3 años)'!$C$45,INT((ROW()-13)/2),0)),"",OFFSET('5. Pp (3 años)'!$C$45,INT((ROW()-13)/2),0))</f>
        <v xml:space="preserve">Componente  </v>
      </c>
      <c r="D35" s="889"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848">
        <f ca="1">IF(ISBLANK(OFFSET('9. METAS'!$K$20,INT((ROW()-13)/2),0)),"",OFFSET('9. METAS'!$K$20,INT((ROW()-13)/2),0))</f>
        <v>19</v>
      </c>
      <c r="I35" s="845"/>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43">
        <f t="shared" ref="N35" ca="1" si="18">IFERROR(J35/J36,"ND")</f>
        <v>1</v>
      </c>
      <c r="O35" s="839" t="str">
        <f t="shared" ref="O35" ca="1" si="19">IFERROR(((J35+K35)/H35),"ND")</f>
        <v>ND</v>
      </c>
      <c r="P35" s="827"/>
    </row>
    <row r="36" spans="3:16" ht="35.25" customHeight="1">
      <c r="C36" s="861"/>
      <c r="D36" s="889"/>
      <c r="E36" s="857"/>
      <c r="F36" s="855"/>
      <c r="G36" s="852"/>
      <c r="H36" s="848"/>
      <c r="I36" s="846"/>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44"/>
      <c r="O36" s="840"/>
      <c r="P36" s="828"/>
    </row>
    <row r="37" spans="3:16" ht="35.25" customHeight="1">
      <c r="C37" s="859" t="str">
        <f ca="1">IF(ISBLANK(OFFSET('5. Pp (3 años)'!$C$45,INT((ROW()-13)/2),0)),"",OFFSET('5. Pp (3 años)'!$C$45,INT((ROW()-13)/2),0))</f>
        <v>Actividad</v>
      </c>
      <c r="D37" s="889"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848">
        <f ca="1">IF(ISBLANK(OFFSET('9. METAS'!$K$20,INT((ROW()-13)/2),0)),"",OFFSET('9. METAS'!$K$20,INT((ROW()-13)/2),0))</f>
        <v>45</v>
      </c>
      <c r="I37" s="845"/>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43">
        <f t="shared" ref="N37" ca="1" si="20">IFERROR(J37/J38,"ND")</f>
        <v>1</v>
      </c>
      <c r="O37" s="839" t="str">
        <f t="shared" ref="O37" ca="1" si="21">IFERROR(((J37+K37)/H37),"ND")</f>
        <v>ND</v>
      </c>
      <c r="P37" s="827"/>
    </row>
    <row r="38" spans="3:16" ht="35.25" customHeight="1">
      <c r="C38" s="861"/>
      <c r="D38" s="889"/>
      <c r="E38" s="857"/>
      <c r="F38" s="855"/>
      <c r="G38" s="852"/>
      <c r="H38" s="848"/>
      <c r="I38" s="846"/>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44"/>
      <c r="O38" s="840"/>
      <c r="P38" s="828"/>
    </row>
    <row r="39" spans="3:16" ht="35.25" hidden="1" customHeight="1">
      <c r="C39" s="859" t="str">
        <f ca="1">IF(ISBLANK(OFFSET('5. Pp (3 años)'!$C$45,INT((ROW()-13)/2),0)),"",OFFSET('5. Pp (3 años)'!$C$45,INT((ROW()-13)/2),0))</f>
        <v>Actividad</v>
      </c>
      <c r="D39" s="889"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848">
        <f ca="1">IF(ISBLANK(OFFSET('9. METAS'!$K$20,INT((ROW()-13)/2),0)),"",OFFSET('9. METAS'!$K$20,INT((ROW()-13)/2),0))</f>
        <v>32</v>
      </c>
      <c r="I39" s="845"/>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43">
        <f t="shared" ref="N39" ca="1" si="22">IFERROR(J39/J40,"ND")</f>
        <v>1</v>
      </c>
      <c r="O39" s="839" t="str">
        <f t="shared" ref="O39" ca="1" si="23">IFERROR(((J39+K39)/H39),"ND")</f>
        <v>ND</v>
      </c>
      <c r="P39" s="827"/>
    </row>
    <row r="40" spans="3:16" ht="35.25" hidden="1" customHeight="1">
      <c r="C40" s="861"/>
      <c r="D40" s="889"/>
      <c r="E40" s="857"/>
      <c r="F40" s="855"/>
      <c r="G40" s="852"/>
      <c r="H40" s="848"/>
      <c r="I40" s="846"/>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44"/>
      <c r="O40" s="840"/>
      <c r="P40" s="828"/>
    </row>
    <row r="41" spans="3:16" ht="35.25" hidden="1" customHeight="1">
      <c r="C41" s="859" t="str">
        <f ca="1">IF(ISBLANK(OFFSET('5. Pp (3 años)'!$C$45,INT((ROW()-13)/2),0)),"",OFFSET('5. Pp (3 años)'!$C$45,INT((ROW()-13)/2),0))</f>
        <v>Actividad</v>
      </c>
      <c r="D41" s="889"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848">
        <f ca="1">IF(ISBLANK(OFFSET('9. METAS'!$K$20,INT((ROW()-13)/2),0)),"",OFFSET('9. METAS'!$K$20,INT((ROW()-13)/2),0))</f>
        <v>5700</v>
      </c>
      <c r="I41" s="845"/>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43">
        <f t="shared" ref="N41" ca="1" si="24">IFERROR(J41/J42,"ND")</f>
        <v>0.96529411764705886</v>
      </c>
      <c r="O41" s="839" t="str">
        <f t="shared" ref="O41" ca="1" si="25">IFERROR(((J41+K41)/H41),"ND")</f>
        <v>ND</v>
      </c>
      <c r="P41" s="827"/>
    </row>
    <row r="42" spans="3:16" ht="35.25" hidden="1" customHeight="1">
      <c r="C42" s="861"/>
      <c r="D42" s="889"/>
      <c r="E42" s="857"/>
      <c r="F42" s="855"/>
      <c r="G42" s="852"/>
      <c r="H42" s="848"/>
      <c r="I42" s="846"/>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44"/>
      <c r="O42" s="840"/>
      <c r="P42" s="828"/>
    </row>
    <row r="43" spans="3:16" ht="35.25" customHeight="1">
      <c r="C43" s="859" t="str">
        <f ca="1">IF(ISBLANK(OFFSET('5. Pp (3 años)'!$C$45,INT((ROW()-13)/2),0)),"",OFFSET('5. Pp (3 años)'!$C$45,INT((ROW()-13)/2),0))</f>
        <v>Actividad</v>
      </c>
      <c r="D43" s="889"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848">
        <f ca="1">IF(ISBLANK(OFFSET('9. METAS'!$K$20,INT((ROW()-13)/2),0)),"",OFFSET('9. METAS'!$K$20,INT((ROW()-13)/2),0))</f>
        <v>132</v>
      </c>
      <c r="I43" s="845"/>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43">
        <f t="shared" ref="N43" ca="1" si="26">IFERROR(J43/J44,"ND")</f>
        <v>1</v>
      </c>
      <c r="O43" s="839" t="str">
        <f t="shared" ref="O43" ca="1" si="27">IFERROR(((J43+K43)/H43),"ND")</f>
        <v>ND</v>
      </c>
      <c r="P43" s="827"/>
    </row>
    <row r="44" spans="3:16" ht="35.25" customHeight="1">
      <c r="C44" s="861"/>
      <c r="D44" s="889"/>
      <c r="E44" s="857"/>
      <c r="F44" s="855"/>
      <c r="G44" s="852"/>
      <c r="H44" s="848"/>
      <c r="I44" s="846"/>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44"/>
      <c r="O44" s="840"/>
      <c r="P44" s="828"/>
    </row>
    <row r="45" spans="3:16" ht="35.25" customHeight="1">
      <c r="C45" s="859" t="str">
        <f ca="1">IF(ISBLANK(OFFSET('5. Pp (3 años)'!$C$45,INT((ROW()-13)/2),0)),"",OFFSET('5. Pp (3 años)'!$C$45,INT((ROW()-13)/2),0))</f>
        <v>Componente</v>
      </c>
      <c r="D45" s="889"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848">
        <f ca="1">IF(ISBLANK(OFFSET('9. METAS'!$K$20,INT((ROW()-13)/2),0)),"",OFFSET('9. METAS'!$K$20,INT((ROW()-13)/2),0))</f>
        <v>6</v>
      </c>
      <c r="I45" s="845"/>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43">
        <f t="shared" ref="N45" ca="1" si="28">IFERROR(J45/J46,"ND")</f>
        <v>0.5</v>
      </c>
      <c r="O45" s="839" t="str">
        <f t="shared" ref="O45" ca="1" si="29">IFERROR(((J45+K45)/H45),"ND")</f>
        <v>ND</v>
      </c>
      <c r="P45" s="827"/>
    </row>
    <row r="46" spans="3:16" ht="35.25" customHeight="1">
      <c r="C46" s="861"/>
      <c r="D46" s="889"/>
      <c r="E46" s="857"/>
      <c r="F46" s="855"/>
      <c r="G46" s="852"/>
      <c r="H46" s="848"/>
      <c r="I46" s="846"/>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44"/>
      <c r="O46" s="840"/>
      <c r="P46" s="828"/>
    </row>
    <row r="47" spans="3:16" ht="35.25" customHeight="1">
      <c r="C47" s="859" t="str">
        <f ca="1">IF(ISBLANK(OFFSET('5. Pp (3 años)'!$C$45,INT((ROW()-13)/2),0)),"",OFFSET('5. Pp (3 años)'!$C$45,INT((ROW()-13)/2),0))</f>
        <v>Actividad</v>
      </c>
      <c r="D47" s="889"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848">
        <f ca="1">IF(ISBLANK(OFFSET('9. METAS'!$K$20,INT((ROW()-13)/2),0)),"",OFFSET('9. METAS'!$K$20,INT((ROW()-13)/2),0))</f>
        <v>18</v>
      </c>
      <c r="I47" s="845"/>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43">
        <f t="shared" ref="N47" ca="1" si="30">IFERROR(J47/J48,"ND")</f>
        <v>1.25</v>
      </c>
      <c r="O47" s="839" t="str">
        <f t="shared" ref="O47" ca="1" si="31">IFERROR(((J47+K47)/H47),"ND")</f>
        <v>ND</v>
      </c>
      <c r="P47" s="827"/>
    </row>
    <row r="48" spans="3:16" ht="35.25" customHeight="1">
      <c r="C48" s="861"/>
      <c r="D48" s="889"/>
      <c r="E48" s="857"/>
      <c r="F48" s="855"/>
      <c r="G48" s="852"/>
      <c r="H48" s="848"/>
      <c r="I48" s="846"/>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44"/>
      <c r="O48" s="840"/>
      <c r="P48" s="828"/>
    </row>
    <row r="49" spans="3:16" ht="35.25" customHeight="1">
      <c r="C49" s="859" t="str">
        <f ca="1">IF(ISBLANK(OFFSET('5. Pp (3 años)'!$C$45,INT((ROW()-13)/2),0)),"",OFFSET('5. Pp (3 años)'!$C$45,INT((ROW()-13)/2),0))</f>
        <v>Actividad</v>
      </c>
      <c r="D49" s="889"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848">
        <f ca="1">IF(ISBLANK(OFFSET('9. METAS'!$K$20,INT((ROW()-13)/2),0)),"",OFFSET('9. METAS'!$K$20,INT((ROW()-13)/2),0))</f>
        <v>16</v>
      </c>
      <c r="I49" s="845"/>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43">
        <f t="shared" ref="N49" ca="1" si="32">IFERROR(J49/J50,"ND")</f>
        <v>0.25</v>
      </c>
      <c r="O49" s="839" t="str">
        <f t="shared" ref="O49" ca="1" si="33">IFERROR(((J49+K49)/H49),"ND")</f>
        <v>ND</v>
      </c>
      <c r="P49" s="827"/>
    </row>
    <row r="50" spans="3:16" ht="35.25" customHeight="1">
      <c r="C50" s="861"/>
      <c r="D50" s="889"/>
      <c r="E50" s="857"/>
      <c r="F50" s="855"/>
      <c r="G50" s="852"/>
      <c r="H50" s="848"/>
      <c r="I50" s="846"/>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44"/>
      <c r="O50" s="840"/>
      <c r="P50" s="828"/>
    </row>
    <row r="51" spans="3:16" ht="35.25" customHeight="1">
      <c r="C51" s="859" t="str">
        <f ca="1">IF(ISBLANK(OFFSET('5. Pp (3 años)'!$C$45,INT((ROW()-13)/2),0)),"",OFFSET('5. Pp (3 años)'!$C$45,INT((ROW()-13)/2),0))</f>
        <v>Actividad</v>
      </c>
      <c r="D51" s="889"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848">
        <f ca="1">IF(ISBLANK(OFFSET('9. METAS'!$K$20,INT((ROW()-13)/2),0)),"",OFFSET('9. METAS'!$K$20,INT((ROW()-13)/2),0))</f>
        <v>24</v>
      </c>
      <c r="I51" s="845"/>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43">
        <f t="shared" ref="N51" ca="1" si="34">IFERROR(J51/J52,"ND")</f>
        <v>1.1666666666666667</v>
      </c>
      <c r="O51" s="839" t="str">
        <f t="shared" ref="O51" ca="1" si="35">IFERROR(((J51+K51)/H51),"ND")</f>
        <v>ND</v>
      </c>
      <c r="P51" s="827"/>
    </row>
    <row r="52" spans="3:16" ht="35.25" customHeight="1">
      <c r="C52" s="861"/>
      <c r="D52" s="889"/>
      <c r="E52" s="857"/>
      <c r="F52" s="855"/>
      <c r="G52" s="852"/>
      <c r="H52" s="848"/>
      <c r="I52" s="846"/>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44"/>
      <c r="O52" s="840"/>
      <c r="P52" s="828"/>
    </row>
    <row r="53" spans="3:16" ht="35.25" hidden="1" customHeight="1">
      <c r="C53" s="859" t="str">
        <f ca="1">IF(ISBLANK(OFFSET('5. Pp (3 años)'!$C$45,INT((ROW()-13)/2),0)),"",OFFSET('5. Pp (3 años)'!$C$45,INT((ROW()-13)/2),0))</f>
        <v>Actividad</v>
      </c>
      <c r="D53" s="889"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848">
        <f ca="1">IF(ISBLANK(OFFSET('9. METAS'!$K$20,INT((ROW()-13)/2),0)),"",OFFSET('9. METAS'!$K$20,INT((ROW()-13)/2),0))</f>
        <v>12</v>
      </c>
      <c r="I53" s="845"/>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43">
        <f t="shared" ref="N53" ca="1" si="36">IFERROR(J53/J54,"ND")</f>
        <v>1.6666666666666667</v>
      </c>
      <c r="O53" s="839" t="str">
        <f t="shared" ref="O53" ca="1" si="37">IFERROR(((J53+K53)/H53),"ND")</f>
        <v>ND</v>
      </c>
      <c r="P53" s="827"/>
    </row>
    <row r="54" spans="3:16" ht="35.25" hidden="1" customHeight="1">
      <c r="C54" s="861"/>
      <c r="D54" s="889"/>
      <c r="E54" s="857"/>
      <c r="F54" s="855"/>
      <c r="G54" s="852"/>
      <c r="H54" s="848"/>
      <c r="I54" s="846"/>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44"/>
      <c r="O54" s="840"/>
      <c r="P54" s="828"/>
    </row>
    <row r="55" spans="3:16" ht="35.25" customHeight="1">
      <c r="C55" s="859" t="str">
        <f ca="1">IF(ISBLANK(OFFSET('5. Pp (3 años)'!$C$45,INT((ROW()-13)/2),0)),"",OFFSET('5. Pp (3 años)'!$C$45,INT((ROW()-13)/2),0))</f>
        <v/>
      </c>
      <c r="D55" s="889"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848" t="str">
        <f ca="1">IF(ISBLANK(OFFSET('9. METAS'!$K$20,INT((ROW()-13)/2),0)),"",OFFSET('9. METAS'!$K$20,INT((ROW()-13)/2),0))</f>
        <v/>
      </c>
      <c r="I55" s="845"/>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43" t="str">
        <f t="shared" ref="N55" ca="1" si="38">IFERROR(J55/J56,"ND")</f>
        <v>ND</v>
      </c>
      <c r="O55" s="839" t="str">
        <f t="shared" ref="O55" ca="1" si="39">IFERROR(((J55+K55)/H55),"ND")</f>
        <v>ND</v>
      </c>
      <c r="P55" s="827"/>
    </row>
    <row r="56" spans="3:16" ht="35.25" customHeight="1">
      <c r="C56" s="861"/>
      <c r="D56" s="889"/>
      <c r="E56" s="857"/>
      <c r="F56" s="855"/>
      <c r="G56" s="852"/>
      <c r="H56" s="848"/>
      <c r="I56" s="846"/>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44"/>
      <c r="O56" s="840"/>
      <c r="P56" s="828"/>
    </row>
    <row r="57" spans="3:16" ht="35.25" customHeight="1">
      <c r="C57" s="859" t="str">
        <f ca="1">IF(ISBLANK(OFFSET('5. Pp (3 años)'!$C$45,INT((ROW()-13)/2),0)),"",OFFSET('5. Pp (3 años)'!$C$45,INT((ROW()-13)/2),0))</f>
        <v/>
      </c>
      <c r="D57" s="889"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848" t="str">
        <f ca="1">IF(ISBLANK(OFFSET('9. METAS'!$K$20,INT((ROW()-13)/2),0)),"",OFFSET('9. METAS'!$K$20,INT((ROW()-13)/2),0))</f>
        <v/>
      </c>
      <c r="I57" s="845"/>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43" t="str">
        <f t="shared" ref="N57" ca="1" si="40">IFERROR(J57/J58,"ND")</f>
        <v>ND</v>
      </c>
      <c r="O57" s="839" t="str">
        <f t="shared" ref="O57" ca="1" si="41">IFERROR(((J57+K57)/H57),"ND")</f>
        <v>ND</v>
      </c>
      <c r="P57" s="827"/>
    </row>
    <row r="58" spans="3:16" ht="35.25" customHeight="1">
      <c r="C58" s="861"/>
      <c r="D58" s="889"/>
      <c r="E58" s="857"/>
      <c r="F58" s="855"/>
      <c r="G58" s="852"/>
      <c r="H58" s="848"/>
      <c r="I58" s="846"/>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44"/>
      <c r="O58" s="840"/>
      <c r="P58" s="828"/>
    </row>
    <row r="59" spans="3:16" ht="35.25" customHeight="1">
      <c r="C59" s="859" t="str">
        <f ca="1">IF(ISBLANK(OFFSET('5. Pp (3 años)'!$C$45,INT((ROW()-13)/2),0)),"",OFFSET('5. Pp (3 años)'!$C$45,INT((ROW()-13)/2),0))</f>
        <v/>
      </c>
      <c r="D59" s="889"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848" t="str">
        <f ca="1">IF(ISBLANK(OFFSET('9. METAS'!$K$20,INT((ROW()-13)/2),0)),"",OFFSET('9. METAS'!$K$20,INT((ROW()-13)/2),0))</f>
        <v/>
      </c>
      <c r="I59" s="845"/>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43" t="str">
        <f t="shared" ref="N59" ca="1" si="42">IFERROR(J59/J60,"ND")</f>
        <v>ND</v>
      </c>
      <c r="O59" s="839" t="str">
        <f t="shared" ref="O59" ca="1" si="43">IFERROR(((J59+K59)/H59),"ND")</f>
        <v>ND</v>
      </c>
      <c r="P59" s="827"/>
    </row>
    <row r="60" spans="3:16" ht="35.25" customHeight="1">
      <c r="C60" s="861"/>
      <c r="D60" s="889"/>
      <c r="E60" s="857"/>
      <c r="F60" s="855"/>
      <c r="G60" s="852"/>
      <c r="H60" s="848"/>
      <c r="I60" s="846"/>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44"/>
      <c r="O60" s="840"/>
      <c r="P60" s="828"/>
    </row>
    <row r="61" spans="3:16" ht="35.25" customHeight="1">
      <c r="C61" s="859" t="str">
        <f ca="1">IF(ISBLANK(OFFSET('5. Pp (3 años)'!$C$45,INT((ROW()-13)/2),0)),"",OFFSET('5. Pp (3 años)'!$C$45,INT((ROW()-13)/2),0))</f>
        <v/>
      </c>
      <c r="D61" s="889"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848" t="str">
        <f ca="1">IF(ISBLANK(OFFSET('9. METAS'!$K$20,INT((ROW()-13)/2),0)),"",OFFSET('9. METAS'!$K$20,INT((ROW()-13)/2),0))</f>
        <v/>
      </c>
      <c r="I61" s="845"/>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43" t="str">
        <f t="shared" ref="N61" ca="1" si="44">IFERROR(J61/J62,"ND")</f>
        <v>ND</v>
      </c>
      <c r="O61" s="839" t="str">
        <f t="shared" ref="O61" ca="1" si="45">IFERROR(((J61+K61)/H61),"ND")</f>
        <v>ND</v>
      </c>
      <c r="P61" s="827"/>
    </row>
    <row r="62" spans="3:16" ht="35.25" customHeight="1">
      <c r="C62" s="861"/>
      <c r="D62" s="889"/>
      <c r="E62" s="857"/>
      <c r="F62" s="855"/>
      <c r="G62" s="852"/>
      <c r="H62" s="848"/>
      <c r="I62" s="846"/>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44"/>
      <c r="O62" s="840"/>
      <c r="P62" s="828"/>
    </row>
    <row r="63" spans="3:16" ht="35.25" customHeight="1">
      <c r="C63" s="859" t="str">
        <f ca="1">IF(ISBLANK(OFFSET('5. Pp (3 años)'!$C$45,INT((ROW()-13)/2),0)),"",OFFSET('5. Pp (3 años)'!$C$45,INT((ROW()-13)/2),0))</f>
        <v/>
      </c>
      <c r="D63" s="889"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848" t="str">
        <f ca="1">IF(ISBLANK(OFFSET('9. METAS'!$K$20,INT((ROW()-13)/2),0)),"",OFFSET('9. METAS'!$K$20,INT((ROW()-13)/2),0))</f>
        <v/>
      </c>
      <c r="I63" s="845"/>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43" t="str">
        <f t="shared" ref="N63" ca="1" si="46">IFERROR(J63/J64,"ND")</f>
        <v>ND</v>
      </c>
      <c r="O63" s="839" t="str">
        <f t="shared" ref="O63" ca="1" si="47">IFERROR(((J63+K63)/H63),"ND")</f>
        <v>ND</v>
      </c>
      <c r="P63" s="827"/>
    </row>
    <row r="64" spans="3:16" ht="35.25" customHeight="1">
      <c r="C64" s="861"/>
      <c r="D64" s="889"/>
      <c r="E64" s="857"/>
      <c r="F64" s="855"/>
      <c r="G64" s="852"/>
      <c r="H64" s="848"/>
      <c r="I64" s="846"/>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44"/>
      <c r="O64" s="840"/>
      <c r="P64" s="828"/>
    </row>
    <row r="65" spans="3:16" hidden="1">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848" t="str">
        <f ca="1">IF(ISBLANK(OFFSET('9. METAS'!$K$20,INT((ROW()-13)/2),0)),"",OFFSET('9. METAS'!$K$20,INT((ROW()-13)/2),0))</f>
        <v/>
      </c>
      <c r="I65" s="845"/>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43" t="str">
        <f t="shared" ref="N65" ca="1" si="48">IFERROR(J65/J66,"ND")</f>
        <v>ND</v>
      </c>
      <c r="O65" s="839" t="str">
        <f t="shared" ref="O65" ca="1" si="49">IFERROR(((J65+K65)/H65),"ND")</f>
        <v>ND</v>
      </c>
      <c r="P65" s="827"/>
    </row>
    <row r="66" spans="3:16" hidden="1">
      <c r="C66" s="861"/>
      <c r="D66" s="857"/>
      <c r="E66" s="857"/>
      <c r="F66" s="855"/>
      <c r="G66" s="852"/>
      <c r="H66" s="848"/>
      <c r="I66" s="846"/>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44"/>
      <c r="O66" s="840"/>
      <c r="P66" s="828"/>
    </row>
    <row r="67" spans="3:16" hidden="1">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848" t="str">
        <f ca="1">IF(ISBLANK(OFFSET('9. METAS'!$K$20,INT((ROW()-13)/2),0)),"",OFFSET('9. METAS'!$K$20,INT((ROW()-13)/2),0))</f>
        <v/>
      </c>
      <c r="I67" s="845"/>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43" t="str">
        <f t="shared" ref="N67" ca="1" si="50">IFERROR(J67/J68,"ND")</f>
        <v>ND</v>
      </c>
      <c r="O67" s="839" t="str">
        <f t="shared" ref="O67" ca="1" si="51">IFERROR(((J67+K67)/H67),"ND")</f>
        <v>ND</v>
      </c>
      <c r="P67" s="827"/>
    </row>
    <row r="68" spans="3:16" hidden="1">
      <c r="C68" s="861"/>
      <c r="D68" s="857"/>
      <c r="E68" s="857"/>
      <c r="F68" s="855"/>
      <c r="G68" s="852"/>
      <c r="H68" s="848"/>
      <c r="I68" s="846"/>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44"/>
      <c r="O68" s="840"/>
      <c r="P68" s="828"/>
    </row>
    <row r="69" spans="3:16" hidden="1">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848" t="str">
        <f ca="1">IF(ISBLANK(OFFSET('9. METAS'!$K$20,INT((ROW()-13)/2),0)),"",OFFSET('9. METAS'!$K$20,INT((ROW()-13)/2),0))</f>
        <v/>
      </c>
      <c r="I69" s="845"/>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43" t="str">
        <f t="shared" ref="N69" ca="1" si="52">IFERROR(J69/J70,"ND")</f>
        <v>ND</v>
      </c>
      <c r="O69" s="839" t="str">
        <f t="shared" ref="O69" ca="1" si="53">IFERROR(((J69+K69)/H69),"ND")</f>
        <v>ND</v>
      </c>
      <c r="P69" s="827"/>
    </row>
    <row r="70" spans="3:16" hidden="1">
      <c r="C70" s="861"/>
      <c r="D70" s="857"/>
      <c r="E70" s="857"/>
      <c r="F70" s="855"/>
      <c r="G70" s="852"/>
      <c r="H70" s="848"/>
      <c r="I70" s="846"/>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44"/>
      <c r="O70" s="840"/>
      <c r="P70" s="828"/>
    </row>
    <row r="71" spans="3:16" hidden="1">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848" t="str">
        <f ca="1">IF(ISBLANK(OFFSET('9. METAS'!$K$20,INT((ROW()-13)/2),0)),"",OFFSET('9. METAS'!$K$20,INT((ROW()-13)/2),0))</f>
        <v/>
      </c>
      <c r="I71" s="845"/>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43" t="str">
        <f t="shared" ref="N71" ca="1" si="54">IFERROR(J71/J72,"ND")</f>
        <v>ND</v>
      </c>
      <c r="O71" s="839" t="str">
        <f t="shared" ref="O71" ca="1" si="55">IFERROR(((J71+K71)/H71),"ND")</f>
        <v>ND</v>
      </c>
      <c r="P71" s="827"/>
    </row>
    <row r="72" spans="3:16" hidden="1">
      <c r="C72" s="861"/>
      <c r="D72" s="857"/>
      <c r="E72" s="857"/>
      <c r="F72" s="855"/>
      <c r="G72" s="852"/>
      <c r="H72" s="848"/>
      <c r="I72" s="846"/>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44"/>
      <c r="O72" s="840"/>
      <c r="P72" s="828"/>
    </row>
    <row r="73" spans="3:16" hidden="1">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848" t="str">
        <f ca="1">IF(ISBLANK(OFFSET('9. METAS'!$K$20,INT((ROW()-13)/2),0)),"",OFFSET('9. METAS'!$K$20,INT((ROW()-13)/2),0))</f>
        <v/>
      </c>
      <c r="I73" s="845"/>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43" t="str">
        <f t="shared" ref="N73" ca="1" si="56">IFERROR(J73/J74,"ND")</f>
        <v>ND</v>
      </c>
      <c r="O73" s="839" t="str">
        <f t="shared" ref="O73" ca="1" si="57">IFERROR(((J73+K73)/H73),"ND")</f>
        <v>ND</v>
      </c>
      <c r="P73" s="827"/>
    </row>
    <row r="74" spans="3:16" hidden="1">
      <c r="C74" s="861"/>
      <c r="D74" s="857"/>
      <c r="E74" s="857"/>
      <c r="F74" s="855"/>
      <c r="G74" s="852"/>
      <c r="H74" s="848"/>
      <c r="I74" s="846"/>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44"/>
      <c r="O74" s="840"/>
      <c r="P74" s="828"/>
    </row>
    <row r="75" spans="3:16" hidden="1">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848" t="str">
        <f ca="1">IF(ISBLANK(OFFSET('9. METAS'!$K$20,INT((ROW()-13)/2),0)),"",OFFSET('9. METAS'!$K$20,INT((ROW()-13)/2),0))</f>
        <v/>
      </c>
      <c r="I75" s="845"/>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43" t="str">
        <f t="shared" ref="N75" ca="1" si="58">IFERROR(J75/J76,"ND")</f>
        <v>ND</v>
      </c>
      <c r="O75" s="839" t="str">
        <f t="shared" ref="O75" ca="1" si="59">IFERROR(((J75+K75)/H75),"ND")</f>
        <v>ND</v>
      </c>
      <c r="P75" s="827"/>
    </row>
    <row r="76" spans="3:16" hidden="1">
      <c r="C76" s="861"/>
      <c r="D76" s="857"/>
      <c r="E76" s="857"/>
      <c r="F76" s="855"/>
      <c r="G76" s="852"/>
      <c r="H76" s="848"/>
      <c r="I76" s="846"/>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44"/>
      <c r="O76" s="840"/>
      <c r="P76" s="828"/>
    </row>
    <row r="77" spans="3:16" hidden="1">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848" t="str">
        <f ca="1">IF(ISBLANK(OFFSET('9. METAS'!$K$20,INT((ROW()-13)/2),0)),"",OFFSET('9. METAS'!$K$20,INT((ROW()-13)/2),0))</f>
        <v/>
      </c>
      <c r="I77" s="845"/>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43" t="str">
        <f t="shared" ref="N77" ca="1" si="60">IFERROR(J77/J78,"ND")</f>
        <v>ND</v>
      </c>
      <c r="O77" s="839" t="str">
        <f t="shared" ref="O77" ca="1" si="61">IFERROR(((J77+K77)/H77),"ND")</f>
        <v>ND</v>
      </c>
      <c r="P77" s="827"/>
    </row>
    <row r="78" spans="3:16" hidden="1">
      <c r="C78" s="861"/>
      <c r="D78" s="857"/>
      <c r="E78" s="857"/>
      <c r="F78" s="855"/>
      <c r="G78" s="852"/>
      <c r="H78" s="848"/>
      <c r="I78" s="846"/>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44"/>
      <c r="O78" s="840"/>
      <c r="P78" s="828"/>
    </row>
    <row r="79" spans="3:16" hidden="1">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848" t="str">
        <f ca="1">IF(ISBLANK(OFFSET('9. METAS'!$K$20,INT((ROW()-13)/2),0)),"",OFFSET('9. METAS'!$K$20,INT((ROW()-13)/2),0))</f>
        <v/>
      </c>
      <c r="I79" s="845"/>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43" t="str">
        <f t="shared" ref="N79" ca="1" si="62">IFERROR(J79/J80,"ND")</f>
        <v>ND</v>
      </c>
      <c r="O79" s="839" t="str">
        <f t="shared" ref="O79" ca="1" si="63">IFERROR(((J79+K79)/H79),"ND")</f>
        <v>ND</v>
      </c>
      <c r="P79" s="827"/>
    </row>
    <row r="80" spans="3:16" hidden="1">
      <c r="C80" s="861"/>
      <c r="D80" s="857"/>
      <c r="E80" s="857"/>
      <c r="F80" s="855"/>
      <c r="G80" s="852"/>
      <c r="H80" s="848"/>
      <c r="I80" s="846"/>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44"/>
      <c r="O80" s="840"/>
      <c r="P80" s="828"/>
    </row>
    <row r="81" spans="3:16" hidden="1">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848" t="str">
        <f ca="1">IF(ISBLANK(OFFSET('9. METAS'!$K$20,INT((ROW()-13)/2),0)),"",OFFSET('9. METAS'!$K$20,INT((ROW()-13)/2),0))</f>
        <v/>
      </c>
      <c r="I81" s="845"/>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43" t="str">
        <f t="shared" ref="N81" ca="1" si="64">IFERROR(J81/J82,"ND")</f>
        <v>ND</v>
      </c>
      <c r="O81" s="839" t="str">
        <f t="shared" ref="O81" ca="1" si="65">IFERROR(((J81+K81)/H81),"ND")</f>
        <v>ND</v>
      </c>
      <c r="P81" s="827"/>
    </row>
    <row r="82" spans="3:16" hidden="1">
      <c r="C82" s="861"/>
      <c r="D82" s="857"/>
      <c r="E82" s="857"/>
      <c r="F82" s="855"/>
      <c r="G82" s="852"/>
      <c r="H82" s="848"/>
      <c r="I82" s="846"/>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44"/>
      <c r="O82" s="840"/>
      <c r="P82" s="828"/>
    </row>
    <row r="83" spans="3:16" hidden="1">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848" t="str">
        <f ca="1">IF(ISBLANK(OFFSET('9. METAS'!$K$20,INT((ROW()-13)/2),0)),"",OFFSET('9. METAS'!$K$20,INT((ROW()-13)/2),0))</f>
        <v/>
      </c>
      <c r="I83" s="845"/>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43" t="str">
        <f t="shared" ref="N83" ca="1" si="66">IFERROR(J83/J84,"ND")</f>
        <v>ND</v>
      </c>
      <c r="O83" s="839" t="str">
        <f t="shared" ref="O83" ca="1" si="67">IFERROR(((J83+K83)/H83),"ND")</f>
        <v>ND</v>
      </c>
      <c r="P83" s="827"/>
    </row>
    <row r="84" spans="3:16" hidden="1">
      <c r="C84" s="861"/>
      <c r="D84" s="857"/>
      <c r="E84" s="857"/>
      <c r="F84" s="855"/>
      <c r="G84" s="852"/>
      <c r="H84" s="848"/>
      <c r="I84" s="846"/>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44"/>
      <c r="O84" s="840"/>
      <c r="P84" s="828"/>
    </row>
    <row r="85" spans="3:16" hidden="1">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848" t="str">
        <f ca="1">IF(ISBLANK(OFFSET('9. METAS'!$K$20,INT((ROW()-13)/2),0)),"",OFFSET('9. METAS'!$K$20,INT((ROW()-13)/2),0))</f>
        <v/>
      </c>
      <c r="I85" s="845"/>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43" t="str">
        <f t="shared" ref="N85" ca="1" si="68">IFERROR(J85/J86,"ND")</f>
        <v>ND</v>
      </c>
      <c r="O85" s="839" t="str">
        <f t="shared" ref="O85" ca="1" si="69">IFERROR(((J85+K85)/H85),"ND")</f>
        <v>ND</v>
      </c>
      <c r="P85" s="827"/>
    </row>
    <row r="86" spans="3:16" hidden="1">
      <c r="C86" s="861"/>
      <c r="D86" s="857"/>
      <c r="E86" s="857"/>
      <c r="F86" s="855"/>
      <c r="G86" s="852"/>
      <c r="H86" s="848"/>
      <c r="I86" s="846"/>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44"/>
      <c r="O86" s="840"/>
      <c r="P86" s="828"/>
    </row>
    <row r="87" spans="3:16" hidden="1">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848" t="str">
        <f ca="1">IF(ISBLANK(OFFSET('9. METAS'!$K$20,INT((ROW()-13)/2),0)),"",OFFSET('9. METAS'!$K$20,INT((ROW()-13)/2),0))</f>
        <v/>
      </c>
      <c r="I87" s="845"/>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43" t="str">
        <f t="shared" ref="N87" ca="1" si="70">IFERROR(J87/J88,"ND")</f>
        <v>ND</v>
      </c>
      <c r="O87" s="839" t="str">
        <f t="shared" ref="O87" ca="1" si="71">IFERROR(((J87+K87)/H87),"ND")</f>
        <v>ND</v>
      </c>
      <c r="P87" s="827"/>
    </row>
    <row r="88" spans="3:16" hidden="1">
      <c r="C88" s="861"/>
      <c r="D88" s="857"/>
      <c r="E88" s="857"/>
      <c r="F88" s="855"/>
      <c r="G88" s="852"/>
      <c r="H88" s="848"/>
      <c r="I88" s="846"/>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44"/>
      <c r="O88" s="840"/>
      <c r="P88" s="828"/>
    </row>
    <row r="89" spans="3:16" hidden="1">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848" t="str">
        <f ca="1">IF(ISBLANK(OFFSET('9. METAS'!$K$20,INT((ROW()-13)/2),0)),"",OFFSET('9. METAS'!$K$20,INT((ROW()-13)/2),0))</f>
        <v/>
      </c>
      <c r="I89" s="845"/>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43" t="str">
        <f t="shared" ref="N89" ca="1" si="72">IFERROR(J89/J90,"ND")</f>
        <v>ND</v>
      </c>
      <c r="O89" s="839" t="str">
        <f t="shared" ref="O89" ca="1" si="73">IFERROR(((J89+K89)/H89),"ND")</f>
        <v>ND</v>
      </c>
      <c r="P89" s="827"/>
    </row>
    <row r="90" spans="3:16" hidden="1">
      <c r="C90" s="861"/>
      <c r="D90" s="857"/>
      <c r="E90" s="857"/>
      <c r="F90" s="855"/>
      <c r="G90" s="852"/>
      <c r="H90" s="848"/>
      <c r="I90" s="846"/>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44"/>
      <c r="O90" s="840"/>
      <c r="P90" s="828"/>
    </row>
    <row r="91" spans="3:16" hidden="1">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848" t="str">
        <f ca="1">IF(ISBLANK(OFFSET('9. METAS'!$K$20,INT((ROW()-13)/2),0)),"",OFFSET('9. METAS'!$K$20,INT((ROW()-13)/2),0))</f>
        <v/>
      </c>
      <c r="I91" s="845"/>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43" t="str">
        <f t="shared" ref="N91" ca="1" si="74">IFERROR(J91/J92,"ND")</f>
        <v>ND</v>
      </c>
      <c r="O91" s="839" t="str">
        <f t="shared" ref="O91" ca="1" si="75">IFERROR(((J91+K91)/H91),"ND")</f>
        <v>ND</v>
      </c>
      <c r="P91" s="827"/>
    </row>
    <row r="92" spans="3:16" hidden="1">
      <c r="C92" s="861"/>
      <c r="D92" s="857"/>
      <c r="E92" s="857"/>
      <c r="F92" s="855"/>
      <c r="G92" s="852"/>
      <c r="H92" s="848"/>
      <c r="I92" s="846"/>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44"/>
      <c r="O92" s="840"/>
      <c r="P92" s="828"/>
    </row>
    <row r="93" spans="3:16" hidden="1">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848" t="str">
        <f ca="1">IF(ISBLANK(OFFSET('9. METAS'!$K$20,INT((ROW()-13)/2),0)),"",OFFSET('9. METAS'!$K$20,INT((ROW()-13)/2),0))</f>
        <v/>
      </c>
      <c r="I93" s="845"/>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43" t="str">
        <f t="shared" ref="N93" ca="1" si="76">IFERROR(J93/J94,"ND")</f>
        <v>ND</v>
      </c>
      <c r="O93" s="839" t="str">
        <f t="shared" ref="O93" ca="1" si="77">IFERROR(((J93+K93)/H93),"ND")</f>
        <v>ND</v>
      </c>
      <c r="P93" s="827"/>
    </row>
    <row r="94" spans="3:16" hidden="1">
      <c r="C94" s="861"/>
      <c r="D94" s="857"/>
      <c r="E94" s="857"/>
      <c r="F94" s="855"/>
      <c r="G94" s="852"/>
      <c r="H94" s="848"/>
      <c r="I94" s="846"/>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44"/>
      <c r="O94" s="840"/>
      <c r="P94" s="828"/>
    </row>
    <row r="95" spans="3:16" hidden="1">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848" t="str">
        <f ca="1">IF(ISBLANK(OFFSET('9. METAS'!$K$20,INT((ROW()-13)/2),0)),"",OFFSET('9. METAS'!$K$20,INT((ROW()-13)/2),0))</f>
        <v/>
      </c>
      <c r="I95" s="845"/>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43" t="str">
        <f t="shared" ref="N95" ca="1" si="78">IFERROR(J95/J96,"ND")</f>
        <v>ND</v>
      </c>
      <c r="O95" s="839" t="str">
        <f t="shared" ref="O95" ca="1" si="79">IFERROR(((J95+K95)/H95),"ND")</f>
        <v>ND</v>
      </c>
      <c r="P95" s="827"/>
    </row>
    <row r="96" spans="3:16" hidden="1">
      <c r="C96" s="861"/>
      <c r="D96" s="857"/>
      <c r="E96" s="857"/>
      <c r="F96" s="855"/>
      <c r="G96" s="852"/>
      <c r="H96" s="848"/>
      <c r="I96" s="846"/>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44"/>
      <c r="O96" s="840"/>
      <c r="P96" s="828"/>
    </row>
    <row r="97" spans="3:16" hidden="1">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848" t="str">
        <f ca="1">IF(ISBLANK(OFFSET('9. METAS'!$K$20,INT((ROW()-13)/2),0)),"",OFFSET('9. METAS'!$K$20,INT((ROW()-13)/2),0))</f>
        <v/>
      </c>
      <c r="I97" s="845"/>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43" t="str">
        <f t="shared" ref="N97" ca="1" si="80">IFERROR(J97/J98,"ND")</f>
        <v>ND</v>
      </c>
      <c r="O97" s="839" t="str">
        <f t="shared" ref="O97" ca="1" si="81">IFERROR(((J97+K97)/H97),"ND")</f>
        <v>ND</v>
      </c>
      <c r="P97" s="827"/>
    </row>
    <row r="98" spans="3:16" hidden="1">
      <c r="C98" s="861"/>
      <c r="D98" s="857"/>
      <c r="E98" s="857"/>
      <c r="F98" s="855"/>
      <c r="G98" s="852"/>
      <c r="H98" s="848"/>
      <c r="I98" s="846"/>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44"/>
      <c r="O98" s="840"/>
      <c r="P98" s="828"/>
    </row>
    <row r="99" spans="3:16" hidden="1">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848" t="str">
        <f ca="1">IF(ISBLANK(OFFSET('9. METAS'!$K$20,INT((ROW()-13)/2),0)),"",OFFSET('9. METAS'!$K$20,INT((ROW()-13)/2),0))</f>
        <v/>
      </c>
      <c r="I99" s="845"/>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43" t="str">
        <f t="shared" ref="N99" ca="1" si="82">IFERROR(J99/J100,"ND")</f>
        <v>ND</v>
      </c>
      <c r="O99" s="839" t="str">
        <f t="shared" ref="O99" ca="1" si="83">IFERROR(((J99+K99)/H99),"ND")</f>
        <v>ND</v>
      </c>
      <c r="P99" s="827"/>
    </row>
    <row r="100" spans="3:16" hidden="1">
      <c r="C100" s="861"/>
      <c r="D100" s="857"/>
      <c r="E100" s="857"/>
      <c r="F100" s="855"/>
      <c r="G100" s="852"/>
      <c r="H100" s="848"/>
      <c r="I100" s="846"/>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44"/>
      <c r="O100" s="840"/>
      <c r="P100" s="828"/>
    </row>
    <row r="101" spans="3:16" hidden="1">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848" t="str">
        <f ca="1">IF(ISBLANK(OFFSET('9. METAS'!$K$20,INT((ROW()-13)/2),0)),"",OFFSET('9. METAS'!$K$20,INT((ROW()-13)/2),0))</f>
        <v/>
      </c>
      <c r="I101" s="845"/>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43" t="str">
        <f t="shared" ref="N101" ca="1" si="84">IFERROR(J101/J102,"ND")</f>
        <v>ND</v>
      </c>
      <c r="O101" s="839" t="str">
        <f t="shared" ref="O101" ca="1" si="85">IFERROR(((J101+K101)/H101),"ND")</f>
        <v>ND</v>
      </c>
      <c r="P101" s="827"/>
    </row>
    <row r="102" spans="3:16" hidden="1">
      <c r="C102" s="861"/>
      <c r="D102" s="857"/>
      <c r="E102" s="857"/>
      <c r="F102" s="855"/>
      <c r="G102" s="852"/>
      <c r="H102" s="848"/>
      <c r="I102" s="846"/>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44"/>
      <c r="O102" s="840"/>
      <c r="P102" s="828"/>
    </row>
    <row r="103" spans="3:16" hidden="1">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848" t="str">
        <f ca="1">IF(ISBLANK(OFFSET('9. METAS'!$K$20,INT((ROW()-13)/2),0)),"",OFFSET('9. METAS'!$K$20,INT((ROW()-13)/2),0))</f>
        <v/>
      </c>
      <c r="I103" s="845"/>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43" t="str">
        <f t="shared" ref="N103" ca="1" si="86">IFERROR(J103/J104,"ND")</f>
        <v>ND</v>
      </c>
      <c r="O103" s="839" t="str">
        <f t="shared" ref="O103" ca="1" si="87">IFERROR(((J103+K103)/H103),"ND")</f>
        <v>ND</v>
      </c>
      <c r="P103" s="827"/>
    </row>
    <row r="104" spans="3:16" hidden="1">
      <c r="C104" s="861"/>
      <c r="D104" s="857"/>
      <c r="E104" s="857"/>
      <c r="F104" s="855"/>
      <c r="G104" s="852"/>
      <c r="H104" s="848"/>
      <c r="I104" s="846"/>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44"/>
      <c r="O104" s="840"/>
      <c r="P104" s="828"/>
    </row>
    <row r="105" spans="3:16" hidden="1">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848" t="str">
        <f ca="1">IF(ISBLANK(OFFSET('9. METAS'!$K$20,INT((ROW()-13)/2),0)),"",OFFSET('9. METAS'!$K$20,INT((ROW()-13)/2),0))</f>
        <v/>
      </c>
      <c r="I105" s="845"/>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43" t="str">
        <f t="shared" ref="N105" ca="1" si="88">IFERROR(J105/J106,"ND")</f>
        <v>ND</v>
      </c>
      <c r="O105" s="839" t="str">
        <f t="shared" ref="O105" ca="1" si="89">IFERROR(((J105+K105)/H105),"ND")</f>
        <v>ND</v>
      </c>
      <c r="P105" s="827"/>
    </row>
    <row r="106" spans="3:16" hidden="1">
      <c r="C106" s="861"/>
      <c r="D106" s="857"/>
      <c r="E106" s="857"/>
      <c r="F106" s="855"/>
      <c r="G106" s="852"/>
      <c r="H106" s="848"/>
      <c r="I106" s="846"/>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44"/>
      <c r="O106" s="840"/>
      <c r="P106" s="828"/>
    </row>
    <row r="107" spans="3:16" hidden="1">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848" t="str">
        <f ca="1">IF(ISBLANK(OFFSET('9. METAS'!$K$20,INT((ROW()-13)/2),0)),"",OFFSET('9. METAS'!$K$20,INT((ROW()-13)/2),0))</f>
        <v/>
      </c>
      <c r="I107" s="845"/>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43" t="str">
        <f t="shared" ref="N107" ca="1" si="90">IFERROR(J107/J108,"ND")</f>
        <v>ND</v>
      </c>
      <c r="O107" s="839" t="str">
        <f t="shared" ref="O107" ca="1" si="91">IFERROR(((J107+K107)/H107),"ND")</f>
        <v>ND</v>
      </c>
      <c r="P107" s="827"/>
    </row>
    <row r="108" spans="3:16" hidden="1">
      <c r="C108" s="861"/>
      <c r="D108" s="857"/>
      <c r="E108" s="857"/>
      <c r="F108" s="855"/>
      <c r="G108" s="852"/>
      <c r="H108" s="848"/>
      <c r="I108" s="846"/>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44"/>
      <c r="O108" s="840"/>
      <c r="P108" s="828"/>
    </row>
    <row r="109" spans="3:16" hidden="1">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848" t="str">
        <f ca="1">IF(ISBLANK(OFFSET('9. METAS'!$K$20,INT((ROW()-13)/2),0)),"",OFFSET('9. METAS'!$K$20,INT((ROW()-13)/2),0))</f>
        <v/>
      </c>
      <c r="I109" s="845"/>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43" t="str">
        <f t="shared" ref="N109" ca="1" si="92">IFERROR(J109/J110,"ND")</f>
        <v>ND</v>
      </c>
      <c r="O109" s="839" t="str">
        <f t="shared" ref="O109" ca="1" si="93">IFERROR(((J109+K109)/H109),"ND")</f>
        <v>ND</v>
      </c>
      <c r="P109" s="827"/>
    </row>
    <row r="110" spans="3:16" hidden="1">
      <c r="C110" s="861"/>
      <c r="D110" s="857"/>
      <c r="E110" s="857"/>
      <c r="F110" s="855"/>
      <c r="G110" s="852"/>
      <c r="H110" s="848"/>
      <c r="I110" s="846"/>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44"/>
      <c r="O110" s="840"/>
      <c r="P110" s="828"/>
    </row>
    <row r="111" spans="3:16" hidden="1">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848" t="str">
        <f ca="1">IF(ISBLANK(OFFSET('9. METAS'!$K$20,INT((ROW()-13)/2),0)),"",OFFSET('9. METAS'!$K$20,INT((ROW()-13)/2),0))</f>
        <v/>
      </c>
      <c r="I111" s="845"/>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43" t="str">
        <f t="shared" ref="N111" ca="1" si="94">IFERROR(J111/J112,"ND")</f>
        <v>ND</v>
      </c>
      <c r="O111" s="839" t="str">
        <f t="shared" ref="O111" ca="1" si="95">IFERROR(((J111+K111)/H111),"ND")</f>
        <v>ND</v>
      </c>
      <c r="P111" s="827"/>
    </row>
    <row r="112" spans="3:16" hidden="1">
      <c r="C112" s="861"/>
      <c r="D112" s="857"/>
      <c r="E112" s="857"/>
      <c r="F112" s="855"/>
      <c r="G112" s="852"/>
      <c r="H112" s="848"/>
      <c r="I112" s="846"/>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44"/>
      <c r="O112" s="840"/>
      <c r="P112" s="828"/>
    </row>
    <row r="113" spans="3:16" hidden="1">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848" t="str">
        <f ca="1">IF(ISBLANK(OFFSET('9. METAS'!$K$20,INT((ROW()-13)/2),0)),"",OFFSET('9. METAS'!$K$20,INT((ROW()-13)/2),0))</f>
        <v/>
      </c>
      <c r="I113" s="845"/>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43" t="str">
        <f t="shared" ref="N113" ca="1" si="96">IFERROR(J113/J114,"ND")</f>
        <v>ND</v>
      </c>
      <c r="O113" s="839" t="str">
        <f t="shared" ref="O113" ca="1" si="97">IFERROR(((J113+K113)/H113),"ND")</f>
        <v>ND</v>
      </c>
      <c r="P113" s="827"/>
    </row>
    <row r="114" spans="3:16" hidden="1">
      <c r="C114" s="861"/>
      <c r="D114" s="857"/>
      <c r="E114" s="857"/>
      <c r="F114" s="855"/>
      <c r="G114" s="852"/>
      <c r="H114" s="848"/>
      <c r="I114" s="846"/>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44"/>
      <c r="O114" s="840"/>
      <c r="P114" s="828"/>
    </row>
    <row r="115" spans="3:16" hidden="1">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848" t="str">
        <f ca="1">IF(ISBLANK(OFFSET('9. METAS'!$K$20,INT((ROW()-13)/2),0)),"",OFFSET('9. METAS'!$K$20,INT((ROW()-13)/2),0))</f>
        <v/>
      </c>
      <c r="I115" s="845"/>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43" t="str">
        <f t="shared" ref="N115" ca="1" si="98">IFERROR(J115/J116,"ND")</f>
        <v>ND</v>
      </c>
      <c r="O115" s="839" t="str">
        <f t="shared" ref="O115" ca="1" si="99">IFERROR(((J115+K115)/H115),"ND")</f>
        <v>ND</v>
      </c>
      <c r="P115" s="827"/>
    </row>
    <row r="116" spans="3:16" hidden="1">
      <c r="C116" s="861"/>
      <c r="D116" s="857"/>
      <c r="E116" s="857"/>
      <c r="F116" s="855"/>
      <c r="G116" s="852"/>
      <c r="H116" s="848"/>
      <c r="I116" s="846"/>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44"/>
      <c r="O116" s="840"/>
      <c r="P116" s="828"/>
    </row>
    <row r="117" spans="3:16" hidden="1">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848" t="str">
        <f ca="1">IF(ISBLANK(OFFSET('9. METAS'!$K$20,INT((ROW()-13)/2),0)),"",OFFSET('9. METAS'!$K$20,INT((ROW()-13)/2),0))</f>
        <v/>
      </c>
      <c r="I117" s="845"/>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43" t="str">
        <f t="shared" ref="N117" ca="1" si="100">IFERROR(J117/J118,"ND")</f>
        <v>ND</v>
      </c>
      <c r="O117" s="839" t="str">
        <f t="shared" ref="O117" ca="1" si="101">IFERROR(((J117+K117)/H117),"ND")</f>
        <v>ND</v>
      </c>
      <c r="P117" s="827"/>
    </row>
    <row r="118" spans="3:16" hidden="1">
      <c r="C118" s="861"/>
      <c r="D118" s="857"/>
      <c r="E118" s="857"/>
      <c r="F118" s="855"/>
      <c r="G118" s="852"/>
      <c r="H118" s="848"/>
      <c r="I118" s="846"/>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44"/>
      <c r="O118" s="840"/>
      <c r="P118" s="828"/>
    </row>
    <row r="119" spans="3:16" hidden="1">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848" t="str">
        <f ca="1">IF(ISBLANK(OFFSET('9. METAS'!$K$20,INT((ROW()-13)/2),0)),"",OFFSET('9. METAS'!$K$20,INT((ROW()-13)/2),0))</f>
        <v/>
      </c>
      <c r="I119" s="845"/>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43" t="str">
        <f t="shared" ref="N119" ca="1" si="102">IFERROR(J119/J120,"ND")</f>
        <v>ND</v>
      </c>
      <c r="O119" s="839" t="str">
        <f t="shared" ref="O119" ca="1" si="103">IFERROR(((J119+K119)/H119),"ND")</f>
        <v>ND</v>
      </c>
      <c r="P119" s="827"/>
    </row>
    <row r="120" spans="3:16" hidden="1">
      <c r="C120" s="861"/>
      <c r="D120" s="857"/>
      <c r="E120" s="857"/>
      <c r="F120" s="855"/>
      <c r="G120" s="852"/>
      <c r="H120" s="848"/>
      <c r="I120" s="846"/>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44"/>
      <c r="O120" s="840"/>
      <c r="P120" s="828"/>
    </row>
    <row r="121" spans="3:16" hidden="1">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848" t="str">
        <f ca="1">IF(ISBLANK(OFFSET('9. METAS'!$K$20,INT((ROW()-13)/2),0)),"",OFFSET('9. METAS'!$K$20,INT((ROW()-13)/2),0))</f>
        <v/>
      </c>
      <c r="I121" s="845"/>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43" t="str">
        <f t="shared" ref="N121" ca="1" si="104">IFERROR(J121/J122,"ND")</f>
        <v>ND</v>
      </c>
      <c r="O121" s="839" t="str">
        <f t="shared" ref="O121" ca="1" si="105">IFERROR(((J121+K121)/H121),"ND")</f>
        <v>ND</v>
      </c>
      <c r="P121" s="827"/>
    </row>
    <row r="122" spans="3:16" hidden="1">
      <c r="C122" s="861"/>
      <c r="D122" s="857"/>
      <c r="E122" s="857"/>
      <c r="F122" s="855"/>
      <c r="G122" s="852"/>
      <c r="H122" s="848"/>
      <c r="I122" s="846"/>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44"/>
      <c r="O122" s="840"/>
      <c r="P122" s="828"/>
    </row>
    <row r="123" spans="3:16" hidden="1">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848" t="str">
        <f ca="1">IF(ISBLANK(OFFSET('9. METAS'!$K$20,INT((ROW()-13)/2),0)),"",OFFSET('9. METAS'!$K$20,INT((ROW()-13)/2),0))</f>
        <v/>
      </c>
      <c r="I123" s="845"/>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43" t="str">
        <f t="shared" ref="N123" ca="1" si="106">IFERROR(J123/J124,"ND")</f>
        <v>ND</v>
      </c>
      <c r="O123" s="839" t="str">
        <f t="shared" ref="O123" ca="1" si="107">IFERROR(((J123+K123)/H123),"ND")</f>
        <v>ND</v>
      </c>
      <c r="P123" s="827"/>
    </row>
    <row r="124" spans="3:16" hidden="1">
      <c r="C124" s="861"/>
      <c r="D124" s="857"/>
      <c r="E124" s="857"/>
      <c r="F124" s="855"/>
      <c r="G124" s="852"/>
      <c r="H124" s="848"/>
      <c r="I124" s="846"/>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44"/>
      <c r="O124" s="840"/>
      <c r="P124" s="828"/>
    </row>
    <row r="125" spans="3:16" hidden="1">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848" t="str">
        <f ca="1">IF(ISBLANK(OFFSET('9. METAS'!$K$20,INT((ROW()-13)/2),0)),"",OFFSET('9. METAS'!$K$20,INT((ROW()-13)/2),0))</f>
        <v/>
      </c>
      <c r="I125" s="845"/>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43" t="str">
        <f t="shared" ref="N125" ca="1" si="108">IFERROR(J125/J126,"ND")</f>
        <v>ND</v>
      </c>
      <c r="O125" s="839" t="str">
        <f t="shared" ref="O125" ca="1" si="109">IFERROR(((J125+K125)/H125),"ND")</f>
        <v>ND</v>
      </c>
      <c r="P125" s="827"/>
    </row>
    <row r="126" spans="3:16" hidden="1">
      <c r="C126" s="861"/>
      <c r="D126" s="857"/>
      <c r="E126" s="857"/>
      <c r="F126" s="855"/>
      <c r="G126" s="852"/>
      <c r="H126" s="848"/>
      <c r="I126" s="846"/>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44"/>
      <c r="O126" s="840"/>
      <c r="P126" s="828"/>
    </row>
    <row r="127" spans="3:16" hidden="1">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848" t="str">
        <f ca="1">IF(ISBLANK(OFFSET('9. METAS'!$K$20,INT((ROW()-13)/2),0)),"",OFFSET('9. METAS'!$K$20,INT((ROW()-13)/2),0))</f>
        <v/>
      </c>
      <c r="I127" s="845"/>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43" t="str">
        <f t="shared" ref="N127" ca="1" si="110">IFERROR(J127/J128,"ND")</f>
        <v>ND</v>
      </c>
      <c r="O127" s="839" t="str">
        <f t="shared" ref="O127" ca="1" si="111">IFERROR(((J127+K127)/H127),"ND")</f>
        <v>ND</v>
      </c>
      <c r="P127" s="827"/>
    </row>
    <row r="128" spans="3:16" hidden="1">
      <c r="C128" s="861"/>
      <c r="D128" s="857"/>
      <c r="E128" s="857"/>
      <c r="F128" s="855"/>
      <c r="G128" s="852"/>
      <c r="H128" s="848"/>
      <c r="I128" s="846"/>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44"/>
      <c r="O128" s="840"/>
      <c r="P128" s="828"/>
    </row>
    <row r="129" spans="3:16" hidden="1">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848" t="str">
        <f ca="1">IF(ISBLANK(OFFSET('9. METAS'!$K$20,INT((ROW()-13)/2),0)),"",OFFSET('9. METAS'!$K$20,INT((ROW()-13)/2),0))</f>
        <v/>
      </c>
      <c r="I129" s="845"/>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43" t="str">
        <f t="shared" ref="N129" ca="1" si="112">IFERROR(J129/J130,"ND")</f>
        <v>ND</v>
      </c>
      <c r="O129" s="839" t="str">
        <f t="shared" ref="O129" ca="1" si="113">IFERROR(((J129+K129)/H129),"ND")</f>
        <v>ND</v>
      </c>
      <c r="P129" s="827"/>
    </row>
    <row r="130" spans="3:16" hidden="1">
      <c r="C130" s="861"/>
      <c r="D130" s="857"/>
      <c r="E130" s="857"/>
      <c r="F130" s="855"/>
      <c r="G130" s="852"/>
      <c r="H130" s="848"/>
      <c r="I130" s="846"/>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44"/>
      <c r="O130" s="840"/>
      <c r="P130" s="828"/>
    </row>
    <row r="131" spans="3:16" hidden="1">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848" t="str">
        <f ca="1">IF(ISBLANK(OFFSET('9. METAS'!$K$20,INT((ROW()-13)/2),0)),"",OFFSET('9. METAS'!$K$20,INT((ROW()-13)/2),0))</f>
        <v/>
      </c>
      <c r="I131" s="845"/>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43" t="str">
        <f t="shared" ref="N131" ca="1" si="114">IFERROR(J131/J132,"ND")</f>
        <v>ND</v>
      </c>
      <c r="O131" s="839" t="str">
        <f t="shared" ref="O131" ca="1" si="115">IFERROR(((J131+K131)/H131),"ND")</f>
        <v>ND</v>
      </c>
      <c r="P131" s="827"/>
    </row>
    <row r="132" spans="3:16" hidden="1">
      <c r="C132" s="861"/>
      <c r="D132" s="857"/>
      <c r="E132" s="857"/>
      <c r="F132" s="855"/>
      <c r="G132" s="852"/>
      <c r="H132" s="848"/>
      <c r="I132" s="846"/>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44"/>
      <c r="O132" s="840"/>
      <c r="P132" s="828"/>
    </row>
    <row r="133" spans="3:16" hidden="1">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848" t="str">
        <f ca="1">IF(ISBLANK(OFFSET('9. METAS'!$K$20,INT((ROW()-13)/2),0)),"",OFFSET('9. METAS'!$K$20,INT((ROW()-13)/2),0))</f>
        <v/>
      </c>
      <c r="I133" s="845"/>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43" t="str">
        <f t="shared" ref="N133" ca="1" si="116">IFERROR(J133/J134,"ND")</f>
        <v>ND</v>
      </c>
      <c r="O133" s="839" t="str">
        <f t="shared" ref="O133" ca="1" si="117">IFERROR(((J133+K133)/H133),"ND")</f>
        <v>ND</v>
      </c>
      <c r="P133" s="827"/>
    </row>
    <row r="134" spans="3:16" hidden="1">
      <c r="C134" s="861"/>
      <c r="D134" s="857"/>
      <c r="E134" s="857"/>
      <c r="F134" s="855"/>
      <c r="G134" s="852"/>
      <c r="H134" s="848"/>
      <c r="I134" s="846"/>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44"/>
      <c r="O134" s="840"/>
      <c r="P134" s="828"/>
    </row>
    <row r="135" spans="3:16" hidden="1">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848" t="str">
        <f ca="1">IF(ISBLANK(OFFSET('9. METAS'!$K$20,INT((ROW()-13)/2),0)),"",OFFSET('9. METAS'!$K$20,INT((ROW()-13)/2),0))</f>
        <v/>
      </c>
      <c r="I135" s="845"/>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43" t="str">
        <f t="shared" ref="N135" ca="1" si="118">IFERROR(J135/J136,"ND")</f>
        <v>ND</v>
      </c>
      <c r="O135" s="839" t="str">
        <f t="shared" ref="O135" ca="1" si="119">IFERROR(((J135+K135)/H135),"ND")</f>
        <v>ND</v>
      </c>
      <c r="P135" s="827"/>
    </row>
    <row r="136" spans="3:16" hidden="1">
      <c r="C136" s="861"/>
      <c r="D136" s="857"/>
      <c r="E136" s="857"/>
      <c r="F136" s="855"/>
      <c r="G136" s="852"/>
      <c r="H136" s="848"/>
      <c r="I136" s="846"/>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44"/>
      <c r="O136" s="840"/>
      <c r="P136" s="828"/>
    </row>
    <row r="137" spans="3:16" hidden="1">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848" t="str">
        <f ca="1">IF(ISBLANK(OFFSET('9. METAS'!$K$20,INT((ROW()-13)/2),0)),"",OFFSET('9. METAS'!$K$20,INT((ROW()-13)/2),0))</f>
        <v/>
      </c>
      <c r="I137" s="845"/>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43" t="str">
        <f t="shared" ref="N137" ca="1" si="120">IFERROR(J137/J138,"ND")</f>
        <v>ND</v>
      </c>
      <c r="O137" s="839" t="str">
        <f t="shared" ref="O137" ca="1" si="121">IFERROR(((J137+K137)/H137),"ND")</f>
        <v>ND</v>
      </c>
      <c r="P137" s="827"/>
    </row>
    <row r="138" spans="3:16" hidden="1">
      <c r="C138" s="861"/>
      <c r="D138" s="857"/>
      <c r="E138" s="857"/>
      <c r="F138" s="855"/>
      <c r="G138" s="852"/>
      <c r="H138" s="848"/>
      <c r="I138" s="846"/>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44"/>
      <c r="O138" s="840"/>
      <c r="P138" s="828"/>
    </row>
    <row r="139" spans="3:16" hidden="1">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848" t="str">
        <f ca="1">IF(ISBLANK(OFFSET('9. METAS'!$K$20,INT((ROW()-13)/2),0)),"",OFFSET('9. METAS'!$K$20,INT((ROW()-13)/2),0))</f>
        <v/>
      </c>
      <c r="I139" s="845"/>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43" t="str">
        <f t="shared" ref="N139" ca="1" si="122">IFERROR(J139/J140,"ND")</f>
        <v>ND</v>
      </c>
      <c r="O139" s="839" t="str">
        <f t="shared" ref="O139" ca="1" si="123">IFERROR(((J139+K139)/H139),"ND")</f>
        <v>ND</v>
      </c>
      <c r="P139" s="827"/>
    </row>
    <row r="140" spans="3:16" hidden="1">
      <c r="C140" s="861"/>
      <c r="D140" s="857"/>
      <c r="E140" s="857"/>
      <c r="F140" s="855"/>
      <c r="G140" s="852"/>
      <c r="H140" s="848"/>
      <c r="I140" s="846"/>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44"/>
      <c r="O140" s="840"/>
      <c r="P140" s="828"/>
    </row>
    <row r="141" spans="3:16" hidden="1">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848" t="str">
        <f ca="1">IF(ISBLANK(OFFSET('9. METAS'!$K$20,INT((ROW()-13)/2),0)),"",OFFSET('9. METAS'!$K$20,INT((ROW()-13)/2),0))</f>
        <v/>
      </c>
      <c r="I141" s="845"/>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43" t="str">
        <f t="shared" ref="N141" ca="1" si="124">IFERROR(J141/J142,"ND")</f>
        <v>ND</v>
      </c>
      <c r="O141" s="839" t="str">
        <f t="shared" ref="O141" ca="1" si="125">IFERROR(((J141+K141)/H141),"ND")</f>
        <v>ND</v>
      </c>
      <c r="P141" s="827"/>
    </row>
    <row r="142" spans="3:16" hidden="1">
      <c r="C142" s="861"/>
      <c r="D142" s="857"/>
      <c r="E142" s="857"/>
      <c r="F142" s="855"/>
      <c r="G142" s="852"/>
      <c r="H142" s="848"/>
      <c r="I142" s="846"/>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44"/>
      <c r="O142" s="840"/>
      <c r="P142" s="828"/>
    </row>
    <row r="143" spans="3:16" hidden="1">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848" t="str">
        <f ca="1">IF(ISBLANK(OFFSET('9. METAS'!$K$20,INT((ROW()-13)/2),0)),"",OFFSET('9. METAS'!$K$20,INT((ROW()-13)/2),0))</f>
        <v/>
      </c>
      <c r="I143" s="845"/>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43" t="str">
        <f t="shared" ref="N143" ca="1" si="126">IFERROR(J143/J144,"ND")</f>
        <v>ND</v>
      </c>
      <c r="O143" s="839" t="str">
        <f t="shared" ref="O143" ca="1" si="127">IFERROR(((J143+K143)/H143),"ND")</f>
        <v>ND</v>
      </c>
      <c r="P143" s="827"/>
    </row>
    <row r="144" spans="3:16" hidden="1">
      <c r="C144" s="861"/>
      <c r="D144" s="857"/>
      <c r="E144" s="857"/>
      <c r="F144" s="855"/>
      <c r="G144" s="852"/>
      <c r="H144" s="848"/>
      <c r="I144" s="846"/>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44"/>
      <c r="O144" s="840"/>
      <c r="P144" s="828"/>
    </row>
    <row r="145" spans="3:16" hidden="1">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848" t="str">
        <f ca="1">IF(ISBLANK(OFFSET('9. METAS'!$K$20,INT((ROW()-13)/2),0)),"",OFFSET('9. METAS'!$K$20,INT((ROW()-13)/2),0))</f>
        <v/>
      </c>
      <c r="I145" s="845"/>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43" t="str">
        <f t="shared" ref="N145" ca="1" si="128">IFERROR(J145/J146,"ND")</f>
        <v>ND</v>
      </c>
      <c r="O145" s="839" t="str">
        <f t="shared" ref="O145" ca="1" si="129">IFERROR(((J145+K145)/H145),"ND")</f>
        <v>ND</v>
      </c>
      <c r="P145" s="827"/>
    </row>
    <row r="146" spans="3:16" hidden="1">
      <c r="C146" s="861"/>
      <c r="D146" s="857"/>
      <c r="E146" s="857"/>
      <c r="F146" s="855"/>
      <c r="G146" s="852"/>
      <c r="H146" s="848"/>
      <c r="I146" s="846"/>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44"/>
      <c r="O146" s="840"/>
      <c r="P146" s="828"/>
    </row>
    <row r="147" spans="3:16" hidden="1">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848" t="str">
        <f ca="1">IF(ISBLANK(OFFSET('9. METAS'!$K$20,INT((ROW()-13)/2),0)),"",OFFSET('9. METAS'!$K$20,INT((ROW()-13)/2),0))</f>
        <v/>
      </c>
      <c r="I147" s="845"/>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43" t="str">
        <f t="shared" ref="N147" ca="1" si="130">IFERROR(J147/J148,"ND")</f>
        <v>ND</v>
      </c>
      <c r="O147" s="839" t="str">
        <f t="shared" ref="O147" ca="1" si="131">IFERROR(((J147+K147)/H147),"ND")</f>
        <v>ND</v>
      </c>
      <c r="P147" s="827"/>
    </row>
    <row r="148" spans="3:16" hidden="1">
      <c r="C148" s="861"/>
      <c r="D148" s="857"/>
      <c r="E148" s="857"/>
      <c r="F148" s="855"/>
      <c r="G148" s="852"/>
      <c r="H148" s="848"/>
      <c r="I148" s="846"/>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44"/>
      <c r="O148" s="840"/>
      <c r="P148" s="828"/>
    </row>
    <row r="149" spans="3:16" hidden="1">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848" t="str">
        <f ca="1">IF(ISBLANK(OFFSET('9. METAS'!$K$20,INT((ROW()-13)/2),0)),"",OFFSET('9. METAS'!$K$20,INT((ROW()-13)/2),0))</f>
        <v/>
      </c>
      <c r="I149" s="845"/>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43" t="str">
        <f t="shared" ref="N149" ca="1" si="132">IFERROR(J149/J150,"ND")</f>
        <v>ND</v>
      </c>
      <c r="O149" s="839" t="str">
        <f t="shared" ref="O149" ca="1" si="133">IFERROR(((J149+K149)/H149),"ND")</f>
        <v>ND</v>
      </c>
      <c r="P149" s="827"/>
    </row>
    <row r="150" spans="3:16" hidden="1">
      <c r="C150" s="861"/>
      <c r="D150" s="857"/>
      <c r="E150" s="857"/>
      <c r="F150" s="855"/>
      <c r="G150" s="852"/>
      <c r="H150" s="848"/>
      <c r="I150" s="846"/>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44"/>
      <c r="O150" s="840"/>
      <c r="P150" s="828"/>
    </row>
    <row r="151" spans="3:16" hidden="1">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848" t="str">
        <f ca="1">IF(ISBLANK(OFFSET('9. METAS'!$K$20,INT((ROW()-13)/2),0)),"",OFFSET('9. METAS'!$K$20,INT((ROW()-13)/2),0))</f>
        <v/>
      </c>
      <c r="I151" s="845"/>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43" t="str">
        <f t="shared" ref="N151" ca="1" si="134">IFERROR(J151/J152,"ND")</f>
        <v>ND</v>
      </c>
      <c r="O151" s="839" t="str">
        <f t="shared" ref="O151" ca="1" si="135">IFERROR(((J151+K151)/H151),"ND")</f>
        <v>ND</v>
      </c>
      <c r="P151" s="827"/>
    </row>
    <row r="152" spans="3:16" hidden="1">
      <c r="C152" s="861"/>
      <c r="D152" s="857"/>
      <c r="E152" s="857"/>
      <c r="F152" s="855"/>
      <c r="G152" s="852"/>
      <c r="H152" s="848"/>
      <c r="I152" s="846"/>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44"/>
      <c r="O152" s="840"/>
      <c r="P152" s="828"/>
    </row>
    <row r="153" spans="3:16" hidden="1">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848" t="str">
        <f ca="1">IF(ISBLANK(OFFSET('9. METAS'!$K$20,INT((ROW()-13)/2),0)),"",OFFSET('9. METAS'!$K$20,INT((ROW()-13)/2),0))</f>
        <v/>
      </c>
      <c r="I153" s="845"/>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43" t="str">
        <f t="shared" ref="N153" ca="1" si="136">IFERROR(J153/J154,"ND")</f>
        <v>ND</v>
      </c>
      <c r="O153" s="839" t="str">
        <f t="shared" ref="O153" ca="1" si="137">IFERROR(((J153+K153)/H153),"ND")</f>
        <v>ND</v>
      </c>
      <c r="P153" s="827"/>
    </row>
    <row r="154" spans="3:16" hidden="1">
      <c r="C154" s="861"/>
      <c r="D154" s="857"/>
      <c r="E154" s="857"/>
      <c r="F154" s="855"/>
      <c r="G154" s="852"/>
      <c r="H154" s="848"/>
      <c r="I154" s="846"/>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44"/>
      <c r="O154" s="840"/>
      <c r="P154" s="828"/>
    </row>
    <row r="155" spans="3:16" hidden="1">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848" t="str">
        <f ca="1">IF(ISBLANK(OFFSET('9. METAS'!$K$20,INT((ROW()-13)/2),0)),"",OFFSET('9. METAS'!$K$20,INT((ROW()-13)/2),0))</f>
        <v/>
      </c>
      <c r="I155" s="845"/>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43" t="str">
        <f t="shared" ref="N155" ca="1" si="138">IFERROR(J155/J156,"ND")</f>
        <v>ND</v>
      </c>
      <c r="O155" s="839" t="str">
        <f t="shared" ref="O155" ca="1" si="139">IFERROR(((J155+K155)/H155),"ND")</f>
        <v>ND</v>
      </c>
      <c r="P155" s="827"/>
    </row>
    <row r="156" spans="3:16" hidden="1">
      <c r="C156" s="861"/>
      <c r="D156" s="857"/>
      <c r="E156" s="857"/>
      <c r="F156" s="855"/>
      <c r="G156" s="852"/>
      <c r="H156" s="848"/>
      <c r="I156" s="846"/>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44"/>
      <c r="O156" s="840"/>
      <c r="P156" s="828"/>
    </row>
    <row r="157" spans="3:16" hidden="1">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848" t="str">
        <f ca="1">IF(ISBLANK(OFFSET('9. METAS'!$K$20,INT((ROW()-13)/2),0)),"",OFFSET('9. METAS'!$K$20,INT((ROW()-13)/2),0))</f>
        <v/>
      </c>
      <c r="I157" s="845"/>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43" t="str">
        <f t="shared" ref="N157" ca="1" si="140">IFERROR(J157/J158,"ND")</f>
        <v>ND</v>
      </c>
      <c r="O157" s="839" t="str">
        <f t="shared" ref="O157" ca="1" si="141">IFERROR(((J157+K157)/H157),"ND")</f>
        <v>ND</v>
      </c>
      <c r="P157" s="827"/>
    </row>
    <row r="158" spans="3:16" hidden="1">
      <c r="C158" s="861"/>
      <c r="D158" s="857"/>
      <c r="E158" s="857"/>
      <c r="F158" s="855"/>
      <c r="G158" s="852"/>
      <c r="H158" s="848"/>
      <c r="I158" s="846"/>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44"/>
      <c r="O158" s="840"/>
      <c r="P158" s="828"/>
    </row>
    <row r="159" spans="3:16" hidden="1">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848" t="str">
        <f ca="1">IF(ISBLANK(OFFSET('9. METAS'!$K$20,INT((ROW()-13)/2),0)),"",OFFSET('9. METAS'!$K$20,INT((ROW()-13)/2),0))</f>
        <v/>
      </c>
      <c r="I159" s="845"/>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43" t="str">
        <f t="shared" ref="N159" ca="1" si="142">IFERROR(J159/J160,"ND")</f>
        <v>ND</v>
      </c>
      <c r="O159" s="839" t="str">
        <f t="shared" ref="O159" ca="1" si="143">IFERROR(((J159+K159)/H159),"ND")</f>
        <v>ND</v>
      </c>
      <c r="P159" s="827"/>
    </row>
    <row r="160" spans="3:16" hidden="1">
      <c r="C160" s="861"/>
      <c r="D160" s="857"/>
      <c r="E160" s="857"/>
      <c r="F160" s="855"/>
      <c r="G160" s="852"/>
      <c r="H160" s="848"/>
      <c r="I160" s="846"/>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44"/>
      <c r="O160" s="840"/>
      <c r="P160" s="828"/>
    </row>
    <row r="161" spans="3:16" hidden="1">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848" t="str">
        <f ca="1">IF(ISBLANK(OFFSET('9. METAS'!$K$20,INT((ROW()-13)/2),0)),"",OFFSET('9. METAS'!$K$20,INT((ROW()-13)/2),0))</f>
        <v/>
      </c>
      <c r="I161" s="845"/>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43" t="str">
        <f t="shared" ref="N161" ca="1" si="144">IFERROR(J161/J162,"ND")</f>
        <v>ND</v>
      </c>
      <c r="O161" s="839" t="str">
        <f t="shared" ref="O161" ca="1" si="145">IFERROR(((J161+K161)/H161),"ND")</f>
        <v>ND</v>
      </c>
      <c r="P161" s="827"/>
    </row>
    <row r="162" spans="3:16" hidden="1">
      <c r="C162" s="861"/>
      <c r="D162" s="857"/>
      <c r="E162" s="857"/>
      <c r="F162" s="855"/>
      <c r="G162" s="852"/>
      <c r="H162" s="848"/>
      <c r="I162" s="846"/>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44"/>
      <c r="O162" s="840"/>
      <c r="P162" s="828"/>
    </row>
    <row r="163" spans="3:16" hidden="1">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848" t="str">
        <f ca="1">IF(ISBLANK(OFFSET('9. METAS'!$K$20,INT((ROW()-13)/2),0)),"",OFFSET('9. METAS'!$K$20,INT((ROW()-13)/2),0))</f>
        <v/>
      </c>
      <c r="I163" s="845"/>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43" t="str">
        <f t="shared" ref="N163" ca="1" si="146">IFERROR(J163/J164,"ND")</f>
        <v>ND</v>
      </c>
      <c r="O163" s="839" t="str">
        <f t="shared" ref="O163" ca="1" si="147">IFERROR(((J163+K163)/H163),"ND")</f>
        <v>ND</v>
      </c>
      <c r="P163" s="827"/>
    </row>
    <row r="164" spans="3:16" hidden="1">
      <c r="C164" s="861"/>
      <c r="D164" s="857"/>
      <c r="E164" s="857"/>
      <c r="F164" s="855"/>
      <c r="G164" s="852"/>
      <c r="H164" s="848"/>
      <c r="I164" s="846"/>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44"/>
      <c r="O164" s="840"/>
      <c r="P164" s="828"/>
    </row>
    <row r="165" spans="3:16" hidden="1">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848" t="str">
        <f ca="1">IF(ISBLANK(OFFSET('9. METAS'!$K$20,INT((ROW()-13)/2),0)),"",OFFSET('9. METAS'!$K$20,INT((ROW()-13)/2),0))</f>
        <v/>
      </c>
      <c r="I165" s="845"/>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43" t="str">
        <f t="shared" ref="N165" ca="1" si="148">IFERROR(J165/J166,"ND")</f>
        <v>ND</v>
      </c>
      <c r="O165" s="839" t="str">
        <f t="shared" ref="O165" ca="1" si="149">IFERROR(((J165+K165)/H165),"ND")</f>
        <v>ND</v>
      </c>
      <c r="P165" s="827"/>
    </row>
    <row r="166" spans="3:16" hidden="1">
      <c r="C166" s="861"/>
      <c r="D166" s="857"/>
      <c r="E166" s="857"/>
      <c r="F166" s="855"/>
      <c r="G166" s="852"/>
      <c r="H166" s="848"/>
      <c r="I166" s="846"/>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44"/>
      <c r="O166" s="840"/>
      <c r="P166" s="828"/>
    </row>
    <row r="167" spans="3:16" hidden="1">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848" t="str">
        <f ca="1">IF(ISBLANK(OFFSET('9. METAS'!$K$20,INT((ROW()-13)/2),0)),"",OFFSET('9. METAS'!$K$20,INT((ROW()-13)/2),0))</f>
        <v/>
      </c>
      <c r="I167" s="845"/>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43" t="str">
        <f t="shared" ref="N167" ca="1" si="150">IFERROR(J167/J168,"ND")</f>
        <v>ND</v>
      </c>
      <c r="O167" s="839" t="str">
        <f t="shared" ref="O167" ca="1" si="151">IFERROR(((J167+K167)/H167),"ND")</f>
        <v>ND</v>
      </c>
      <c r="P167" s="827"/>
    </row>
    <row r="168" spans="3:16" hidden="1">
      <c r="C168" s="861"/>
      <c r="D168" s="857"/>
      <c r="E168" s="857"/>
      <c r="F168" s="855"/>
      <c r="G168" s="852"/>
      <c r="H168" s="848"/>
      <c r="I168" s="846"/>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44"/>
      <c r="O168" s="840"/>
      <c r="P168" s="828"/>
    </row>
    <row r="169" spans="3:16" hidden="1">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848" t="str">
        <f ca="1">IF(ISBLANK(OFFSET('9. METAS'!$K$20,INT((ROW()-13)/2),0)),"",OFFSET('9. METAS'!$K$20,INT((ROW()-13)/2),0))</f>
        <v/>
      </c>
      <c r="I169" s="845"/>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43" t="str">
        <f t="shared" ref="N169" ca="1" si="152">IFERROR(J169/J170,"ND")</f>
        <v>ND</v>
      </c>
      <c r="O169" s="839" t="str">
        <f t="shared" ref="O169" ca="1" si="153">IFERROR(((J169+K169)/H169),"ND")</f>
        <v>ND</v>
      </c>
      <c r="P169" s="827"/>
    </row>
    <row r="170" spans="3:16" hidden="1">
      <c r="C170" s="861"/>
      <c r="D170" s="857"/>
      <c r="E170" s="857"/>
      <c r="F170" s="855"/>
      <c r="G170" s="852"/>
      <c r="H170" s="848"/>
      <c r="I170" s="846"/>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44"/>
      <c r="O170" s="840"/>
      <c r="P170" s="828"/>
    </row>
    <row r="171" spans="3:16" hidden="1">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848" t="str">
        <f ca="1">IF(ISBLANK(OFFSET('9. METAS'!$K$20,INT((ROW()-13)/2),0)),"",OFFSET('9. METAS'!$K$20,INT((ROW()-13)/2),0))</f>
        <v/>
      </c>
      <c r="I171" s="845"/>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43" t="str">
        <f t="shared" ref="N171" ca="1" si="154">IFERROR(J171/J172,"ND")</f>
        <v>ND</v>
      </c>
      <c r="O171" s="839" t="str">
        <f t="shared" ref="O171" ca="1" si="155">IFERROR(((J171+K171)/H171),"ND")</f>
        <v>ND</v>
      </c>
      <c r="P171" s="827"/>
    </row>
    <row r="172" spans="3:16" hidden="1">
      <c r="C172" s="861"/>
      <c r="D172" s="857"/>
      <c r="E172" s="857"/>
      <c r="F172" s="855"/>
      <c r="G172" s="852"/>
      <c r="H172" s="848"/>
      <c r="I172" s="846"/>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44"/>
      <c r="O172" s="840"/>
      <c r="P172" s="828"/>
    </row>
    <row r="173" spans="3:16" hidden="1">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848" t="str">
        <f ca="1">IF(ISBLANK(OFFSET('9. METAS'!$K$20,INT((ROW()-13)/2),0)),"",OFFSET('9. METAS'!$K$20,INT((ROW()-13)/2),0))</f>
        <v/>
      </c>
      <c r="I173" s="845"/>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43" t="str">
        <f t="shared" ref="N173" ca="1" si="156">IFERROR(J173/J174,"ND")</f>
        <v>ND</v>
      </c>
      <c r="O173" s="839" t="str">
        <f t="shared" ref="O173" ca="1" si="157">IFERROR(((J173+K173)/H173),"ND")</f>
        <v>ND</v>
      </c>
      <c r="P173" s="827"/>
    </row>
    <row r="174" spans="3:16" hidden="1">
      <c r="C174" s="861"/>
      <c r="D174" s="857"/>
      <c r="E174" s="857"/>
      <c r="F174" s="855"/>
      <c r="G174" s="852"/>
      <c r="H174" s="848"/>
      <c r="I174" s="846"/>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44"/>
      <c r="O174" s="840"/>
      <c r="P174" s="828"/>
    </row>
    <row r="175" spans="3:16" hidden="1">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848" t="str">
        <f ca="1">IF(ISBLANK(OFFSET('9. METAS'!$K$20,INT((ROW()-13)/2),0)),"",OFFSET('9. METAS'!$K$20,INT((ROW()-13)/2),0))</f>
        <v/>
      </c>
      <c r="I175" s="845"/>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43" t="str">
        <f t="shared" ref="N175" ca="1" si="158">IFERROR(J175/J176,"ND")</f>
        <v>ND</v>
      </c>
      <c r="O175" s="839" t="str">
        <f t="shared" ref="O175" ca="1" si="159">IFERROR(((J175+K175)/H175),"ND")</f>
        <v>ND</v>
      </c>
      <c r="P175" s="827"/>
    </row>
    <row r="176" spans="3:16" hidden="1">
      <c r="C176" s="861"/>
      <c r="D176" s="857"/>
      <c r="E176" s="857"/>
      <c r="F176" s="855"/>
      <c r="G176" s="852"/>
      <c r="H176" s="848"/>
      <c r="I176" s="846"/>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44"/>
      <c r="O176" s="840"/>
      <c r="P176" s="828"/>
    </row>
    <row r="177" spans="3:16" hidden="1">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848" t="str">
        <f ca="1">IF(ISBLANK(OFFSET('9. METAS'!$K$20,INT((ROW()-13)/2),0)),"",OFFSET('9. METAS'!$K$20,INT((ROW()-13)/2),0))</f>
        <v/>
      </c>
      <c r="I177" s="845"/>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43" t="str">
        <f t="shared" ref="N177" ca="1" si="160">IFERROR(J177/J178,"ND")</f>
        <v>ND</v>
      </c>
      <c r="O177" s="839" t="str">
        <f t="shared" ref="O177" ca="1" si="161">IFERROR(((J177+K177)/H177),"ND")</f>
        <v>ND</v>
      </c>
      <c r="P177" s="827"/>
    </row>
    <row r="178" spans="3:16" hidden="1">
      <c r="C178" s="861"/>
      <c r="D178" s="857"/>
      <c r="E178" s="857"/>
      <c r="F178" s="855"/>
      <c r="G178" s="852"/>
      <c r="H178" s="848"/>
      <c r="I178" s="846"/>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44"/>
      <c r="O178" s="840"/>
      <c r="P178" s="828"/>
    </row>
    <row r="179" spans="3:16" hidden="1">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848" t="str">
        <f ca="1">IF(ISBLANK(OFFSET('9. METAS'!$K$20,INT((ROW()-13)/2),0)),"",OFFSET('9. METAS'!$K$20,INT((ROW()-13)/2),0))</f>
        <v/>
      </c>
      <c r="I179" s="845"/>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43" t="str">
        <f t="shared" ref="N179" ca="1" si="162">IFERROR(J179/J180,"ND")</f>
        <v>ND</v>
      </c>
      <c r="O179" s="839" t="str">
        <f t="shared" ref="O179" ca="1" si="163">IFERROR(((J179+K179)/H179),"ND")</f>
        <v>ND</v>
      </c>
      <c r="P179" s="827"/>
    </row>
    <row r="180" spans="3:16" hidden="1">
      <c r="C180" s="861"/>
      <c r="D180" s="857"/>
      <c r="E180" s="857"/>
      <c r="F180" s="855"/>
      <c r="G180" s="852"/>
      <c r="H180" s="848"/>
      <c r="I180" s="846"/>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44"/>
      <c r="O180" s="840"/>
      <c r="P180" s="828"/>
    </row>
    <row r="181" spans="3:16" hidden="1">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848" t="str">
        <f ca="1">IF(ISBLANK(OFFSET('9. METAS'!$K$20,INT((ROW()-13)/2),0)),"",OFFSET('9. METAS'!$K$20,INT((ROW()-13)/2),0))</f>
        <v/>
      </c>
      <c r="I181" s="845"/>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43" t="str">
        <f t="shared" ref="N181" ca="1" si="164">IFERROR(J181/J182,"ND")</f>
        <v>ND</v>
      </c>
      <c r="O181" s="839" t="str">
        <f t="shared" ref="O181" ca="1" si="165">IFERROR(((J181+K181)/H181),"ND")</f>
        <v>ND</v>
      </c>
      <c r="P181" s="827"/>
    </row>
    <row r="182" spans="3:16" hidden="1">
      <c r="C182" s="861"/>
      <c r="D182" s="857"/>
      <c r="E182" s="857"/>
      <c r="F182" s="855"/>
      <c r="G182" s="852"/>
      <c r="H182" s="848"/>
      <c r="I182" s="846"/>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44"/>
      <c r="O182" s="840"/>
      <c r="P182" s="828"/>
    </row>
    <row r="183" spans="3:16" hidden="1">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848" t="str">
        <f ca="1">IF(ISBLANK(OFFSET('9. METAS'!$K$20,INT((ROW()-13)/2),0)),"",OFFSET('9. METAS'!$K$20,INT((ROW()-13)/2),0))</f>
        <v/>
      </c>
      <c r="I183" s="845"/>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43" t="str">
        <f t="shared" ref="N183" ca="1" si="166">IFERROR(J183/J184,"ND")</f>
        <v>ND</v>
      </c>
      <c r="O183" s="839" t="str">
        <f t="shared" ref="O183" ca="1" si="167">IFERROR(((J183+K183)/H183),"ND")</f>
        <v>ND</v>
      </c>
      <c r="P183" s="827"/>
    </row>
    <row r="184" spans="3:16" hidden="1">
      <c r="C184" s="861"/>
      <c r="D184" s="857"/>
      <c r="E184" s="857"/>
      <c r="F184" s="855"/>
      <c r="G184" s="852"/>
      <c r="H184" s="848"/>
      <c r="I184" s="846"/>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44"/>
      <c r="O184" s="840"/>
      <c r="P184" s="828"/>
    </row>
    <row r="185" spans="3:16" hidden="1">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848" t="str">
        <f ca="1">IF(ISBLANK(OFFSET('9. METAS'!$K$20,INT((ROW()-13)/2),0)),"",OFFSET('9. METAS'!$K$20,INT((ROW()-13)/2),0))</f>
        <v/>
      </c>
      <c r="I185" s="845"/>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43" t="str">
        <f t="shared" ref="N185" ca="1" si="168">IFERROR(J185/J186,"ND")</f>
        <v>ND</v>
      </c>
      <c r="O185" s="839" t="str">
        <f t="shared" ref="O185" ca="1" si="169">IFERROR(((J185+K185)/H185),"ND")</f>
        <v>ND</v>
      </c>
      <c r="P185" s="827"/>
    </row>
    <row r="186" spans="3:16" hidden="1">
      <c r="C186" s="861"/>
      <c r="D186" s="857"/>
      <c r="E186" s="857"/>
      <c r="F186" s="855"/>
      <c r="G186" s="852"/>
      <c r="H186" s="848"/>
      <c r="I186" s="846"/>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44"/>
      <c r="O186" s="840"/>
      <c r="P186" s="828"/>
    </row>
    <row r="187" spans="3:16" hidden="1">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848" t="str">
        <f ca="1">IF(ISBLANK(OFFSET('9. METAS'!$K$20,INT((ROW()-13)/2),0)),"",OFFSET('9. METAS'!$K$20,INT((ROW()-13)/2),0))</f>
        <v/>
      </c>
      <c r="I187" s="845"/>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43" t="str">
        <f t="shared" ref="N187" ca="1" si="170">IFERROR(J187/J188,"ND")</f>
        <v>ND</v>
      </c>
      <c r="O187" s="839" t="str">
        <f t="shared" ref="O187" ca="1" si="171">IFERROR(((J187+K187)/H187),"ND")</f>
        <v>ND</v>
      </c>
      <c r="P187" s="827"/>
    </row>
    <row r="188" spans="3:16" hidden="1">
      <c r="C188" s="861"/>
      <c r="D188" s="857"/>
      <c r="E188" s="857"/>
      <c r="F188" s="855"/>
      <c r="G188" s="852"/>
      <c r="H188" s="848"/>
      <c r="I188" s="846"/>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44"/>
      <c r="O188" s="840"/>
      <c r="P188" s="828"/>
    </row>
    <row r="189" spans="3:16" hidden="1">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848" t="str">
        <f ca="1">IF(ISBLANK(OFFSET('9. METAS'!$K$20,INT((ROW()-13)/2),0)),"",OFFSET('9. METAS'!$K$20,INT((ROW()-13)/2),0))</f>
        <v/>
      </c>
      <c r="I189" s="845"/>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43" t="str">
        <f t="shared" ref="N189" ca="1" si="172">IFERROR(J189/J190,"ND")</f>
        <v>ND</v>
      </c>
      <c r="O189" s="839" t="str">
        <f t="shared" ref="O189" ca="1" si="173">IFERROR(((J189+K189)/H189),"ND")</f>
        <v>ND</v>
      </c>
      <c r="P189" s="827"/>
    </row>
    <row r="190" spans="3:16" hidden="1">
      <c r="C190" s="861"/>
      <c r="D190" s="857"/>
      <c r="E190" s="857"/>
      <c r="F190" s="855"/>
      <c r="G190" s="852"/>
      <c r="H190" s="848"/>
      <c r="I190" s="846"/>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44"/>
      <c r="O190" s="840"/>
      <c r="P190" s="828"/>
    </row>
    <row r="191" spans="3:16" hidden="1">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848" t="str">
        <f ca="1">IF(ISBLANK(OFFSET('9. METAS'!$K$20,INT((ROW()-13)/2),0)),"",OFFSET('9. METAS'!$K$20,INT((ROW()-13)/2),0))</f>
        <v/>
      </c>
      <c r="I191" s="845"/>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43" t="str">
        <f t="shared" ref="N191" ca="1" si="174">IFERROR(J191/J192,"ND")</f>
        <v>ND</v>
      </c>
      <c r="O191" s="839" t="str">
        <f t="shared" ref="O191" ca="1" si="175">IFERROR(((J191+K191)/H191),"ND")</f>
        <v>ND</v>
      </c>
      <c r="P191" s="827"/>
    </row>
    <row r="192" spans="3:16" hidden="1">
      <c r="C192" s="861"/>
      <c r="D192" s="857"/>
      <c r="E192" s="857"/>
      <c r="F192" s="855"/>
      <c r="G192" s="852"/>
      <c r="H192" s="848"/>
      <c r="I192" s="846"/>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44"/>
      <c r="O192" s="840"/>
      <c r="P192" s="828"/>
    </row>
    <row r="193" spans="3:16" hidden="1">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848" t="str">
        <f ca="1">IF(ISBLANK(OFFSET('9. METAS'!$K$20,INT((ROW()-13)/2),0)),"",OFFSET('9. METAS'!$K$20,INT((ROW()-13)/2),0))</f>
        <v/>
      </c>
      <c r="I193" s="845"/>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43" t="str">
        <f t="shared" ref="N193" ca="1" si="176">IFERROR(J193/J194,"ND")</f>
        <v>ND</v>
      </c>
      <c r="O193" s="839" t="str">
        <f t="shared" ref="O193" ca="1" si="177">IFERROR(((J193+K193)/H193),"ND")</f>
        <v>ND</v>
      </c>
      <c r="P193" s="827"/>
    </row>
    <row r="194" spans="3:16" hidden="1">
      <c r="C194" s="861"/>
      <c r="D194" s="857"/>
      <c r="E194" s="857"/>
      <c r="F194" s="855"/>
      <c r="G194" s="852"/>
      <c r="H194" s="848"/>
      <c r="I194" s="846"/>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44"/>
      <c r="O194" s="840"/>
      <c r="P194" s="828"/>
    </row>
    <row r="195" spans="3:16" hidden="1">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848" t="str">
        <f ca="1">IF(ISBLANK(OFFSET('9. METAS'!$K$20,INT((ROW()-13)/2),0)),"",OFFSET('9. METAS'!$K$20,INT((ROW()-13)/2),0))</f>
        <v/>
      </c>
      <c r="I195" s="845"/>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43" t="str">
        <f t="shared" ref="N195" ca="1" si="178">IFERROR(J195/J196,"ND")</f>
        <v>ND</v>
      </c>
      <c r="O195" s="839" t="str">
        <f t="shared" ref="O195" ca="1" si="179">IFERROR(((J195+K195)/H195),"ND")</f>
        <v>ND</v>
      </c>
      <c r="P195" s="827"/>
    </row>
    <row r="196" spans="3:16" hidden="1">
      <c r="C196" s="861"/>
      <c r="D196" s="857"/>
      <c r="E196" s="857"/>
      <c r="F196" s="855"/>
      <c r="G196" s="852"/>
      <c r="H196" s="848"/>
      <c r="I196" s="846"/>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44"/>
      <c r="O196" s="840"/>
      <c r="P196" s="828"/>
    </row>
    <row r="197" spans="3:16" hidden="1">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848" t="str">
        <f ca="1">IF(ISBLANK(OFFSET('9. METAS'!$K$20,INT((ROW()-13)/2),0)),"",OFFSET('9. METAS'!$K$20,INT((ROW()-13)/2),0))</f>
        <v/>
      </c>
      <c r="I197" s="845"/>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43" t="str">
        <f t="shared" ref="N197" ca="1" si="180">IFERROR(J197/J198,"ND")</f>
        <v>ND</v>
      </c>
      <c r="O197" s="839" t="str">
        <f t="shared" ref="O197" ca="1" si="181">IFERROR(((J197+K197)/H197),"ND")</f>
        <v>ND</v>
      </c>
      <c r="P197" s="827"/>
    </row>
    <row r="198" spans="3:16" hidden="1">
      <c r="C198" s="861"/>
      <c r="D198" s="857"/>
      <c r="E198" s="857"/>
      <c r="F198" s="855"/>
      <c r="G198" s="852"/>
      <c r="H198" s="848"/>
      <c r="I198" s="846"/>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44"/>
      <c r="O198" s="840"/>
      <c r="P198" s="828"/>
    </row>
    <row r="199" spans="3:16" hidden="1">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848" t="str">
        <f ca="1">IF(ISBLANK(OFFSET('9. METAS'!$K$20,INT((ROW()-13)/2),0)),"",OFFSET('9. METAS'!$K$20,INT((ROW()-13)/2),0))</f>
        <v/>
      </c>
      <c r="I199" s="845"/>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43" t="str">
        <f t="shared" ref="N199" ca="1" si="182">IFERROR(J199/J200,"ND")</f>
        <v>ND</v>
      </c>
      <c r="O199" s="839" t="str">
        <f t="shared" ref="O199" ca="1" si="183">IFERROR(((J199+K199)/H199),"ND")</f>
        <v>ND</v>
      </c>
      <c r="P199" s="827"/>
    </row>
    <row r="200" spans="3:16" hidden="1">
      <c r="C200" s="861"/>
      <c r="D200" s="857"/>
      <c r="E200" s="857"/>
      <c r="F200" s="855"/>
      <c r="G200" s="852"/>
      <c r="H200" s="848"/>
      <c r="I200" s="846"/>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44"/>
      <c r="O200" s="840"/>
      <c r="P200" s="828"/>
    </row>
    <row r="201" spans="3:16" hidden="1">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848" t="str">
        <f ca="1">IF(ISBLANK(OFFSET('9. METAS'!$K$20,INT((ROW()-13)/2),0)),"",OFFSET('9. METAS'!$K$20,INT((ROW()-13)/2),0))</f>
        <v/>
      </c>
      <c r="I201" s="845"/>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43" t="str">
        <f t="shared" ref="N201" ca="1" si="184">IFERROR(J201/J202,"ND")</f>
        <v>ND</v>
      </c>
      <c r="O201" s="839" t="str">
        <f t="shared" ref="O201" ca="1" si="185">IFERROR(((J201+K201)/H201),"ND")</f>
        <v>ND</v>
      </c>
      <c r="P201" s="827"/>
    </row>
    <row r="202" spans="3:16" hidden="1">
      <c r="C202" s="861"/>
      <c r="D202" s="857"/>
      <c r="E202" s="857"/>
      <c r="F202" s="855"/>
      <c r="G202" s="852"/>
      <c r="H202" s="848"/>
      <c r="I202" s="846"/>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44"/>
      <c r="O202" s="840"/>
      <c r="P202" s="828"/>
    </row>
    <row r="203" spans="3:16" hidden="1">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848" t="str">
        <f ca="1">IF(ISBLANK(OFFSET('9. METAS'!$K$20,INT((ROW()-13)/2),0)),"",OFFSET('9. METAS'!$K$20,INT((ROW()-13)/2),0))</f>
        <v/>
      </c>
      <c r="I203" s="845"/>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43" t="str">
        <f t="shared" ref="N203" ca="1" si="186">IFERROR(J203/J204,"ND")</f>
        <v>ND</v>
      </c>
      <c r="O203" s="839" t="str">
        <f t="shared" ref="O203" ca="1" si="187">IFERROR(((J203+K203)/H203),"ND")</f>
        <v>ND</v>
      </c>
      <c r="P203" s="827"/>
    </row>
    <row r="204" spans="3:16" hidden="1">
      <c r="C204" s="861"/>
      <c r="D204" s="857"/>
      <c r="E204" s="857"/>
      <c r="F204" s="855"/>
      <c r="G204" s="852"/>
      <c r="H204" s="848"/>
      <c r="I204" s="846"/>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44"/>
      <c r="O204" s="840"/>
      <c r="P204" s="828"/>
    </row>
    <row r="205" spans="3:16" hidden="1">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848" t="str">
        <f ca="1">IF(ISBLANK(OFFSET('9. METAS'!$K$20,INT((ROW()-13)/2),0)),"",OFFSET('9. METAS'!$K$20,INT((ROW()-13)/2),0))</f>
        <v/>
      </c>
      <c r="I205" s="845"/>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43" t="str">
        <f t="shared" ref="N205" ca="1" si="188">IFERROR(J205/J206,"ND")</f>
        <v>ND</v>
      </c>
      <c r="O205" s="839" t="str">
        <f t="shared" ref="O205" ca="1" si="189">IFERROR(((J205+K205)/H205),"ND")</f>
        <v>ND</v>
      </c>
      <c r="P205" s="827"/>
    </row>
    <row r="206" spans="3:16" hidden="1">
      <c r="C206" s="861"/>
      <c r="D206" s="857"/>
      <c r="E206" s="857"/>
      <c r="F206" s="855"/>
      <c r="G206" s="852"/>
      <c r="H206" s="848"/>
      <c r="I206" s="846"/>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44"/>
      <c r="O206" s="840"/>
      <c r="P206" s="828"/>
    </row>
    <row r="207" spans="3:16" hidden="1">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848" t="str">
        <f ca="1">IF(ISBLANK(OFFSET('9. METAS'!$K$20,INT((ROW()-13)/2),0)),"",OFFSET('9. METAS'!$K$20,INT((ROW()-13)/2),0))</f>
        <v/>
      </c>
      <c r="I207" s="845"/>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43" t="str">
        <f t="shared" ref="N207" ca="1" si="190">IFERROR(J207/J208,"ND")</f>
        <v>ND</v>
      </c>
      <c r="O207" s="839" t="str">
        <f t="shared" ref="O207" ca="1" si="191">IFERROR(((J207+K207)/H207),"ND")</f>
        <v>ND</v>
      </c>
      <c r="P207" s="827"/>
    </row>
    <row r="208" spans="3:16" hidden="1">
      <c r="C208" s="861"/>
      <c r="D208" s="857"/>
      <c r="E208" s="857"/>
      <c r="F208" s="855"/>
      <c r="G208" s="852"/>
      <c r="H208" s="848"/>
      <c r="I208" s="846"/>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44"/>
      <c r="O208" s="840"/>
      <c r="P208" s="828"/>
    </row>
    <row r="209" spans="3:16" hidden="1">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848" t="str">
        <f ca="1">IF(ISBLANK(OFFSET('9. METAS'!$K$20,INT((ROW()-13)/2),0)),"",OFFSET('9. METAS'!$K$20,INT((ROW()-13)/2),0))</f>
        <v/>
      </c>
      <c r="I209" s="845"/>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43" t="str">
        <f t="shared" ref="N209" ca="1" si="192">IFERROR(J209/J210,"ND")</f>
        <v>ND</v>
      </c>
      <c r="O209" s="839" t="str">
        <f t="shared" ref="O209" ca="1" si="193">IFERROR(((J209+K209)/H209),"ND")</f>
        <v>ND</v>
      </c>
      <c r="P209" s="827"/>
    </row>
    <row r="210" spans="3:16" hidden="1">
      <c r="C210" s="861"/>
      <c r="D210" s="857"/>
      <c r="E210" s="857"/>
      <c r="F210" s="855"/>
      <c r="G210" s="852"/>
      <c r="H210" s="848"/>
      <c r="I210" s="846"/>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44"/>
      <c r="O210" s="840"/>
      <c r="P210" s="828"/>
    </row>
    <row r="211" spans="3:16" hidden="1">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848" t="str">
        <f ca="1">IF(ISBLANK(OFFSET('9. METAS'!$K$20,INT((ROW()-13)/2),0)),"",OFFSET('9. METAS'!$K$20,INT((ROW()-13)/2),0))</f>
        <v/>
      </c>
      <c r="I211" s="845"/>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43" t="str">
        <f t="shared" ref="N211" ca="1" si="194">IFERROR(J211/J212,"ND")</f>
        <v>ND</v>
      </c>
      <c r="O211" s="839" t="str">
        <f t="shared" ref="O211" ca="1" si="195">IFERROR(((J211+K211)/H211),"ND")</f>
        <v>ND</v>
      </c>
      <c r="P211" s="827"/>
    </row>
    <row r="212" spans="3:16" hidden="1">
      <c r="C212" s="861"/>
      <c r="D212" s="857"/>
      <c r="E212" s="857"/>
      <c r="F212" s="855"/>
      <c r="G212" s="852"/>
      <c r="H212" s="848"/>
      <c r="I212" s="846"/>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44"/>
      <c r="O212" s="840"/>
      <c r="P212" s="828"/>
    </row>
    <row r="213" spans="3:16" hidden="1">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848" t="str">
        <f ca="1">IF(ISBLANK(OFFSET('9. METAS'!$K$20,INT((ROW()-13)/2),0)),"",OFFSET('9. METAS'!$K$20,INT((ROW()-13)/2),0))</f>
        <v/>
      </c>
      <c r="I213" s="845"/>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43" t="str">
        <f t="shared" ref="N213" ca="1" si="196">IFERROR(J213/J214,"ND")</f>
        <v>ND</v>
      </c>
      <c r="O213" s="839" t="str">
        <f t="shared" ref="O213" ca="1" si="197">IFERROR(((J213+K213)/H213),"ND")</f>
        <v>ND</v>
      </c>
      <c r="P213" s="827"/>
    </row>
    <row r="214" spans="3:16" hidden="1">
      <c r="C214" s="861"/>
      <c r="D214" s="857"/>
      <c r="E214" s="857"/>
      <c r="F214" s="855"/>
      <c r="G214" s="852"/>
      <c r="H214" s="848"/>
      <c r="I214" s="846"/>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44"/>
      <c r="O214" s="840"/>
      <c r="P214" s="828"/>
    </row>
    <row r="215" spans="3:16" hidden="1">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848" t="str">
        <f ca="1">IF(ISBLANK(OFFSET('9. METAS'!$K$20,INT((ROW()-13)/2),0)),"",OFFSET('9. METAS'!$K$20,INT((ROW()-13)/2),0))</f>
        <v/>
      </c>
      <c r="I215" s="845"/>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43" t="str">
        <f t="shared" ref="N215" ca="1" si="198">IFERROR(J215/J216,"ND")</f>
        <v>ND</v>
      </c>
      <c r="O215" s="839" t="str">
        <f t="shared" ref="O215" ca="1" si="199">IFERROR(((J215+K215)/H215),"ND")</f>
        <v>ND</v>
      </c>
      <c r="P215" s="827"/>
    </row>
    <row r="216" spans="3:16" hidden="1">
      <c r="C216" s="861"/>
      <c r="D216" s="857"/>
      <c r="E216" s="857"/>
      <c r="F216" s="855"/>
      <c r="G216" s="852"/>
      <c r="H216" s="848"/>
      <c r="I216" s="846"/>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44"/>
      <c r="O216" s="840"/>
      <c r="P216" s="828"/>
    </row>
    <row r="217" spans="3:16" hidden="1">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848" t="str">
        <f ca="1">IF(ISBLANK(OFFSET('9. METAS'!$K$20,INT((ROW()-13)/2),0)),"",OFFSET('9. METAS'!$K$20,INT((ROW()-13)/2),0))</f>
        <v/>
      </c>
      <c r="I217" s="845"/>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43" t="str">
        <f t="shared" ref="N217" ca="1" si="200">IFERROR(J217/J218,"ND")</f>
        <v>ND</v>
      </c>
      <c r="O217" s="839" t="str">
        <f t="shared" ref="O217" ca="1" si="201">IFERROR(((J217+K217)/H217),"ND")</f>
        <v>ND</v>
      </c>
      <c r="P217" s="827"/>
    </row>
    <row r="218" spans="3:16" hidden="1">
      <c r="C218" s="861"/>
      <c r="D218" s="857"/>
      <c r="E218" s="857"/>
      <c r="F218" s="855"/>
      <c r="G218" s="852"/>
      <c r="H218" s="848"/>
      <c r="I218" s="846"/>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44"/>
      <c r="O218" s="840"/>
      <c r="P218" s="828"/>
    </row>
    <row r="219" spans="3:16" hidden="1">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848" t="str">
        <f ca="1">IF(ISBLANK(OFFSET('9. METAS'!$K$20,INT((ROW()-13)/2),0)),"",OFFSET('9. METAS'!$K$20,INT((ROW()-13)/2),0))</f>
        <v/>
      </c>
      <c r="I219" s="845"/>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43" t="str">
        <f t="shared" ref="N219" ca="1" si="202">IFERROR(J219/J220,"ND")</f>
        <v>ND</v>
      </c>
      <c r="O219" s="839" t="str">
        <f t="shared" ref="O219" ca="1" si="203">IFERROR(((J219+K219)/H219),"ND")</f>
        <v>ND</v>
      </c>
      <c r="P219" s="827"/>
    </row>
    <row r="220" spans="3:16" hidden="1">
      <c r="C220" s="861"/>
      <c r="D220" s="857"/>
      <c r="E220" s="857"/>
      <c r="F220" s="855"/>
      <c r="G220" s="852"/>
      <c r="H220" s="848"/>
      <c r="I220" s="846"/>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44"/>
      <c r="O220" s="840"/>
      <c r="P220" s="828"/>
    </row>
    <row r="221" spans="3:16" hidden="1">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848" t="str">
        <f ca="1">IF(ISBLANK(OFFSET('9. METAS'!$K$20,INT((ROW()-13)/2),0)),"",OFFSET('9. METAS'!$K$20,INT((ROW()-13)/2),0))</f>
        <v/>
      </c>
      <c r="I221" s="845"/>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43" t="str">
        <f t="shared" ref="N221" ca="1" si="204">IFERROR(J221/J222,"ND")</f>
        <v>ND</v>
      </c>
      <c r="O221" s="839" t="str">
        <f t="shared" ref="O221" ca="1" si="205">IFERROR(((J221+K221)/H221),"ND")</f>
        <v>ND</v>
      </c>
      <c r="P221" s="827"/>
    </row>
    <row r="222" spans="3:16" hidden="1">
      <c r="C222" s="861"/>
      <c r="D222" s="857"/>
      <c r="E222" s="857"/>
      <c r="F222" s="855"/>
      <c r="G222" s="852"/>
      <c r="H222" s="848"/>
      <c r="I222" s="846"/>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44"/>
      <c r="O222" s="840"/>
      <c r="P222" s="828"/>
    </row>
    <row r="223" spans="3:16" hidden="1">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848" t="str">
        <f ca="1">IF(ISBLANK(OFFSET('9. METAS'!$K$20,INT((ROW()-13)/2),0)),"",OFFSET('9. METAS'!$K$20,INT((ROW()-13)/2),0))</f>
        <v/>
      </c>
      <c r="I223" s="845"/>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43" t="str">
        <f t="shared" ref="N223" ca="1" si="206">IFERROR(J223/J224,"ND")</f>
        <v>ND</v>
      </c>
      <c r="O223" s="839" t="str">
        <f t="shared" ref="O223" ca="1" si="207">IFERROR(((J223+K223)/H223),"ND")</f>
        <v>ND</v>
      </c>
      <c r="P223" s="827"/>
    </row>
    <row r="224" spans="3:16" hidden="1">
      <c r="C224" s="861"/>
      <c r="D224" s="857"/>
      <c r="E224" s="857"/>
      <c r="F224" s="855"/>
      <c r="G224" s="852"/>
      <c r="H224" s="848"/>
      <c r="I224" s="846"/>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44"/>
      <c r="O224" s="840"/>
      <c r="P224" s="828"/>
    </row>
    <row r="225" spans="3:16" hidden="1">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848" t="str">
        <f ca="1">IF(ISBLANK(OFFSET('9. METAS'!$K$20,INT((ROW()-13)/2),0)),"",OFFSET('9. METAS'!$K$20,INT((ROW()-13)/2),0))</f>
        <v/>
      </c>
      <c r="I225" s="845"/>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43" t="str">
        <f t="shared" ref="N225" ca="1" si="208">IFERROR(J225/J226,"ND")</f>
        <v>ND</v>
      </c>
      <c r="O225" s="839" t="str">
        <f t="shared" ref="O225" ca="1" si="209">IFERROR(((J225+K225)/H225),"ND")</f>
        <v>ND</v>
      </c>
      <c r="P225" s="827"/>
    </row>
    <row r="226" spans="3:16" hidden="1">
      <c r="C226" s="861"/>
      <c r="D226" s="857"/>
      <c r="E226" s="857"/>
      <c r="F226" s="855"/>
      <c r="G226" s="852"/>
      <c r="H226" s="848"/>
      <c r="I226" s="846"/>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44"/>
      <c r="O226" s="840"/>
      <c r="P226" s="828"/>
    </row>
    <row r="227" spans="3:16" hidden="1">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848" t="str">
        <f ca="1">IF(ISBLANK(OFFSET('9. METAS'!$K$20,INT((ROW()-13)/2),0)),"",OFFSET('9. METAS'!$K$20,INT((ROW()-13)/2),0))</f>
        <v/>
      </c>
      <c r="I227" s="845"/>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43" t="str">
        <f t="shared" ref="N227" ca="1" si="210">IFERROR(J227/J228,"ND")</f>
        <v>ND</v>
      </c>
      <c r="O227" s="839" t="str">
        <f t="shared" ref="O227" ca="1" si="211">IFERROR(((J227+K227)/H227),"ND")</f>
        <v>ND</v>
      </c>
      <c r="P227" s="827"/>
    </row>
    <row r="228" spans="3:16" hidden="1">
      <c r="C228" s="861"/>
      <c r="D228" s="857"/>
      <c r="E228" s="857"/>
      <c r="F228" s="855"/>
      <c r="G228" s="852"/>
      <c r="H228" s="848"/>
      <c r="I228" s="846"/>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44"/>
      <c r="O228" s="840"/>
      <c r="P228" s="828"/>
    </row>
    <row r="229" spans="3:16" hidden="1">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848" t="str">
        <f ca="1">IF(ISBLANK(OFFSET('9. METAS'!$K$20,INT((ROW()-13)/2),0)),"",OFFSET('9. METAS'!$K$20,INT((ROW()-13)/2),0))</f>
        <v/>
      </c>
      <c r="I229" s="845"/>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43" t="str">
        <f t="shared" ref="N229" ca="1" si="212">IFERROR(J229/J230,"ND")</f>
        <v>ND</v>
      </c>
      <c r="O229" s="839" t="str">
        <f t="shared" ref="O229" ca="1" si="213">IFERROR(((J229+K229)/H229),"ND")</f>
        <v>ND</v>
      </c>
      <c r="P229" s="827"/>
    </row>
    <row r="230" spans="3:16" hidden="1">
      <c r="C230" s="861"/>
      <c r="D230" s="857"/>
      <c r="E230" s="857"/>
      <c r="F230" s="855"/>
      <c r="G230" s="852"/>
      <c r="H230" s="848"/>
      <c r="I230" s="846"/>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44"/>
      <c r="O230" s="840"/>
      <c r="P230" s="828"/>
    </row>
    <row r="231" spans="3:16" hidden="1">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848" t="str">
        <f ca="1">IF(ISBLANK(OFFSET('9. METAS'!$K$20,INT((ROW()-13)/2),0)),"",OFFSET('9. METAS'!$K$20,INT((ROW()-13)/2),0))</f>
        <v/>
      </c>
      <c r="I231" s="845"/>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43" t="str">
        <f t="shared" ref="N231" ca="1" si="214">IFERROR(J231/J232,"ND")</f>
        <v>ND</v>
      </c>
      <c r="O231" s="839" t="str">
        <f t="shared" ref="O231" ca="1" si="215">IFERROR(((J231+K231)/H231),"ND")</f>
        <v>ND</v>
      </c>
      <c r="P231" s="827"/>
    </row>
    <row r="232" spans="3:16" hidden="1">
      <c r="C232" s="861"/>
      <c r="D232" s="857"/>
      <c r="E232" s="857"/>
      <c r="F232" s="855"/>
      <c r="G232" s="852"/>
      <c r="H232" s="848"/>
      <c r="I232" s="846"/>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44"/>
      <c r="O232" s="840"/>
      <c r="P232" s="828"/>
    </row>
    <row r="233" spans="3:16" hidden="1">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848" t="str">
        <f ca="1">IF(ISBLANK(OFFSET('9. METAS'!$K$20,INT((ROW()-13)/2),0)),"",OFFSET('9. METAS'!$K$20,INT((ROW()-13)/2),0))</f>
        <v/>
      </c>
      <c r="I233" s="845"/>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43" t="str">
        <f t="shared" ref="N233" ca="1" si="216">IFERROR(J233/J234,"ND")</f>
        <v>ND</v>
      </c>
      <c r="O233" s="839" t="str">
        <f t="shared" ref="O233" ca="1" si="217">IFERROR(((J233+K233)/H233),"ND")</f>
        <v>ND</v>
      </c>
      <c r="P233" s="827"/>
    </row>
    <row r="234" spans="3:16" hidden="1">
      <c r="C234" s="861"/>
      <c r="D234" s="857"/>
      <c r="E234" s="857"/>
      <c r="F234" s="855"/>
      <c r="G234" s="852"/>
      <c r="H234" s="848"/>
      <c r="I234" s="846"/>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44"/>
      <c r="O234" s="840"/>
      <c r="P234" s="828"/>
    </row>
    <row r="235" spans="3:16" hidden="1">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848" t="str">
        <f ca="1">IF(ISBLANK(OFFSET('9. METAS'!$K$20,INT((ROW()-13)/2),0)),"",OFFSET('9. METAS'!$K$20,INT((ROW()-13)/2),0))</f>
        <v/>
      </c>
      <c r="I235" s="845"/>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43" t="str">
        <f t="shared" ref="N235" ca="1" si="218">IFERROR(J235/J236,"ND")</f>
        <v>ND</v>
      </c>
      <c r="O235" s="839" t="str">
        <f t="shared" ref="O235" ca="1" si="219">IFERROR(((J235+K235)/H235),"ND")</f>
        <v>ND</v>
      </c>
      <c r="P235" s="827"/>
    </row>
    <row r="236" spans="3:16" hidden="1">
      <c r="C236" s="861"/>
      <c r="D236" s="857"/>
      <c r="E236" s="857"/>
      <c r="F236" s="855"/>
      <c r="G236" s="852"/>
      <c r="H236" s="848"/>
      <c r="I236" s="846"/>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44"/>
      <c r="O236" s="840"/>
      <c r="P236" s="828"/>
    </row>
    <row r="237" spans="3:16" hidden="1">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848" t="str">
        <f ca="1">IF(ISBLANK(OFFSET('9. METAS'!$K$20,INT((ROW()-13)/2),0)),"",OFFSET('9. METAS'!$K$20,INT((ROW()-13)/2),0))</f>
        <v/>
      </c>
      <c r="I237" s="845"/>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43" t="str">
        <f t="shared" ref="N237" ca="1" si="220">IFERROR(J237/J238,"ND")</f>
        <v>ND</v>
      </c>
      <c r="O237" s="839" t="str">
        <f t="shared" ref="O237" ca="1" si="221">IFERROR(((J237+K237)/H237),"ND")</f>
        <v>ND</v>
      </c>
      <c r="P237" s="827"/>
    </row>
    <row r="238" spans="3:16" hidden="1">
      <c r="C238" s="861"/>
      <c r="D238" s="857"/>
      <c r="E238" s="857"/>
      <c r="F238" s="855"/>
      <c r="G238" s="852"/>
      <c r="H238" s="848"/>
      <c r="I238" s="846"/>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44"/>
      <c r="O238" s="840"/>
      <c r="P238" s="828"/>
    </row>
    <row r="239" spans="3:16" hidden="1">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848" t="str">
        <f ca="1">IF(ISBLANK(OFFSET('9. METAS'!$K$20,INT((ROW()-13)/2),0)),"",OFFSET('9. METAS'!$K$20,INT((ROW()-13)/2),0))</f>
        <v/>
      </c>
      <c r="I239" s="845"/>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43" t="str">
        <f t="shared" ref="N239" ca="1" si="222">IFERROR(J239/J240,"ND")</f>
        <v>ND</v>
      </c>
      <c r="O239" s="839" t="str">
        <f t="shared" ref="O239" ca="1" si="223">IFERROR(((J239+K239)/H239),"ND")</f>
        <v>ND</v>
      </c>
      <c r="P239" s="827"/>
    </row>
    <row r="240" spans="3:16" hidden="1">
      <c r="C240" s="861"/>
      <c r="D240" s="857"/>
      <c r="E240" s="857"/>
      <c r="F240" s="855"/>
      <c r="G240" s="852"/>
      <c r="H240" s="848"/>
      <c r="I240" s="846"/>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44"/>
      <c r="O240" s="840"/>
      <c r="P240" s="828"/>
    </row>
    <row r="241" spans="3:16" hidden="1">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848" t="str">
        <f ca="1">IF(ISBLANK(OFFSET('9. METAS'!$K$20,INT((ROW()-13)/2),0)),"",OFFSET('9. METAS'!$K$20,INT((ROW()-13)/2),0))</f>
        <v/>
      </c>
      <c r="I241" s="845"/>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43" t="str">
        <f t="shared" ref="N241" ca="1" si="224">IFERROR(J241/J242,"ND")</f>
        <v>ND</v>
      </c>
      <c r="O241" s="839" t="str">
        <f t="shared" ref="O241" ca="1" si="225">IFERROR(((J241+K241)/H241),"ND")</f>
        <v>ND</v>
      </c>
      <c r="P241" s="827"/>
    </row>
    <row r="242" spans="3:16" hidden="1">
      <c r="C242" s="861"/>
      <c r="D242" s="857"/>
      <c r="E242" s="857"/>
      <c r="F242" s="855"/>
      <c r="G242" s="852"/>
      <c r="H242" s="848"/>
      <c r="I242" s="846"/>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44"/>
      <c r="O242" s="840"/>
      <c r="P242" s="828"/>
    </row>
    <row r="243" spans="3:16" hidden="1">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848" t="str">
        <f ca="1">IF(ISBLANK(OFFSET('9. METAS'!$K$20,INT((ROW()-13)/2),0)),"",OFFSET('9. METAS'!$K$20,INT((ROW()-13)/2),0))</f>
        <v/>
      </c>
      <c r="I243" s="845"/>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43" t="str">
        <f t="shared" ref="N243" ca="1" si="226">IFERROR(J243/J244,"ND")</f>
        <v>ND</v>
      </c>
      <c r="O243" s="839" t="str">
        <f t="shared" ref="O243" ca="1" si="227">IFERROR(((J243+K243)/H243),"ND")</f>
        <v>ND</v>
      </c>
      <c r="P243" s="827"/>
    </row>
    <row r="244" spans="3:16" hidden="1">
      <c r="C244" s="861"/>
      <c r="D244" s="857"/>
      <c r="E244" s="857"/>
      <c r="F244" s="855"/>
      <c r="G244" s="852"/>
      <c r="H244" s="848"/>
      <c r="I244" s="846"/>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44"/>
      <c r="O244" s="840"/>
      <c r="P244" s="828"/>
    </row>
    <row r="245" spans="3:16" hidden="1">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848" t="str">
        <f ca="1">IF(ISBLANK(OFFSET('9. METAS'!$K$20,INT((ROW()-13)/2),0)),"",OFFSET('9. METAS'!$K$20,INT((ROW()-13)/2),0))</f>
        <v/>
      </c>
      <c r="I245" s="845"/>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43" t="str">
        <f t="shared" ref="N245" ca="1" si="228">IFERROR(J245/J246,"ND")</f>
        <v>ND</v>
      </c>
      <c r="O245" s="839" t="str">
        <f t="shared" ref="O245" ca="1" si="229">IFERROR(((J245+K245)/H245),"ND")</f>
        <v>ND</v>
      </c>
      <c r="P245" s="827"/>
    </row>
    <row r="246" spans="3:16" hidden="1">
      <c r="C246" s="861"/>
      <c r="D246" s="857"/>
      <c r="E246" s="857"/>
      <c r="F246" s="855"/>
      <c r="G246" s="852"/>
      <c r="H246" s="848"/>
      <c r="I246" s="846"/>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44"/>
      <c r="O246" s="840"/>
      <c r="P246" s="828"/>
    </row>
    <row r="247" spans="3:16" hidden="1">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848" t="str">
        <f ca="1">IF(ISBLANK(OFFSET('9. METAS'!$K$20,INT((ROW()-13)/2),0)),"",OFFSET('9. METAS'!$K$20,INT((ROW()-13)/2),0))</f>
        <v/>
      </c>
      <c r="I247" s="845"/>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43" t="str">
        <f t="shared" ref="N247" ca="1" si="230">IFERROR(J247/J248,"ND")</f>
        <v>ND</v>
      </c>
      <c r="O247" s="839" t="str">
        <f t="shared" ref="O247" ca="1" si="231">IFERROR(((J247+K247)/H247),"ND")</f>
        <v>ND</v>
      </c>
      <c r="P247" s="827"/>
    </row>
    <row r="248" spans="3:16" hidden="1">
      <c r="C248" s="861"/>
      <c r="D248" s="857"/>
      <c r="E248" s="857"/>
      <c r="F248" s="855"/>
      <c r="G248" s="852"/>
      <c r="H248" s="848"/>
      <c r="I248" s="846"/>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44"/>
      <c r="O248" s="840"/>
      <c r="P248" s="828"/>
    </row>
    <row r="249" spans="3:16" hidden="1">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848" t="str">
        <f ca="1">IF(ISBLANK(OFFSET('9. METAS'!$K$20,INT((ROW()-13)/2),0)),"",OFFSET('9. METAS'!$K$20,INT((ROW()-13)/2),0))</f>
        <v/>
      </c>
      <c r="I249" s="845"/>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43" t="str">
        <f t="shared" ref="N249" ca="1" si="232">IFERROR(J249/J250,"ND")</f>
        <v>ND</v>
      </c>
      <c r="O249" s="839" t="str">
        <f t="shared" ref="O249" ca="1" si="233">IFERROR(((J249+K249)/H249),"ND")</f>
        <v>ND</v>
      </c>
      <c r="P249" s="827"/>
    </row>
    <row r="250" spans="3:16" hidden="1">
      <c r="C250" s="861"/>
      <c r="D250" s="857"/>
      <c r="E250" s="857"/>
      <c r="F250" s="855"/>
      <c r="G250" s="852"/>
      <c r="H250" s="848"/>
      <c r="I250" s="846"/>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44"/>
      <c r="O250" s="840"/>
      <c r="P250" s="828"/>
    </row>
    <row r="251" spans="3:16" hidden="1">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848" t="str">
        <f ca="1">IF(ISBLANK(OFFSET('9. METAS'!$K$20,INT((ROW()-13)/2),0)),"",OFFSET('9. METAS'!$K$20,INT((ROW()-13)/2),0))</f>
        <v/>
      </c>
      <c r="I251" s="845"/>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43" t="str">
        <f t="shared" ref="N251" ca="1" si="234">IFERROR(J251/J252,"ND")</f>
        <v>ND</v>
      </c>
      <c r="O251" s="839" t="str">
        <f t="shared" ref="O251" ca="1" si="235">IFERROR(((J251+K251)/H251),"ND")</f>
        <v>ND</v>
      </c>
      <c r="P251" s="827"/>
    </row>
    <row r="252" spans="3:16" hidden="1">
      <c r="C252" s="861"/>
      <c r="D252" s="857"/>
      <c r="E252" s="857"/>
      <c r="F252" s="855"/>
      <c r="G252" s="852"/>
      <c r="H252" s="848"/>
      <c r="I252" s="846"/>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44"/>
      <c r="O252" s="840"/>
      <c r="P252" s="828"/>
    </row>
    <row r="253" spans="3:16" hidden="1">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848" t="str">
        <f ca="1">IF(ISBLANK(OFFSET('9. METAS'!$K$20,INT((ROW()-13)/2),0)),"",OFFSET('9. METAS'!$K$20,INT((ROW()-13)/2),0))</f>
        <v/>
      </c>
      <c r="I253" s="845"/>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43" t="str">
        <f t="shared" ref="N253" ca="1" si="236">IFERROR(J253/J254,"ND")</f>
        <v>ND</v>
      </c>
      <c r="O253" s="839" t="str">
        <f t="shared" ref="O253" ca="1" si="237">IFERROR(((J253+K253)/H253),"ND")</f>
        <v>ND</v>
      </c>
      <c r="P253" s="827"/>
    </row>
    <row r="254" spans="3:16" hidden="1">
      <c r="C254" s="861"/>
      <c r="D254" s="857"/>
      <c r="E254" s="857"/>
      <c r="F254" s="855"/>
      <c r="G254" s="852"/>
      <c r="H254" s="848"/>
      <c r="I254" s="846"/>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44"/>
      <c r="O254" s="840"/>
      <c r="P254" s="828"/>
    </row>
    <row r="255" spans="3:16" hidden="1">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848" t="str">
        <f ca="1">IF(ISBLANK(OFFSET('9. METAS'!$K$20,INT((ROW()-13)/2),0)),"",OFFSET('9. METAS'!$K$20,INT((ROW()-13)/2),0))</f>
        <v/>
      </c>
      <c r="I255" s="845"/>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43" t="str">
        <f t="shared" ref="N255" ca="1" si="238">IFERROR(J255/J256,"ND")</f>
        <v>ND</v>
      </c>
      <c r="O255" s="839" t="str">
        <f t="shared" ref="O255" ca="1" si="239">IFERROR(((J255+K255)/H255),"ND")</f>
        <v>ND</v>
      </c>
      <c r="P255" s="827"/>
    </row>
    <row r="256" spans="3:16" hidden="1">
      <c r="C256" s="861"/>
      <c r="D256" s="857"/>
      <c r="E256" s="857"/>
      <c r="F256" s="855"/>
      <c r="G256" s="852"/>
      <c r="H256" s="848"/>
      <c r="I256" s="846"/>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44"/>
      <c r="O256" s="840"/>
      <c r="P256" s="828"/>
    </row>
    <row r="257" spans="3:16" hidden="1">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848" t="str">
        <f ca="1">IF(ISBLANK(OFFSET('9. METAS'!$K$20,INT((ROW()-13)/2),0)),"",OFFSET('9. METAS'!$K$20,INT((ROW()-13)/2),0))</f>
        <v/>
      </c>
      <c r="I257" s="845"/>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43" t="str">
        <f t="shared" ref="N257" ca="1" si="240">IFERROR(J257/J258,"ND")</f>
        <v>ND</v>
      </c>
      <c r="O257" s="839" t="str">
        <f t="shared" ref="O257" ca="1" si="241">IFERROR(((J257+K257)/H257),"ND")</f>
        <v>ND</v>
      </c>
      <c r="P257" s="827"/>
    </row>
    <row r="258" spans="3:16" hidden="1">
      <c r="C258" s="861"/>
      <c r="D258" s="857"/>
      <c r="E258" s="857"/>
      <c r="F258" s="855"/>
      <c r="G258" s="852"/>
      <c r="H258" s="848"/>
      <c r="I258" s="846"/>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44"/>
      <c r="O258" s="840"/>
      <c r="P258" s="828"/>
    </row>
    <row r="259" spans="3:16" hidden="1">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848" t="str">
        <f ca="1">IF(ISBLANK(OFFSET('9. METAS'!$K$20,INT((ROW()-13)/2),0)),"",OFFSET('9. METAS'!$K$20,INT((ROW()-13)/2),0))</f>
        <v/>
      </c>
      <c r="I259" s="845"/>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43" t="str">
        <f t="shared" ref="N259" ca="1" si="242">IFERROR(J259/J260,"ND")</f>
        <v>ND</v>
      </c>
      <c r="O259" s="839" t="str">
        <f t="shared" ref="O259" ca="1" si="243">IFERROR(((J259+K259)/H259),"ND")</f>
        <v>ND</v>
      </c>
      <c r="P259" s="827"/>
    </row>
    <row r="260" spans="3:16" hidden="1">
      <c r="C260" s="861"/>
      <c r="D260" s="857"/>
      <c r="E260" s="857"/>
      <c r="F260" s="855"/>
      <c r="G260" s="852"/>
      <c r="H260" s="848"/>
      <c r="I260" s="846"/>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44"/>
      <c r="O260" s="840"/>
      <c r="P260" s="828"/>
    </row>
    <row r="261" spans="3:16" hidden="1">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848" t="str">
        <f ca="1">IF(ISBLANK(OFFSET('9. METAS'!$K$20,INT((ROW()-13)/2),0)),"",OFFSET('9. METAS'!$K$20,INT((ROW()-13)/2),0))</f>
        <v/>
      </c>
      <c r="I261" s="845"/>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43" t="str">
        <f t="shared" ref="N261" ca="1" si="244">IFERROR(J261/J262,"ND")</f>
        <v>ND</v>
      </c>
      <c r="O261" s="839" t="str">
        <f t="shared" ref="O261" ca="1" si="245">IFERROR(((J261+K261)/H261),"ND")</f>
        <v>ND</v>
      </c>
      <c r="P261" s="827"/>
    </row>
    <row r="262" spans="3:16" hidden="1">
      <c r="C262" s="861"/>
      <c r="D262" s="857"/>
      <c r="E262" s="857"/>
      <c r="F262" s="855"/>
      <c r="G262" s="852"/>
      <c r="H262" s="848"/>
      <c r="I262" s="846"/>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44"/>
      <c r="O262" s="840"/>
      <c r="P262" s="828"/>
    </row>
    <row r="263" spans="3:16" hidden="1">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848" t="str">
        <f ca="1">IF(ISBLANK(OFFSET('9. METAS'!$K$20,INT((ROW()-13)/2),0)),"",OFFSET('9. METAS'!$K$20,INT((ROW()-13)/2),0))</f>
        <v/>
      </c>
      <c r="I263" s="845"/>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43" t="str">
        <f t="shared" ref="N263" ca="1" si="246">IFERROR(J263/J264,"ND")</f>
        <v>ND</v>
      </c>
      <c r="O263" s="839" t="str">
        <f t="shared" ref="O263" ca="1" si="247">IFERROR(((J263+K263)/H263),"ND")</f>
        <v>ND</v>
      </c>
      <c r="P263" s="827"/>
    </row>
    <row r="264" spans="3:16" hidden="1">
      <c r="C264" s="861"/>
      <c r="D264" s="857"/>
      <c r="E264" s="857"/>
      <c r="F264" s="855"/>
      <c r="G264" s="852"/>
      <c r="H264" s="848"/>
      <c r="I264" s="846"/>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44"/>
      <c r="O264" s="840"/>
      <c r="P264" s="828"/>
    </row>
    <row r="265" spans="3:16" hidden="1">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848" t="str">
        <f ca="1">IF(ISBLANK(OFFSET('9. METAS'!$K$20,INT((ROW()-13)/2),0)),"",OFFSET('9. METAS'!$K$20,INT((ROW()-13)/2),0))</f>
        <v/>
      </c>
      <c r="I265" s="845"/>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43" t="str">
        <f t="shared" ref="N265" ca="1" si="248">IFERROR(J265/J266,"ND")</f>
        <v>ND</v>
      </c>
      <c r="O265" s="839" t="str">
        <f t="shared" ref="O265" ca="1" si="249">IFERROR(((J265+K265)/H265),"ND")</f>
        <v>ND</v>
      </c>
      <c r="P265" s="827"/>
    </row>
    <row r="266" spans="3:16" hidden="1">
      <c r="C266" s="861"/>
      <c r="D266" s="857"/>
      <c r="E266" s="857"/>
      <c r="F266" s="855"/>
      <c r="G266" s="852"/>
      <c r="H266" s="848"/>
      <c r="I266" s="846"/>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44"/>
      <c r="O266" s="840"/>
      <c r="P266" s="828"/>
    </row>
    <row r="267" spans="3:16" hidden="1">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848" t="str">
        <f ca="1">IF(ISBLANK(OFFSET('9. METAS'!$K$20,INT((ROW()-13)/2),0)),"",OFFSET('9. METAS'!$K$20,INT((ROW()-13)/2),0))</f>
        <v/>
      </c>
      <c r="I267" s="845"/>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43" t="str">
        <f t="shared" ref="N267" ca="1" si="250">IFERROR(J267/J268,"ND")</f>
        <v>ND</v>
      </c>
      <c r="O267" s="839" t="str">
        <f t="shared" ref="O267" ca="1" si="251">IFERROR(((J267+K267)/H267),"ND")</f>
        <v>ND</v>
      </c>
      <c r="P267" s="827"/>
    </row>
    <row r="268" spans="3:16" hidden="1">
      <c r="C268" s="861"/>
      <c r="D268" s="857"/>
      <c r="E268" s="857"/>
      <c r="F268" s="855"/>
      <c r="G268" s="852"/>
      <c r="H268" s="848"/>
      <c r="I268" s="846"/>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44"/>
      <c r="O268" s="840"/>
      <c r="P268" s="828"/>
    </row>
    <row r="269" spans="3:16" hidden="1">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848" t="str">
        <f ca="1">IF(ISBLANK(OFFSET('9. METAS'!$K$20,INT((ROW()-13)/2),0)),"",OFFSET('9. METAS'!$K$20,INT((ROW()-13)/2),0))</f>
        <v/>
      </c>
      <c r="I269" s="845"/>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43" t="str">
        <f t="shared" ref="N269" ca="1" si="252">IFERROR(J269/J270,"ND")</f>
        <v>ND</v>
      </c>
      <c r="O269" s="839" t="str">
        <f t="shared" ref="O269" ca="1" si="253">IFERROR(((J269+K269)/H269),"ND")</f>
        <v>ND</v>
      </c>
      <c r="P269" s="827"/>
    </row>
    <row r="270" spans="3:16" hidden="1">
      <c r="C270" s="861"/>
      <c r="D270" s="857"/>
      <c r="E270" s="857"/>
      <c r="F270" s="855"/>
      <c r="G270" s="852"/>
      <c r="H270" s="848"/>
      <c r="I270" s="846"/>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44"/>
      <c r="O270" s="840"/>
      <c r="P270" s="828"/>
    </row>
    <row r="271" spans="3:16" hidden="1">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848" t="str">
        <f ca="1">IF(ISBLANK(OFFSET('9. METAS'!$K$20,INT((ROW()-13)/2),0)),"",OFFSET('9. METAS'!$K$20,INT((ROW()-13)/2),0))</f>
        <v/>
      </c>
      <c r="I271" s="845"/>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43" t="str">
        <f t="shared" ref="N271" ca="1" si="254">IFERROR(J271/J272,"ND")</f>
        <v>ND</v>
      </c>
      <c r="O271" s="839" t="str">
        <f t="shared" ref="O271" ca="1" si="255">IFERROR(((J271+K271)/H271),"ND")</f>
        <v>ND</v>
      </c>
      <c r="P271" s="827"/>
    </row>
    <row r="272" spans="3:16" hidden="1">
      <c r="C272" s="861"/>
      <c r="D272" s="857"/>
      <c r="E272" s="857"/>
      <c r="F272" s="855"/>
      <c r="G272" s="852"/>
      <c r="H272" s="848"/>
      <c r="I272" s="846"/>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44"/>
      <c r="O272" s="840"/>
      <c r="P272" s="828"/>
    </row>
    <row r="273" spans="3:16" hidden="1">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848" t="str">
        <f ca="1">IF(ISBLANK(OFFSET('9. METAS'!$K$20,INT((ROW()-13)/2),0)),"",OFFSET('9. METAS'!$K$20,INT((ROW()-13)/2),0))</f>
        <v/>
      </c>
      <c r="I273" s="845"/>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43" t="str">
        <f t="shared" ref="N273" ca="1" si="256">IFERROR(J273/J274,"ND")</f>
        <v>ND</v>
      </c>
      <c r="O273" s="839" t="str">
        <f t="shared" ref="O273" ca="1" si="257">IFERROR(((J273+K273)/H273),"ND")</f>
        <v>ND</v>
      </c>
      <c r="P273" s="827"/>
    </row>
    <row r="274" spans="3:16" hidden="1">
      <c r="C274" s="861"/>
      <c r="D274" s="857"/>
      <c r="E274" s="857"/>
      <c r="F274" s="855"/>
      <c r="G274" s="852"/>
      <c r="H274" s="848"/>
      <c r="I274" s="846"/>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44"/>
      <c r="O274" s="840"/>
      <c r="P274" s="828"/>
    </row>
    <row r="275" spans="3:16" hidden="1">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848" t="str">
        <f ca="1">IF(ISBLANK(OFFSET('9. METAS'!$K$20,INT((ROW()-13)/2),0)),"",OFFSET('9. METAS'!$K$20,INT((ROW()-13)/2),0))</f>
        <v/>
      </c>
      <c r="I275" s="845"/>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43" t="str">
        <f t="shared" ref="N275" ca="1" si="258">IFERROR(J275/J276,"ND")</f>
        <v>ND</v>
      </c>
      <c r="O275" s="839" t="str">
        <f t="shared" ref="O275" ca="1" si="259">IFERROR(((J275+K275)/H275),"ND")</f>
        <v>ND</v>
      </c>
      <c r="P275" s="827"/>
    </row>
    <row r="276" spans="3:16" hidden="1">
      <c r="C276" s="861"/>
      <c r="D276" s="857"/>
      <c r="E276" s="857"/>
      <c r="F276" s="855"/>
      <c r="G276" s="852"/>
      <c r="H276" s="848"/>
      <c r="I276" s="846"/>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44"/>
      <c r="O276" s="840"/>
      <c r="P276" s="828"/>
    </row>
    <row r="277" spans="3:16" hidden="1">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848" t="str">
        <f ca="1">IF(ISBLANK(OFFSET('9. METAS'!$K$20,INT((ROW()-13)/2),0)),"",OFFSET('9. METAS'!$K$20,INT((ROW()-13)/2),0))</f>
        <v/>
      </c>
      <c r="I277" s="845"/>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43" t="str">
        <f t="shared" ref="N277" ca="1" si="260">IFERROR(J277/J278,"ND")</f>
        <v>ND</v>
      </c>
      <c r="O277" s="839" t="str">
        <f t="shared" ref="O277" ca="1" si="261">IFERROR(((J277+K277)/H277),"ND")</f>
        <v>ND</v>
      </c>
      <c r="P277" s="827"/>
    </row>
    <row r="278" spans="3:16" hidden="1">
      <c r="C278" s="861"/>
      <c r="D278" s="857"/>
      <c r="E278" s="857"/>
      <c r="F278" s="855"/>
      <c r="G278" s="852"/>
      <c r="H278" s="848"/>
      <c r="I278" s="846"/>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44"/>
      <c r="O278" s="840"/>
      <c r="P278" s="828"/>
    </row>
    <row r="279" spans="3:16" hidden="1">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848" t="str">
        <f ca="1">IF(ISBLANK(OFFSET('9. METAS'!$K$20,INT((ROW()-13)/2),0)),"",OFFSET('9. METAS'!$K$20,INT((ROW()-13)/2),0))</f>
        <v/>
      </c>
      <c r="I279" s="845"/>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43" t="str">
        <f t="shared" ref="N279" ca="1" si="262">IFERROR(J279/J280,"ND")</f>
        <v>ND</v>
      </c>
      <c r="O279" s="839" t="str">
        <f t="shared" ref="O279" ca="1" si="263">IFERROR(((J279+K279)/H279),"ND")</f>
        <v>ND</v>
      </c>
      <c r="P279" s="827"/>
    </row>
    <row r="280" spans="3:16" hidden="1">
      <c r="C280" s="861"/>
      <c r="D280" s="857"/>
      <c r="E280" s="857"/>
      <c r="F280" s="855"/>
      <c r="G280" s="852"/>
      <c r="H280" s="848"/>
      <c r="I280" s="846"/>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44"/>
      <c r="O280" s="840"/>
      <c r="P280" s="828"/>
    </row>
    <row r="281" spans="3:16" hidden="1">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848" t="str">
        <f ca="1">IF(ISBLANK(OFFSET('9. METAS'!$K$20,INT((ROW()-13)/2),0)),"",OFFSET('9. METAS'!$K$20,INT((ROW()-13)/2),0))</f>
        <v/>
      </c>
      <c r="I281" s="845"/>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43" t="str">
        <f t="shared" ref="N281" ca="1" si="264">IFERROR(J281/J282,"ND")</f>
        <v>ND</v>
      </c>
      <c r="O281" s="839" t="str">
        <f t="shared" ref="O281" ca="1" si="265">IFERROR(((J281+K281)/H281),"ND")</f>
        <v>ND</v>
      </c>
      <c r="P281" s="827"/>
    </row>
    <row r="282" spans="3:16" hidden="1">
      <c r="C282" s="861"/>
      <c r="D282" s="857"/>
      <c r="E282" s="857"/>
      <c r="F282" s="855"/>
      <c r="G282" s="852"/>
      <c r="H282" s="848"/>
      <c r="I282" s="846"/>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44"/>
      <c r="O282" s="840"/>
      <c r="P282" s="828"/>
    </row>
    <row r="283" spans="3:16" hidden="1">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848" t="str">
        <f ca="1">IF(ISBLANK(OFFSET('9. METAS'!$K$20,INT((ROW()-13)/2),0)),"",OFFSET('9. METAS'!$K$20,INT((ROW()-13)/2),0))</f>
        <v/>
      </c>
      <c r="I283" s="845"/>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43" t="str">
        <f t="shared" ref="N283" ca="1" si="266">IFERROR(J283/J284,"ND")</f>
        <v>ND</v>
      </c>
      <c r="O283" s="839" t="str">
        <f t="shared" ref="O283" ca="1" si="267">IFERROR(((J283+K283)/H283),"ND")</f>
        <v>ND</v>
      </c>
      <c r="P283" s="827"/>
    </row>
    <row r="284" spans="3:16" hidden="1">
      <c r="C284" s="861"/>
      <c r="D284" s="857"/>
      <c r="E284" s="857"/>
      <c r="F284" s="855"/>
      <c r="G284" s="852"/>
      <c r="H284" s="848"/>
      <c r="I284" s="846"/>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44"/>
      <c r="O284" s="840"/>
      <c r="P284" s="828"/>
    </row>
    <row r="285" spans="3:16" hidden="1">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848" t="str">
        <f ca="1">IF(ISBLANK(OFFSET('9. METAS'!$K$20,INT((ROW()-13)/2),0)),"",OFFSET('9. METAS'!$K$20,INT((ROW()-13)/2),0))</f>
        <v/>
      </c>
      <c r="I285" s="845"/>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43" t="str">
        <f t="shared" ref="N285" ca="1" si="268">IFERROR(J285/J286,"ND")</f>
        <v>ND</v>
      </c>
      <c r="O285" s="839" t="str">
        <f t="shared" ref="O285" ca="1" si="269">IFERROR(((J285+K285)/H285),"ND")</f>
        <v>ND</v>
      </c>
      <c r="P285" s="827"/>
    </row>
    <row r="286" spans="3:16" hidden="1">
      <c r="C286" s="861"/>
      <c r="D286" s="857"/>
      <c r="E286" s="857"/>
      <c r="F286" s="855"/>
      <c r="G286" s="852"/>
      <c r="H286" s="848"/>
      <c r="I286" s="846"/>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44"/>
      <c r="O286" s="840"/>
      <c r="P286" s="828"/>
    </row>
    <row r="287" spans="3:16" hidden="1">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848" t="str">
        <f ca="1">IF(ISBLANK(OFFSET('9. METAS'!$K$20,INT((ROW()-13)/2),0)),"",OFFSET('9. METAS'!$K$20,INT((ROW()-13)/2),0))</f>
        <v/>
      </c>
      <c r="I287" s="845"/>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43" t="str">
        <f t="shared" ref="N287" ca="1" si="270">IFERROR(J287/J288,"ND")</f>
        <v>ND</v>
      </c>
      <c r="O287" s="839" t="str">
        <f t="shared" ref="O287" ca="1" si="271">IFERROR(((J287+K287)/H287),"ND")</f>
        <v>ND</v>
      </c>
      <c r="P287" s="827"/>
    </row>
    <row r="288" spans="3:16" hidden="1">
      <c r="C288" s="861"/>
      <c r="D288" s="857"/>
      <c r="E288" s="857"/>
      <c r="F288" s="855"/>
      <c r="G288" s="852"/>
      <c r="H288" s="848"/>
      <c r="I288" s="846"/>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44"/>
      <c r="O288" s="840"/>
      <c r="P288" s="828"/>
    </row>
    <row r="289" spans="3:16" hidden="1">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848" t="str">
        <f ca="1">IF(ISBLANK(OFFSET('9. METAS'!$K$20,INT((ROW()-13)/2),0)),"",OFFSET('9. METAS'!$K$20,INT((ROW()-13)/2),0))</f>
        <v/>
      </c>
      <c r="I289" s="845"/>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43" t="str">
        <f t="shared" ref="N289" ca="1" si="272">IFERROR(J289/J290,"ND")</f>
        <v>ND</v>
      </c>
      <c r="O289" s="839" t="str">
        <f t="shared" ref="O289" ca="1" si="273">IFERROR(((J289+K289)/H289),"ND")</f>
        <v>ND</v>
      </c>
      <c r="P289" s="827"/>
    </row>
    <row r="290" spans="3:16" hidden="1">
      <c r="C290" s="861"/>
      <c r="D290" s="857"/>
      <c r="E290" s="857"/>
      <c r="F290" s="855"/>
      <c r="G290" s="852"/>
      <c r="H290" s="848"/>
      <c r="I290" s="846"/>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44"/>
      <c r="O290" s="840"/>
      <c r="P290" s="828"/>
    </row>
    <row r="291" spans="3:16" hidden="1">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848" t="str">
        <f ca="1">IF(ISBLANK(OFFSET('9. METAS'!$K$20,INT((ROW()-13)/2),0)),"",OFFSET('9. METAS'!$K$20,INT((ROW()-13)/2),0))</f>
        <v/>
      </c>
      <c r="I291" s="845"/>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43" t="str">
        <f t="shared" ref="N291" ca="1" si="274">IFERROR(J291/J292,"ND")</f>
        <v>ND</v>
      </c>
      <c r="O291" s="839" t="str">
        <f t="shared" ref="O291" ca="1" si="275">IFERROR(((J291+K291)/H291),"ND")</f>
        <v>ND</v>
      </c>
      <c r="P291" s="827"/>
    </row>
    <row r="292" spans="3:16" hidden="1">
      <c r="C292" s="861"/>
      <c r="D292" s="857"/>
      <c r="E292" s="857"/>
      <c r="F292" s="855"/>
      <c r="G292" s="852"/>
      <c r="H292" s="848"/>
      <c r="I292" s="846"/>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44"/>
      <c r="O292" s="840"/>
      <c r="P292" s="828"/>
    </row>
    <row r="293" spans="3:16" hidden="1">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848" t="str">
        <f ca="1">IF(ISBLANK(OFFSET('9. METAS'!$K$20,INT((ROW()-13)/2),0)),"",OFFSET('9. METAS'!$K$20,INT((ROW()-13)/2),0))</f>
        <v/>
      </c>
      <c r="I293" s="845"/>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43" t="str">
        <f t="shared" ref="N293" ca="1" si="276">IFERROR(J293/J294,"ND")</f>
        <v>ND</v>
      </c>
      <c r="O293" s="839" t="str">
        <f t="shared" ref="O293" ca="1" si="277">IFERROR(((J293+K293)/H293),"ND")</f>
        <v>ND</v>
      </c>
      <c r="P293" s="827"/>
    </row>
    <row r="294" spans="3:16" hidden="1">
      <c r="C294" s="861"/>
      <c r="D294" s="857"/>
      <c r="E294" s="857"/>
      <c r="F294" s="855"/>
      <c r="G294" s="852"/>
      <c r="H294" s="848"/>
      <c r="I294" s="846"/>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44"/>
      <c r="O294" s="840"/>
      <c r="P294" s="828"/>
    </row>
    <row r="295" spans="3:16" hidden="1">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848" t="str">
        <f ca="1">IF(ISBLANK(OFFSET('9. METAS'!$K$20,INT((ROW()-13)/2),0)),"",OFFSET('9. METAS'!$K$20,INT((ROW()-13)/2),0))</f>
        <v/>
      </c>
      <c r="I295" s="845"/>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43" t="str">
        <f t="shared" ref="N295" ca="1" si="278">IFERROR(J295/J296,"ND")</f>
        <v>ND</v>
      </c>
      <c r="O295" s="839" t="str">
        <f t="shared" ref="O295" ca="1" si="279">IFERROR(((J295+K295)/H295),"ND")</f>
        <v>ND</v>
      </c>
      <c r="P295" s="827"/>
    </row>
    <row r="296" spans="3:16" hidden="1">
      <c r="C296" s="861"/>
      <c r="D296" s="857"/>
      <c r="E296" s="857"/>
      <c r="F296" s="855"/>
      <c r="G296" s="852"/>
      <c r="H296" s="848"/>
      <c r="I296" s="846"/>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44"/>
      <c r="O296" s="840"/>
      <c r="P296" s="828"/>
    </row>
    <row r="297" spans="3:16" hidden="1">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848" t="str">
        <f ca="1">IF(ISBLANK(OFFSET('9. METAS'!$K$20,INT((ROW()-13)/2),0)),"",OFFSET('9. METAS'!$K$20,INT((ROW()-13)/2),0))</f>
        <v/>
      </c>
      <c r="I297" s="845"/>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43" t="str">
        <f t="shared" ref="N297" ca="1" si="280">IFERROR(J297/J298,"ND")</f>
        <v>ND</v>
      </c>
      <c r="O297" s="839" t="str">
        <f t="shared" ref="O297" ca="1" si="281">IFERROR(((J297+K297)/H297),"ND")</f>
        <v>ND</v>
      </c>
      <c r="P297" s="827"/>
    </row>
    <row r="298" spans="3:16" hidden="1">
      <c r="C298" s="861"/>
      <c r="D298" s="857"/>
      <c r="E298" s="857"/>
      <c r="F298" s="855"/>
      <c r="G298" s="852"/>
      <c r="H298" s="848"/>
      <c r="I298" s="846"/>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44"/>
      <c r="O298" s="840"/>
      <c r="P298" s="828"/>
    </row>
    <row r="299" spans="3:16" hidden="1">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848" t="str">
        <f ca="1">IF(ISBLANK(OFFSET('9. METAS'!$K$20,INT((ROW()-13)/2),0)),"",OFFSET('9. METAS'!$K$20,INT((ROW()-13)/2),0))</f>
        <v/>
      </c>
      <c r="I299" s="845"/>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43" t="str">
        <f t="shared" ref="N299" ca="1" si="282">IFERROR(J299/J300,"ND")</f>
        <v>ND</v>
      </c>
      <c r="O299" s="839" t="str">
        <f t="shared" ref="O299" ca="1" si="283">IFERROR(((J299+K299)/H299),"ND")</f>
        <v>ND</v>
      </c>
      <c r="P299" s="827"/>
    </row>
    <row r="300" spans="3:16" hidden="1">
      <c r="C300" s="861"/>
      <c r="D300" s="857"/>
      <c r="E300" s="857"/>
      <c r="F300" s="855"/>
      <c r="G300" s="852"/>
      <c r="H300" s="848"/>
      <c r="I300" s="846"/>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44"/>
      <c r="O300" s="840"/>
      <c r="P300" s="828"/>
    </row>
    <row r="301" spans="3:16" hidden="1">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848" t="str">
        <f ca="1">IF(ISBLANK(OFFSET('9. METAS'!$K$20,INT((ROW()-13)/2),0)),"",OFFSET('9. METAS'!$K$20,INT((ROW()-13)/2),0))</f>
        <v/>
      </c>
      <c r="I301" s="845"/>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43" t="str">
        <f t="shared" ref="N301" ca="1" si="284">IFERROR(J301/J302,"ND")</f>
        <v>ND</v>
      </c>
      <c r="O301" s="839" t="str">
        <f t="shared" ref="O301" ca="1" si="285">IFERROR(((J301+K301)/H301),"ND")</f>
        <v>ND</v>
      </c>
      <c r="P301" s="827"/>
    </row>
    <row r="302" spans="3:16" hidden="1">
      <c r="C302" s="861"/>
      <c r="D302" s="857"/>
      <c r="E302" s="857"/>
      <c r="F302" s="855"/>
      <c r="G302" s="852"/>
      <c r="H302" s="848"/>
      <c r="I302" s="846"/>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44"/>
      <c r="O302" s="840"/>
      <c r="P302" s="828"/>
    </row>
    <row r="303" spans="3:16" hidden="1">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848" t="str">
        <f ca="1">IF(ISBLANK(OFFSET('9. METAS'!$K$20,INT((ROW()-13)/2),0)),"",OFFSET('9. METAS'!$K$20,INT((ROW()-13)/2),0))</f>
        <v/>
      </c>
      <c r="I303" s="845"/>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43" t="str">
        <f t="shared" ref="N303" ca="1" si="286">IFERROR(J303/J304,"ND")</f>
        <v>ND</v>
      </c>
      <c r="O303" s="839" t="str">
        <f t="shared" ref="O303" ca="1" si="287">IFERROR(((J303+K303)/H303),"ND")</f>
        <v>ND</v>
      </c>
      <c r="P303" s="827"/>
    </row>
    <row r="304" spans="3:16" hidden="1">
      <c r="C304" s="861"/>
      <c r="D304" s="857"/>
      <c r="E304" s="857"/>
      <c r="F304" s="855"/>
      <c r="G304" s="852"/>
      <c r="H304" s="848"/>
      <c r="I304" s="846"/>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44"/>
      <c r="O304" s="840"/>
      <c r="P304" s="828"/>
    </row>
    <row r="305" spans="3:16" hidden="1">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848" t="str">
        <f ca="1">IF(ISBLANK(OFFSET('9. METAS'!$K$20,INT((ROW()-13)/2),0)),"",OFFSET('9. METAS'!$K$20,INT((ROW()-13)/2),0))</f>
        <v/>
      </c>
      <c r="I305" s="845"/>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43" t="str">
        <f t="shared" ref="N305" ca="1" si="288">IFERROR(J305/J306,"ND")</f>
        <v>ND</v>
      </c>
      <c r="O305" s="839" t="str">
        <f t="shared" ref="O305" ca="1" si="289">IFERROR(((J305+K305)/H305),"ND")</f>
        <v>ND</v>
      </c>
      <c r="P305" s="827"/>
    </row>
    <row r="306" spans="3:16" hidden="1">
      <c r="C306" s="861"/>
      <c r="D306" s="857"/>
      <c r="E306" s="857"/>
      <c r="F306" s="855"/>
      <c r="G306" s="852"/>
      <c r="H306" s="848"/>
      <c r="I306" s="846"/>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44"/>
      <c r="O306" s="840"/>
      <c r="P306" s="828"/>
    </row>
    <row r="307" spans="3:16" hidden="1">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848" t="str">
        <f ca="1">IF(ISBLANK(OFFSET('9. METAS'!$K$20,INT((ROW()-13)/2),0)),"",OFFSET('9. METAS'!$K$20,INT((ROW()-13)/2),0))</f>
        <v/>
      </c>
      <c r="I307" s="845"/>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43" t="str">
        <f t="shared" ref="N307" ca="1" si="290">IFERROR(J307/J308,"ND")</f>
        <v>ND</v>
      </c>
      <c r="O307" s="839" t="str">
        <f t="shared" ref="O307" ca="1" si="291">IFERROR(((J307+K307)/H307),"ND")</f>
        <v>ND</v>
      </c>
      <c r="P307" s="827"/>
    </row>
    <row r="308" spans="3:16" hidden="1">
      <c r="C308" s="861"/>
      <c r="D308" s="857"/>
      <c r="E308" s="857"/>
      <c r="F308" s="855"/>
      <c r="G308" s="852"/>
      <c r="H308" s="848"/>
      <c r="I308" s="846"/>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44"/>
      <c r="O308" s="840"/>
      <c r="P308" s="828"/>
    </row>
    <row r="309" spans="3:16" hidden="1">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848" t="str">
        <f ca="1">IF(ISBLANK(OFFSET('9. METAS'!$K$20,INT((ROW()-13)/2),0)),"",OFFSET('9. METAS'!$K$20,INT((ROW()-13)/2),0))</f>
        <v/>
      </c>
      <c r="I309" s="845"/>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43" t="str">
        <f t="shared" ref="N309" ca="1" si="292">IFERROR(J309/J310,"ND")</f>
        <v>ND</v>
      </c>
      <c r="O309" s="839" t="str">
        <f t="shared" ref="O309" ca="1" si="293">IFERROR(((J309+K309)/H309),"ND")</f>
        <v>ND</v>
      </c>
      <c r="P309" s="827"/>
    </row>
    <row r="310" spans="3:16" hidden="1">
      <c r="C310" s="861"/>
      <c r="D310" s="857"/>
      <c r="E310" s="857"/>
      <c r="F310" s="855"/>
      <c r="G310" s="852"/>
      <c r="H310" s="848"/>
      <c r="I310" s="846"/>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44"/>
      <c r="O310" s="840"/>
      <c r="P310" s="828"/>
    </row>
    <row r="311" spans="3:16" hidden="1">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848" t="str">
        <f ca="1">IF(ISBLANK(OFFSET('9. METAS'!$K$20,INT((ROW()-13)/2),0)),"",OFFSET('9. METAS'!$K$20,INT((ROW()-13)/2),0))</f>
        <v/>
      </c>
      <c r="I311" s="845"/>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43" t="str">
        <f t="shared" ref="N311" ca="1" si="294">IFERROR(J311/J312,"ND")</f>
        <v>ND</v>
      </c>
      <c r="O311" s="839" t="str">
        <f t="shared" ref="O311" ca="1" si="295">IFERROR(((J311+K311)/H311),"ND")</f>
        <v>ND</v>
      </c>
      <c r="P311" s="827"/>
    </row>
    <row r="312" spans="3:16" hidden="1">
      <c r="C312" s="861"/>
      <c r="D312" s="857"/>
      <c r="E312" s="857"/>
      <c r="F312" s="855"/>
      <c r="G312" s="852"/>
      <c r="H312" s="848"/>
      <c r="I312" s="846"/>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44"/>
      <c r="O312" s="840"/>
      <c r="P312" s="828"/>
    </row>
    <row r="313" spans="3:16" hidden="1">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848" t="str">
        <f ca="1">IF(ISBLANK(OFFSET('9. METAS'!$K$20,INT((ROW()-13)/2),0)),"",OFFSET('9. METAS'!$K$20,INT((ROW()-13)/2),0))</f>
        <v/>
      </c>
      <c r="I313" s="845"/>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43" t="str">
        <f t="shared" ref="N313" ca="1" si="296">IFERROR(J313/J314,"ND")</f>
        <v>ND</v>
      </c>
      <c r="O313" s="839" t="str">
        <f t="shared" ref="O313" ca="1" si="297">IFERROR(((J313+K313)/H313),"ND")</f>
        <v>ND</v>
      </c>
      <c r="P313" s="827"/>
    </row>
    <row r="314" spans="3:16" hidden="1">
      <c r="C314" s="861"/>
      <c r="D314" s="857"/>
      <c r="E314" s="857"/>
      <c r="F314" s="855"/>
      <c r="G314" s="852"/>
      <c r="H314" s="848"/>
      <c r="I314" s="846"/>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44"/>
      <c r="O314" s="840"/>
      <c r="P314" s="828"/>
    </row>
    <row r="315" spans="3:16" hidden="1">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848" t="str">
        <f ca="1">IF(ISBLANK(OFFSET('9. METAS'!$K$20,INT((ROW()-13)/2),0)),"",OFFSET('9. METAS'!$K$20,INT((ROW()-13)/2),0))</f>
        <v/>
      </c>
      <c r="I315" s="845"/>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43" t="str">
        <f t="shared" ref="N315" ca="1" si="298">IFERROR(J315/J316,"ND")</f>
        <v>ND</v>
      </c>
      <c r="O315" s="839" t="str">
        <f t="shared" ref="O315" ca="1" si="299">IFERROR(((J315+K315)/H315),"ND")</f>
        <v>ND</v>
      </c>
      <c r="P315" s="827"/>
    </row>
    <row r="316" spans="3:16" hidden="1">
      <c r="C316" s="861"/>
      <c r="D316" s="857"/>
      <c r="E316" s="857"/>
      <c r="F316" s="855"/>
      <c r="G316" s="852"/>
      <c r="H316" s="848"/>
      <c r="I316" s="846"/>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44"/>
      <c r="O316" s="840"/>
      <c r="P316" s="828"/>
    </row>
    <row r="317" spans="3:16" hidden="1">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848" t="str">
        <f ca="1">IF(ISBLANK(OFFSET('9. METAS'!$K$20,INT((ROW()-13)/2),0)),"",OFFSET('9. METAS'!$K$20,INT((ROW()-13)/2),0))</f>
        <v/>
      </c>
      <c r="I317" s="845"/>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43" t="str">
        <f t="shared" ref="N317" ca="1" si="300">IFERROR(J317/J318,"ND")</f>
        <v>ND</v>
      </c>
      <c r="O317" s="839" t="str">
        <f t="shared" ref="O317" ca="1" si="301">IFERROR(((J317+K317)/H317),"ND")</f>
        <v>ND</v>
      </c>
      <c r="P317" s="827"/>
    </row>
    <row r="318" spans="3:16" hidden="1">
      <c r="C318" s="861"/>
      <c r="D318" s="857"/>
      <c r="E318" s="857"/>
      <c r="F318" s="855"/>
      <c r="G318" s="852"/>
      <c r="H318" s="848"/>
      <c r="I318" s="846"/>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44"/>
      <c r="O318" s="840"/>
      <c r="P318" s="828"/>
    </row>
    <row r="319" spans="3:16" hidden="1">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848" t="str">
        <f ca="1">IF(ISBLANK(OFFSET('9. METAS'!$K$20,INT((ROW()-13)/2),0)),"",OFFSET('9. METAS'!$K$20,INT((ROW()-13)/2),0))</f>
        <v/>
      </c>
      <c r="I319" s="845"/>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43" t="str">
        <f t="shared" ref="N319" ca="1" si="302">IFERROR(J319/J320,"ND")</f>
        <v>ND</v>
      </c>
      <c r="O319" s="839" t="str">
        <f t="shared" ref="O319" ca="1" si="303">IFERROR(((J319+K319)/H319),"ND")</f>
        <v>ND</v>
      </c>
      <c r="P319" s="827"/>
    </row>
    <row r="320" spans="3:16" hidden="1">
      <c r="C320" s="861"/>
      <c r="D320" s="857"/>
      <c r="E320" s="857"/>
      <c r="F320" s="855"/>
      <c r="G320" s="852"/>
      <c r="H320" s="848"/>
      <c r="I320" s="846"/>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44"/>
      <c r="O320" s="840"/>
      <c r="P320" s="828"/>
    </row>
    <row r="321" spans="3:16" hidden="1">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848" t="str">
        <f ca="1">IF(ISBLANK(OFFSET('9. METAS'!$K$20,INT((ROW()-13)/2),0)),"",OFFSET('9. METAS'!$K$20,INT((ROW()-13)/2),0))</f>
        <v/>
      </c>
      <c r="I321" s="845"/>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43" t="str">
        <f t="shared" ref="N321" ca="1" si="304">IFERROR(J321/J322,"ND")</f>
        <v>ND</v>
      </c>
      <c r="O321" s="839" t="str">
        <f t="shared" ref="O321" ca="1" si="305">IFERROR(((J321+K321)/H321),"ND")</f>
        <v>ND</v>
      </c>
      <c r="P321" s="827"/>
    </row>
    <row r="322" spans="3:16" hidden="1">
      <c r="C322" s="861"/>
      <c r="D322" s="857"/>
      <c r="E322" s="857"/>
      <c r="F322" s="855"/>
      <c r="G322" s="852"/>
      <c r="H322" s="848"/>
      <c r="I322" s="846"/>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44"/>
      <c r="O322" s="840"/>
      <c r="P322" s="828"/>
    </row>
    <row r="323" spans="3:16" hidden="1">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848" t="str">
        <f ca="1">IF(ISBLANK(OFFSET('9. METAS'!$K$20,INT((ROW()-13)/2),0)),"",OFFSET('9. METAS'!$K$20,INT((ROW()-13)/2),0))</f>
        <v/>
      </c>
      <c r="I323" s="845"/>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43" t="str">
        <f t="shared" ref="N323" ca="1" si="306">IFERROR(J323/J324,"ND")</f>
        <v>ND</v>
      </c>
      <c r="O323" s="839" t="str">
        <f t="shared" ref="O323" ca="1" si="307">IFERROR(((J323+K323)/H323),"ND")</f>
        <v>ND</v>
      </c>
      <c r="P323" s="827"/>
    </row>
    <row r="324" spans="3:16" hidden="1">
      <c r="C324" s="861"/>
      <c r="D324" s="857"/>
      <c r="E324" s="857"/>
      <c r="F324" s="855"/>
      <c r="G324" s="852"/>
      <c r="H324" s="848"/>
      <c r="I324" s="846"/>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44"/>
      <c r="O324" s="840"/>
      <c r="P324" s="828"/>
    </row>
    <row r="325" spans="3:16" hidden="1">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848" t="str">
        <f ca="1">IF(ISBLANK(OFFSET('9. METAS'!$K$20,INT((ROW()-13)/2),0)),"",OFFSET('9. METAS'!$K$20,INT((ROW()-13)/2),0))</f>
        <v/>
      </c>
      <c r="I325" s="845"/>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43" t="str">
        <f t="shared" ref="N325" ca="1" si="308">IFERROR(J325/J326,"ND")</f>
        <v>ND</v>
      </c>
      <c r="O325" s="839" t="str">
        <f t="shared" ref="O325" ca="1" si="309">IFERROR(((J325+K325)/H325),"ND")</f>
        <v>ND</v>
      </c>
      <c r="P325" s="827"/>
    </row>
    <row r="326" spans="3:16" hidden="1">
      <c r="C326" s="861"/>
      <c r="D326" s="857"/>
      <c r="E326" s="857"/>
      <c r="F326" s="855"/>
      <c r="G326" s="852"/>
      <c r="H326" s="848"/>
      <c r="I326" s="846"/>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44"/>
      <c r="O326" s="840"/>
      <c r="P326" s="828"/>
    </row>
    <row r="327" spans="3:16" hidden="1">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848" t="str">
        <f ca="1">IF(ISBLANK(OFFSET('9. METAS'!$K$20,INT((ROW()-13)/2),0)),"",OFFSET('9. METAS'!$K$20,INT((ROW()-13)/2),0))</f>
        <v/>
      </c>
      <c r="I327" s="845"/>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43" t="str">
        <f t="shared" ref="N327" ca="1" si="310">IFERROR(J327/J328,"ND")</f>
        <v>ND</v>
      </c>
      <c r="O327" s="839" t="str">
        <f t="shared" ref="O327" ca="1" si="311">IFERROR(((J327+K327)/H327),"ND")</f>
        <v>ND</v>
      </c>
      <c r="P327" s="827"/>
    </row>
    <row r="328" spans="3:16" hidden="1">
      <c r="C328" s="861"/>
      <c r="D328" s="857"/>
      <c r="E328" s="857"/>
      <c r="F328" s="855"/>
      <c r="G328" s="852"/>
      <c r="H328" s="848"/>
      <c r="I328" s="846"/>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44"/>
      <c r="O328" s="840"/>
      <c r="P328" s="828"/>
    </row>
    <row r="329" spans="3:16" hidden="1">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848" t="str">
        <f ca="1">IF(ISBLANK(OFFSET('9. METAS'!$K$20,INT((ROW()-13)/2),0)),"",OFFSET('9. METAS'!$K$20,INT((ROW()-13)/2),0))</f>
        <v/>
      </c>
      <c r="I329" s="845"/>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43" t="str">
        <f t="shared" ref="N329" ca="1" si="312">IFERROR(J329/J330,"ND")</f>
        <v>ND</v>
      </c>
      <c r="O329" s="839" t="str">
        <f t="shared" ref="O329" ca="1" si="313">IFERROR(((J329+K329)/H329),"ND")</f>
        <v>ND</v>
      </c>
      <c r="P329" s="827"/>
    </row>
    <row r="330" spans="3:16" hidden="1">
      <c r="C330" s="861"/>
      <c r="D330" s="857"/>
      <c r="E330" s="857"/>
      <c r="F330" s="855"/>
      <c r="G330" s="852"/>
      <c r="H330" s="848"/>
      <c r="I330" s="846"/>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44"/>
      <c r="O330" s="840"/>
      <c r="P330" s="828"/>
    </row>
    <row r="331" spans="3:16" hidden="1">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848" t="str">
        <f ca="1">IF(ISBLANK(OFFSET('9. METAS'!$K$20,INT((ROW()-13)/2),0)),"",OFFSET('9. METAS'!$K$20,INT((ROW()-13)/2),0))</f>
        <v/>
      </c>
      <c r="I331" s="845"/>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43" t="str">
        <f t="shared" ref="N331" ca="1" si="314">IFERROR(J331/J332,"ND")</f>
        <v>ND</v>
      </c>
      <c r="O331" s="839" t="str">
        <f t="shared" ref="O331" ca="1" si="315">IFERROR(((J331+K331)/H331),"ND")</f>
        <v>ND</v>
      </c>
      <c r="P331" s="827"/>
    </row>
    <row r="332" spans="3:16" hidden="1">
      <c r="C332" s="861"/>
      <c r="D332" s="857"/>
      <c r="E332" s="857"/>
      <c r="F332" s="855"/>
      <c r="G332" s="852"/>
      <c r="H332" s="848"/>
      <c r="I332" s="846"/>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44"/>
      <c r="O332" s="840"/>
      <c r="P332" s="828"/>
    </row>
    <row r="333" spans="3:16" hidden="1">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848" t="str">
        <f ca="1">IF(ISBLANK(OFFSET('9. METAS'!$K$20,INT((ROW()-13)/2),0)),"",OFFSET('9. METAS'!$K$20,INT((ROW()-13)/2),0))</f>
        <v/>
      </c>
      <c r="I333" s="845"/>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43" t="str">
        <f t="shared" ref="N333" ca="1" si="316">IFERROR(J333/J334,"ND")</f>
        <v>ND</v>
      </c>
      <c r="O333" s="839" t="str">
        <f t="shared" ref="O333" ca="1" si="317">IFERROR(((J333+K333)/H333),"ND")</f>
        <v>ND</v>
      </c>
      <c r="P333" s="827"/>
    </row>
    <row r="334" spans="3:16" hidden="1">
      <c r="C334" s="861"/>
      <c r="D334" s="857"/>
      <c r="E334" s="857"/>
      <c r="F334" s="855"/>
      <c r="G334" s="852"/>
      <c r="H334" s="848"/>
      <c r="I334" s="846"/>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44"/>
      <c r="O334" s="840"/>
      <c r="P334" s="828"/>
    </row>
    <row r="335" spans="3:16" hidden="1">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848" t="str">
        <f ca="1">IF(ISBLANK(OFFSET('9. METAS'!$K$20,INT((ROW()-13)/2),0)),"",OFFSET('9. METAS'!$K$20,INT((ROW()-13)/2),0))</f>
        <v/>
      </c>
      <c r="I335" s="845"/>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43" t="str">
        <f t="shared" ref="N335" ca="1" si="318">IFERROR(J335/J336,"ND")</f>
        <v>ND</v>
      </c>
      <c r="O335" s="839" t="str">
        <f t="shared" ref="O335" ca="1" si="319">IFERROR(((J335+K335)/H335),"ND")</f>
        <v>ND</v>
      </c>
      <c r="P335" s="827"/>
    </row>
    <row r="336" spans="3:16" hidden="1">
      <c r="C336" s="861"/>
      <c r="D336" s="857"/>
      <c r="E336" s="857"/>
      <c r="F336" s="855"/>
      <c r="G336" s="852"/>
      <c r="H336" s="848"/>
      <c r="I336" s="846"/>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44"/>
      <c r="O336" s="840"/>
      <c r="P336" s="828"/>
    </row>
    <row r="337" spans="3:16" hidden="1">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848" t="str">
        <f ca="1">IF(ISBLANK(OFFSET('9. METAS'!$K$20,INT((ROW()-13)/2),0)),"",OFFSET('9. METAS'!$K$20,INT((ROW()-13)/2),0))</f>
        <v/>
      </c>
      <c r="I337" s="845"/>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43" t="str">
        <f t="shared" ref="N337" ca="1" si="320">IFERROR(J337/J338,"ND")</f>
        <v>ND</v>
      </c>
      <c r="O337" s="839" t="str">
        <f t="shared" ref="O337" ca="1" si="321">IFERROR(((J337+K337)/H337),"ND")</f>
        <v>ND</v>
      </c>
      <c r="P337" s="827"/>
    </row>
    <row r="338" spans="3:16" hidden="1">
      <c r="C338" s="861"/>
      <c r="D338" s="857"/>
      <c r="E338" s="857"/>
      <c r="F338" s="855"/>
      <c r="G338" s="852"/>
      <c r="H338" s="848"/>
      <c r="I338" s="846"/>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44"/>
      <c r="O338" s="840"/>
      <c r="P338" s="828"/>
    </row>
    <row r="339" spans="3:16" hidden="1">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848" t="str">
        <f ca="1">IF(ISBLANK(OFFSET('9. METAS'!$K$20,INT((ROW()-13)/2),0)),"",OFFSET('9. METAS'!$K$20,INT((ROW()-13)/2),0))</f>
        <v/>
      </c>
      <c r="I339" s="845"/>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43" t="str">
        <f t="shared" ref="N339" ca="1" si="322">IFERROR(J339/J340,"ND")</f>
        <v>ND</v>
      </c>
      <c r="O339" s="839" t="str">
        <f t="shared" ref="O339" ca="1" si="323">IFERROR(((J339+K339)/H339),"ND")</f>
        <v>ND</v>
      </c>
      <c r="P339" s="827"/>
    </row>
    <row r="340" spans="3:16" hidden="1">
      <c r="C340" s="861"/>
      <c r="D340" s="857"/>
      <c r="E340" s="857"/>
      <c r="F340" s="855"/>
      <c r="G340" s="852"/>
      <c r="H340" s="848"/>
      <c r="I340" s="846"/>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44"/>
      <c r="O340" s="840"/>
      <c r="P340" s="828"/>
    </row>
    <row r="341" spans="3:16" hidden="1">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848" t="str">
        <f ca="1">IF(ISBLANK(OFFSET('9. METAS'!$K$20,INT((ROW()-13)/2),0)),"",OFFSET('9. METAS'!$K$20,INT((ROW()-13)/2),0))</f>
        <v/>
      </c>
      <c r="I341" s="845"/>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43" t="str">
        <f t="shared" ref="N341" ca="1" si="324">IFERROR(J341/J342,"ND")</f>
        <v>ND</v>
      </c>
      <c r="O341" s="839" t="str">
        <f t="shared" ref="O341" ca="1" si="325">IFERROR(((J341+K341)/H341),"ND")</f>
        <v>ND</v>
      </c>
      <c r="P341" s="827"/>
    </row>
    <row r="342" spans="3:16" hidden="1">
      <c r="C342" s="861"/>
      <c r="D342" s="857"/>
      <c r="E342" s="857"/>
      <c r="F342" s="855"/>
      <c r="G342" s="852"/>
      <c r="H342" s="848"/>
      <c r="I342" s="846"/>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44"/>
      <c r="O342" s="840"/>
      <c r="P342" s="828"/>
    </row>
    <row r="343" spans="3:16" hidden="1">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848" t="str">
        <f ca="1">IF(ISBLANK(OFFSET('9. METAS'!$K$20,INT((ROW()-13)/2),0)),"",OFFSET('9. METAS'!$K$20,INT((ROW()-13)/2),0))</f>
        <v/>
      </c>
      <c r="I343" s="845"/>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43" t="str">
        <f t="shared" ref="N343" ca="1" si="326">IFERROR(J343/J344,"ND")</f>
        <v>ND</v>
      </c>
      <c r="O343" s="839" t="str">
        <f t="shared" ref="O343" ca="1" si="327">IFERROR(((J343+K343)/H343),"ND")</f>
        <v>ND</v>
      </c>
      <c r="P343" s="827"/>
    </row>
    <row r="344" spans="3:16" hidden="1">
      <c r="C344" s="861"/>
      <c r="D344" s="857"/>
      <c r="E344" s="857"/>
      <c r="F344" s="855"/>
      <c r="G344" s="852"/>
      <c r="H344" s="848"/>
      <c r="I344" s="846"/>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44"/>
      <c r="O344" s="840"/>
      <c r="P344" s="828"/>
    </row>
    <row r="345" spans="3:16" hidden="1">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848" t="str">
        <f ca="1">IF(ISBLANK(OFFSET('9. METAS'!$K$20,INT((ROW()-13)/2),0)),"",OFFSET('9. METAS'!$K$20,INT((ROW()-13)/2),0))</f>
        <v/>
      </c>
      <c r="I345" s="845"/>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43" t="str">
        <f t="shared" ref="N345" ca="1" si="328">IFERROR(J345/J346,"ND")</f>
        <v>ND</v>
      </c>
      <c r="O345" s="839" t="str">
        <f t="shared" ref="O345" ca="1" si="329">IFERROR(((J345+K345)/H345),"ND")</f>
        <v>ND</v>
      </c>
      <c r="P345" s="827"/>
    </row>
    <row r="346" spans="3:16" hidden="1">
      <c r="C346" s="861"/>
      <c r="D346" s="857"/>
      <c r="E346" s="857"/>
      <c r="F346" s="855"/>
      <c r="G346" s="852"/>
      <c r="H346" s="848"/>
      <c r="I346" s="846"/>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44"/>
      <c r="O346" s="840"/>
      <c r="P346" s="828"/>
    </row>
    <row r="347" spans="3:16" hidden="1">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848" t="str">
        <f ca="1">IF(ISBLANK(OFFSET('9. METAS'!$K$20,INT((ROW()-13)/2),0)),"",OFFSET('9. METAS'!$K$20,INT((ROW()-13)/2),0))</f>
        <v/>
      </c>
      <c r="I347" s="845"/>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43" t="str">
        <f t="shared" ref="N347" ca="1" si="330">IFERROR(J347/J348,"ND")</f>
        <v>ND</v>
      </c>
      <c r="O347" s="839" t="str">
        <f t="shared" ref="O347" ca="1" si="331">IFERROR(((J347+K347)/H347),"ND")</f>
        <v>ND</v>
      </c>
      <c r="P347" s="827"/>
    </row>
    <row r="348" spans="3:16" hidden="1">
      <c r="C348" s="861"/>
      <c r="D348" s="857"/>
      <c r="E348" s="857"/>
      <c r="F348" s="855"/>
      <c r="G348" s="852"/>
      <c r="H348" s="848"/>
      <c r="I348" s="846"/>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44"/>
      <c r="O348" s="840"/>
      <c r="P348" s="828"/>
    </row>
    <row r="349" spans="3:16" hidden="1">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848" t="str">
        <f ca="1">IF(ISBLANK(OFFSET('9. METAS'!$K$20,INT((ROW()-13)/2),0)),"",OFFSET('9. METAS'!$K$20,INT((ROW()-13)/2),0))</f>
        <v/>
      </c>
      <c r="I349" s="845"/>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43" t="str">
        <f t="shared" ref="N349" ca="1" si="332">IFERROR(J349/J350,"ND")</f>
        <v>ND</v>
      </c>
      <c r="O349" s="839" t="str">
        <f t="shared" ref="O349" ca="1" si="333">IFERROR(((J349+K349)/H349),"ND")</f>
        <v>ND</v>
      </c>
      <c r="P349" s="827"/>
    </row>
    <row r="350" spans="3:16" hidden="1">
      <c r="C350" s="861"/>
      <c r="D350" s="857"/>
      <c r="E350" s="857"/>
      <c r="F350" s="855"/>
      <c r="G350" s="852"/>
      <c r="H350" s="848"/>
      <c r="I350" s="846"/>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44"/>
      <c r="O350" s="840"/>
      <c r="P350" s="828"/>
    </row>
    <row r="351" spans="3:16" hidden="1">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848" t="str">
        <f ca="1">IF(ISBLANK(OFFSET('9. METAS'!$K$20,INT((ROW()-13)/2),0)),"",OFFSET('9. METAS'!$K$20,INT((ROW()-13)/2),0))</f>
        <v/>
      </c>
      <c r="I351" s="845"/>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43" t="str">
        <f t="shared" ref="N351" ca="1" si="334">IFERROR(J351/J352,"ND")</f>
        <v>ND</v>
      </c>
      <c r="O351" s="839" t="str">
        <f t="shared" ref="O351" ca="1" si="335">IFERROR(((J351+K351)/H351),"ND")</f>
        <v>ND</v>
      </c>
      <c r="P351" s="827"/>
    </row>
    <row r="352" spans="3:16" hidden="1">
      <c r="C352" s="861"/>
      <c r="D352" s="857"/>
      <c r="E352" s="857"/>
      <c r="F352" s="855"/>
      <c r="G352" s="852"/>
      <c r="H352" s="848"/>
      <c r="I352" s="846"/>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44"/>
      <c r="O352" s="840"/>
      <c r="P352" s="828"/>
    </row>
    <row r="353" spans="3:16" hidden="1">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848" t="str">
        <f ca="1">IF(ISBLANK(OFFSET('9. METAS'!$K$20,INT((ROW()-13)/2),0)),"",OFFSET('9. METAS'!$K$20,INT((ROW()-13)/2),0))</f>
        <v/>
      </c>
      <c r="I353" s="845"/>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43" t="str">
        <f t="shared" ref="N353" ca="1" si="336">IFERROR(J353/J354,"ND")</f>
        <v>ND</v>
      </c>
      <c r="O353" s="839" t="str">
        <f t="shared" ref="O353" ca="1" si="337">IFERROR(((J353+K353)/H353),"ND")</f>
        <v>ND</v>
      </c>
      <c r="P353" s="827"/>
    </row>
    <row r="354" spans="3:16" hidden="1">
      <c r="C354" s="861"/>
      <c r="D354" s="857"/>
      <c r="E354" s="857"/>
      <c r="F354" s="855"/>
      <c r="G354" s="852"/>
      <c r="H354" s="848"/>
      <c r="I354" s="846"/>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44"/>
      <c r="O354" s="840"/>
      <c r="P354" s="828"/>
    </row>
    <row r="355" spans="3:16" hidden="1">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848" t="str">
        <f ca="1">IF(ISBLANK(OFFSET('9. METAS'!$K$20,INT((ROW()-13)/2),0)),"",OFFSET('9. METAS'!$K$20,INT((ROW()-13)/2),0))</f>
        <v/>
      </c>
      <c r="I355" s="845"/>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43" t="str">
        <f t="shared" ref="N355" ca="1" si="338">IFERROR(J355/J356,"ND")</f>
        <v>ND</v>
      </c>
      <c r="O355" s="839" t="str">
        <f t="shared" ref="O355" ca="1" si="339">IFERROR(((J355+K355)/H355),"ND")</f>
        <v>ND</v>
      </c>
      <c r="P355" s="827"/>
    </row>
    <row r="356" spans="3:16" hidden="1">
      <c r="C356" s="861"/>
      <c r="D356" s="857"/>
      <c r="E356" s="857"/>
      <c r="F356" s="855"/>
      <c r="G356" s="852"/>
      <c r="H356" s="848"/>
      <c r="I356" s="846"/>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44"/>
      <c r="O356" s="840"/>
      <c r="P356" s="828"/>
    </row>
    <row r="357" spans="3:16" hidden="1">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848" t="str">
        <f ca="1">IF(ISBLANK(OFFSET('9. METAS'!$K$20,INT((ROW()-13)/2),0)),"",OFFSET('9. METAS'!$K$20,INT((ROW()-13)/2),0))</f>
        <v/>
      </c>
      <c r="I357" s="845"/>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43" t="str">
        <f t="shared" ref="N357" ca="1" si="340">IFERROR(J357/J358,"ND")</f>
        <v>ND</v>
      </c>
      <c r="O357" s="839" t="str">
        <f t="shared" ref="O357" ca="1" si="341">IFERROR(((J357+K357)/H357),"ND")</f>
        <v>ND</v>
      </c>
      <c r="P357" s="827"/>
    </row>
    <row r="358" spans="3:16" hidden="1">
      <c r="C358" s="861"/>
      <c r="D358" s="857"/>
      <c r="E358" s="857"/>
      <c r="F358" s="855"/>
      <c r="G358" s="852"/>
      <c r="H358" s="848"/>
      <c r="I358" s="846"/>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44"/>
      <c r="O358" s="840"/>
      <c r="P358" s="828"/>
    </row>
    <row r="359" spans="3:16" hidden="1">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848" t="str">
        <f ca="1">IF(ISBLANK(OFFSET('9. METAS'!$K$20,INT((ROW()-13)/2),0)),"",OFFSET('9. METAS'!$K$20,INT((ROW()-13)/2),0))</f>
        <v/>
      </c>
      <c r="I359" s="845"/>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43" t="str">
        <f t="shared" ref="N359" ca="1" si="342">IFERROR(J359/J360,"ND")</f>
        <v>ND</v>
      </c>
      <c r="O359" s="839" t="str">
        <f t="shared" ref="O359" ca="1" si="343">IFERROR(((J359+K359)/H359),"ND")</f>
        <v>ND</v>
      </c>
      <c r="P359" s="827"/>
    </row>
    <row r="360" spans="3:16" hidden="1">
      <c r="C360" s="861"/>
      <c r="D360" s="857"/>
      <c r="E360" s="857"/>
      <c r="F360" s="855"/>
      <c r="G360" s="852"/>
      <c r="H360" s="848"/>
      <c r="I360" s="846"/>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44"/>
      <c r="O360" s="840"/>
      <c r="P360" s="828"/>
    </row>
    <row r="361" spans="3:16" hidden="1">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848" t="str">
        <f ca="1">IF(ISBLANK(OFFSET('9. METAS'!$K$20,INT((ROW()-13)/2),0)),"",OFFSET('9. METAS'!$K$20,INT((ROW()-13)/2),0))</f>
        <v/>
      </c>
      <c r="I361" s="845"/>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43" t="str">
        <f t="shared" ref="N361" ca="1" si="344">IFERROR(J361/J362,"ND")</f>
        <v>ND</v>
      </c>
      <c r="O361" s="839" t="str">
        <f t="shared" ref="O361" ca="1" si="345">IFERROR(((J361+K361)/H361),"ND")</f>
        <v>ND</v>
      </c>
      <c r="P361" s="827"/>
    </row>
    <row r="362" spans="3:16" hidden="1">
      <c r="C362" s="861"/>
      <c r="D362" s="857"/>
      <c r="E362" s="857"/>
      <c r="F362" s="855"/>
      <c r="G362" s="852"/>
      <c r="H362" s="848"/>
      <c r="I362" s="846"/>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44"/>
      <c r="O362" s="840"/>
      <c r="P362" s="828"/>
    </row>
    <row r="363" spans="3:16" hidden="1">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848" t="str">
        <f ca="1">IF(ISBLANK(OFFSET('9. METAS'!$K$20,INT((ROW()-13)/2),0)),"",OFFSET('9. METAS'!$K$20,INT((ROW()-13)/2),0))</f>
        <v/>
      </c>
      <c r="I363" s="845"/>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43" t="str">
        <f t="shared" ref="N363" ca="1" si="346">IFERROR(J363/J364,"ND")</f>
        <v>ND</v>
      </c>
      <c r="O363" s="839" t="str">
        <f t="shared" ref="O363" ca="1" si="347">IFERROR(((J363+K363)/H363),"ND")</f>
        <v>ND</v>
      </c>
      <c r="P363" s="827"/>
    </row>
    <row r="364" spans="3:16" hidden="1">
      <c r="C364" s="861"/>
      <c r="D364" s="857"/>
      <c r="E364" s="857"/>
      <c r="F364" s="855"/>
      <c r="G364" s="852"/>
      <c r="H364" s="848"/>
      <c r="I364" s="846"/>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44"/>
      <c r="O364" s="840"/>
      <c r="P364" s="828"/>
    </row>
    <row r="365" spans="3:16" hidden="1">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848" t="str">
        <f ca="1">IF(ISBLANK(OFFSET('9. METAS'!$K$20,INT((ROW()-13)/2),0)),"",OFFSET('9. METAS'!$K$20,INT((ROW()-13)/2),0))</f>
        <v/>
      </c>
      <c r="I365" s="845"/>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43" t="str">
        <f t="shared" ref="N365" ca="1" si="348">IFERROR(J365/J366,"ND")</f>
        <v>ND</v>
      </c>
      <c r="O365" s="839" t="str">
        <f t="shared" ref="O365" ca="1" si="349">IFERROR(((J365+K365)/H365),"ND")</f>
        <v>ND</v>
      </c>
      <c r="P365" s="827"/>
    </row>
    <row r="366" spans="3:16" hidden="1">
      <c r="C366" s="861"/>
      <c r="D366" s="857"/>
      <c r="E366" s="857"/>
      <c r="F366" s="855"/>
      <c r="G366" s="852"/>
      <c r="H366" s="848"/>
      <c r="I366" s="846"/>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44"/>
      <c r="O366" s="840"/>
      <c r="P366" s="828"/>
    </row>
    <row r="367" spans="3:16" hidden="1">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848" t="str">
        <f ca="1">IF(ISBLANK(OFFSET('9. METAS'!$K$20,INT((ROW()-13)/2),0)),"",OFFSET('9. METAS'!$K$20,INT((ROW()-13)/2),0))</f>
        <v/>
      </c>
      <c r="I367" s="845"/>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43" t="str">
        <f t="shared" ref="N367" ca="1" si="350">IFERROR(J367/J368,"ND")</f>
        <v>ND</v>
      </c>
      <c r="O367" s="839" t="str">
        <f t="shared" ref="O367" ca="1" si="351">IFERROR(((J367+K367)/H367),"ND")</f>
        <v>ND</v>
      </c>
      <c r="P367" s="827"/>
    </row>
    <row r="368" spans="3:16" hidden="1">
      <c r="C368" s="861"/>
      <c r="D368" s="857"/>
      <c r="E368" s="857"/>
      <c r="F368" s="855"/>
      <c r="G368" s="852"/>
      <c r="H368" s="848"/>
      <c r="I368" s="846"/>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44"/>
      <c r="O368" s="840"/>
      <c r="P368" s="828"/>
    </row>
    <row r="369" spans="3:16" hidden="1">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848" t="str">
        <f ca="1">IF(ISBLANK(OFFSET('9. METAS'!$K$20,INT((ROW()-13)/2),0)),"",OFFSET('9. METAS'!$K$20,INT((ROW()-13)/2),0))</f>
        <v/>
      </c>
      <c r="I369" s="845"/>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43" t="str">
        <f t="shared" ref="N369" ca="1" si="352">IFERROR(J369/J370,"ND")</f>
        <v>ND</v>
      </c>
      <c r="O369" s="839" t="str">
        <f t="shared" ref="O369" ca="1" si="353">IFERROR(((J369+K369)/H369),"ND")</f>
        <v>ND</v>
      </c>
      <c r="P369" s="827"/>
    </row>
    <row r="370" spans="3:16" hidden="1">
      <c r="C370" s="861"/>
      <c r="D370" s="857"/>
      <c r="E370" s="857"/>
      <c r="F370" s="855"/>
      <c r="G370" s="852"/>
      <c r="H370" s="848"/>
      <c r="I370" s="846"/>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44"/>
      <c r="O370" s="840"/>
      <c r="P370" s="828"/>
    </row>
    <row r="371" spans="3:16" hidden="1">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848" t="str">
        <f ca="1">IF(ISBLANK(OFFSET('9. METAS'!$K$20,INT((ROW()-13)/2),0)),"",OFFSET('9. METAS'!$K$20,INT((ROW()-13)/2),0))</f>
        <v/>
      </c>
      <c r="I371" s="845"/>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43" t="str">
        <f t="shared" ref="N371" ca="1" si="354">IFERROR(J371/J372,"ND")</f>
        <v>ND</v>
      </c>
      <c r="O371" s="839" t="str">
        <f t="shared" ref="O371" ca="1" si="355">IFERROR(((J371+K371)/H371),"ND")</f>
        <v>ND</v>
      </c>
      <c r="P371" s="827"/>
    </row>
    <row r="372" spans="3:16" hidden="1">
      <c r="C372" s="861"/>
      <c r="D372" s="857"/>
      <c r="E372" s="857"/>
      <c r="F372" s="855"/>
      <c r="G372" s="852"/>
      <c r="H372" s="848"/>
      <c r="I372" s="846"/>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44"/>
      <c r="O372" s="840"/>
      <c r="P372" s="828"/>
    </row>
    <row r="373" spans="3:16" hidden="1">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848" t="str">
        <f ca="1">IF(ISBLANK(OFFSET('9. METAS'!$K$20,INT((ROW()-13)/2),0)),"",OFFSET('9. METAS'!$K$20,INT((ROW()-13)/2),0))</f>
        <v/>
      </c>
      <c r="I373" s="845"/>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43" t="str">
        <f t="shared" ref="N373" ca="1" si="356">IFERROR(J373/J374,"ND")</f>
        <v>ND</v>
      </c>
      <c r="O373" s="839" t="str">
        <f t="shared" ref="O373" ca="1" si="357">IFERROR(((J373+K373)/H373),"ND")</f>
        <v>ND</v>
      </c>
      <c r="P373" s="827"/>
    </row>
    <row r="374" spans="3:16" hidden="1">
      <c r="C374" s="861"/>
      <c r="D374" s="857"/>
      <c r="E374" s="857"/>
      <c r="F374" s="855"/>
      <c r="G374" s="852"/>
      <c r="H374" s="848"/>
      <c r="I374" s="846"/>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44"/>
      <c r="O374" s="840"/>
      <c r="P374" s="828"/>
    </row>
    <row r="375" spans="3:16" hidden="1">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848" t="str">
        <f ca="1">IF(ISBLANK(OFFSET('9. METAS'!$K$20,INT((ROW()-13)/2),0)),"",OFFSET('9. METAS'!$K$20,INT((ROW()-13)/2),0))</f>
        <v/>
      </c>
      <c r="I375" s="845"/>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43" t="str">
        <f t="shared" ref="N375" ca="1" si="358">IFERROR(J375/J376,"ND")</f>
        <v>ND</v>
      </c>
      <c r="O375" s="839" t="str">
        <f t="shared" ref="O375" ca="1" si="359">IFERROR(((J375+K375)/H375),"ND")</f>
        <v>ND</v>
      </c>
      <c r="P375" s="827"/>
    </row>
    <row r="376" spans="3:16" hidden="1">
      <c r="C376" s="861"/>
      <c r="D376" s="857"/>
      <c r="E376" s="857"/>
      <c r="F376" s="855"/>
      <c r="G376" s="852"/>
      <c r="H376" s="848"/>
      <c r="I376" s="846"/>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44"/>
      <c r="O376" s="840"/>
      <c r="P376" s="828"/>
    </row>
    <row r="377" spans="3:16" hidden="1">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848" t="str">
        <f ca="1">IF(ISBLANK(OFFSET('9. METAS'!$K$20,INT((ROW()-13)/2),0)),"",OFFSET('9. METAS'!$K$20,INT((ROW()-13)/2),0))</f>
        <v/>
      </c>
      <c r="I377" s="845"/>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43" t="str">
        <f t="shared" ref="N377" ca="1" si="360">IFERROR(J377/J378,"ND")</f>
        <v>ND</v>
      </c>
      <c r="O377" s="839" t="str">
        <f t="shared" ref="O377" ca="1" si="361">IFERROR(((J377+K377)/H377),"ND")</f>
        <v>ND</v>
      </c>
      <c r="P377" s="827"/>
    </row>
    <row r="378" spans="3:16" hidden="1">
      <c r="C378" s="861"/>
      <c r="D378" s="857"/>
      <c r="E378" s="857"/>
      <c r="F378" s="855"/>
      <c r="G378" s="852"/>
      <c r="H378" s="848"/>
      <c r="I378" s="846"/>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44"/>
      <c r="O378" s="840"/>
      <c r="P378" s="828"/>
    </row>
    <row r="379" spans="3:16" hidden="1">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848" t="str">
        <f ca="1">IF(ISBLANK(OFFSET('9. METAS'!$K$20,INT((ROW()-13)/2),0)),"",OFFSET('9. METAS'!$K$20,INT((ROW()-13)/2),0))</f>
        <v/>
      </c>
      <c r="I379" s="845"/>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43" t="str">
        <f t="shared" ref="N379" ca="1" si="362">IFERROR(J379/J380,"ND")</f>
        <v>ND</v>
      </c>
      <c r="O379" s="839" t="str">
        <f t="shared" ref="O379" ca="1" si="363">IFERROR(((J379+K379)/H379),"ND")</f>
        <v>ND</v>
      </c>
      <c r="P379" s="827"/>
    </row>
    <row r="380" spans="3:16" hidden="1">
      <c r="C380" s="861"/>
      <c r="D380" s="857"/>
      <c r="E380" s="857"/>
      <c r="F380" s="855"/>
      <c r="G380" s="852"/>
      <c r="H380" s="848"/>
      <c r="I380" s="846"/>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44"/>
      <c r="O380" s="840"/>
      <c r="P380" s="828"/>
    </row>
    <row r="381" spans="3:16" hidden="1">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848" t="str">
        <f ca="1">IF(ISBLANK(OFFSET('9. METAS'!$K$20,INT((ROW()-13)/2),0)),"",OFFSET('9. METAS'!$K$20,INT((ROW()-13)/2),0))</f>
        <v/>
      </c>
      <c r="I381" s="845"/>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43" t="str">
        <f t="shared" ref="N381" ca="1" si="364">IFERROR(J381/J382,"ND")</f>
        <v>ND</v>
      </c>
      <c r="O381" s="839" t="str">
        <f t="shared" ref="O381" ca="1" si="365">IFERROR(((J381+K381)/H381),"ND")</f>
        <v>ND</v>
      </c>
      <c r="P381" s="827"/>
    </row>
    <row r="382" spans="3:16" hidden="1">
      <c r="C382" s="861"/>
      <c r="D382" s="857"/>
      <c r="E382" s="857"/>
      <c r="F382" s="855"/>
      <c r="G382" s="852"/>
      <c r="H382" s="848"/>
      <c r="I382" s="846"/>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44"/>
      <c r="O382" s="840"/>
      <c r="P382" s="828"/>
    </row>
    <row r="383" spans="3:16" hidden="1">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848" t="str">
        <f ca="1">IF(ISBLANK(OFFSET('9. METAS'!$K$20,INT((ROW()-13)/2),0)),"",OFFSET('9. METAS'!$K$20,INT((ROW()-13)/2),0))</f>
        <v/>
      </c>
      <c r="I383" s="845"/>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43" t="str">
        <f t="shared" ref="N383" ca="1" si="366">IFERROR(J383/J384,"ND")</f>
        <v>ND</v>
      </c>
      <c r="O383" s="839" t="str">
        <f t="shared" ref="O383" ca="1" si="367">IFERROR(((J383+K383)/H383),"ND")</f>
        <v>ND</v>
      </c>
      <c r="P383" s="827"/>
    </row>
    <row r="384" spans="3:16" hidden="1">
      <c r="C384" s="861"/>
      <c r="D384" s="857"/>
      <c r="E384" s="857"/>
      <c r="F384" s="855"/>
      <c r="G384" s="852"/>
      <c r="H384" s="848"/>
      <c r="I384" s="846"/>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44"/>
      <c r="O384" s="840"/>
      <c r="P384" s="828"/>
    </row>
    <row r="385" spans="3:16" hidden="1">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848" t="str">
        <f ca="1">IF(ISBLANK(OFFSET('9. METAS'!$K$20,INT((ROW()-13)/2),0)),"",OFFSET('9. METAS'!$K$20,INT((ROW()-13)/2),0))</f>
        <v/>
      </c>
      <c r="I385" s="845"/>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43" t="str">
        <f t="shared" ref="N385" ca="1" si="368">IFERROR(J385/J386,"ND")</f>
        <v>ND</v>
      </c>
      <c r="O385" s="839" t="str">
        <f t="shared" ref="O385" ca="1" si="369">IFERROR(((J385+K385)/H385),"ND")</f>
        <v>ND</v>
      </c>
      <c r="P385" s="827"/>
    </row>
    <row r="386" spans="3:16" hidden="1">
      <c r="C386" s="861"/>
      <c r="D386" s="857"/>
      <c r="E386" s="857"/>
      <c r="F386" s="855"/>
      <c r="G386" s="852"/>
      <c r="H386" s="848"/>
      <c r="I386" s="846"/>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44"/>
      <c r="O386" s="840"/>
      <c r="P386" s="828"/>
    </row>
    <row r="387" spans="3:16" hidden="1">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848" t="str">
        <f ca="1">IF(ISBLANK(OFFSET('9. METAS'!$K$20,INT((ROW()-13)/2),0)),"",OFFSET('9. METAS'!$K$20,INT((ROW()-13)/2),0))</f>
        <v/>
      </c>
      <c r="I387" s="845"/>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43" t="str">
        <f t="shared" ref="N387" ca="1" si="370">IFERROR(J387/J388,"ND")</f>
        <v>ND</v>
      </c>
      <c r="O387" s="839" t="str">
        <f t="shared" ref="O387" ca="1" si="371">IFERROR(((J387+K387)/H387),"ND")</f>
        <v>ND</v>
      </c>
      <c r="P387" s="827"/>
    </row>
    <row r="388" spans="3:16" hidden="1">
      <c r="C388" s="861"/>
      <c r="D388" s="857"/>
      <c r="E388" s="857"/>
      <c r="F388" s="855"/>
      <c r="G388" s="852"/>
      <c r="H388" s="848"/>
      <c r="I388" s="846"/>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44"/>
      <c r="O388" s="840"/>
      <c r="P388" s="828"/>
    </row>
    <row r="389" spans="3:16" hidden="1">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848" t="str">
        <f ca="1">IF(ISBLANK(OFFSET('9. METAS'!$K$20,INT((ROW()-13)/2),0)),"",OFFSET('9. METAS'!$K$20,INT((ROW()-13)/2),0))</f>
        <v/>
      </c>
      <c r="I389" s="845"/>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43" t="str">
        <f t="shared" ref="N389" ca="1" si="372">IFERROR(J389/J390,"ND")</f>
        <v>ND</v>
      </c>
      <c r="O389" s="839" t="str">
        <f t="shared" ref="O389" ca="1" si="373">IFERROR(((J389+K389)/H389),"ND")</f>
        <v>ND</v>
      </c>
      <c r="P389" s="827"/>
    </row>
    <row r="390" spans="3:16" hidden="1">
      <c r="C390" s="861"/>
      <c r="D390" s="857"/>
      <c r="E390" s="857"/>
      <c r="F390" s="855"/>
      <c r="G390" s="852"/>
      <c r="H390" s="848"/>
      <c r="I390" s="846"/>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44"/>
      <c r="O390" s="840"/>
      <c r="P390" s="828"/>
    </row>
    <row r="391" spans="3:16" hidden="1">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848" t="str">
        <f ca="1">IF(ISBLANK(OFFSET('9. METAS'!$K$20,INT((ROW()-13)/2),0)),"",OFFSET('9. METAS'!$K$20,INT((ROW()-13)/2),0))</f>
        <v/>
      </c>
      <c r="I391" s="845"/>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43" t="str">
        <f t="shared" ref="N391" ca="1" si="374">IFERROR(J391/J392,"ND")</f>
        <v>ND</v>
      </c>
      <c r="O391" s="839" t="str">
        <f t="shared" ref="O391" ca="1" si="375">IFERROR(((J391+K391)/H391),"ND")</f>
        <v>ND</v>
      </c>
      <c r="P391" s="827"/>
    </row>
    <row r="392" spans="3:16" hidden="1">
      <c r="C392" s="861"/>
      <c r="D392" s="857"/>
      <c r="E392" s="857"/>
      <c r="F392" s="855"/>
      <c r="G392" s="852"/>
      <c r="H392" s="848"/>
      <c r="I392" s="846"/>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44"/>
      <c r="O392" s="840"/>
      <c r="P392" s="828"/>
    </row>
    <row r="393" spans="3:16" hidden="1">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848" t="str">
        <f ca="1">IF(ISBLANK(OFFSET('9. METAS'!$K$20,INT((ROW()-13)/2),0)),"",OFFSET('9. METAS'!$K$20,INT((ROW()-13)/2),0))</f>
        <v/>
      </c>
      <c r="I393" s="845"/>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43" t="str">
        <f t="shared" ref="N393" ca="1" si="376">IFERROR(J393/J394,"ND")</f>
        <v>ND</v>
      </c>
      <c r="O393" s="839" t="str">
        <f t="shared" ref="O393" ca="1" si="377">IFERROR(((J393+K393)/H393),"ND")</f>
        <v>ND</v>
      </c>
      <c r="P393" s="827"/>
    </row>
    <row r="394" spans="3:16" hidden="1">
      <c r="C394" s="861"/>
      <c r="D394" s="857"/>
      <c r="E394" s="857"/>
      <c r="F394" s="855"/>
      <c r="G394" s="852"/>
      <c r="H394" s="848"/>
      <c r="I394" s="846"/>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44"/>
      <c r="O394" s="840"/>
      <c r="P394" s="828"/>
    </row>
    <row r="395" spans="3:16" hidden="1">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848" t="str">
        <f ca="1">IF(ISBLANK(OFFSET('9. METAS'!$K$20,INT((ROW()-13)/2),0)),"",OFFSET('9. METAS'!$K$20,INT((ROW()-13)/2),0))</f>
        <v/>
      </c>
      <c r="I395" s="845"/>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43" t="str">
        <f t="shared" ref="N395" ca="1" si="378">IFERROR(J395/J396,"ND")</f>
        <v>ND</v>
      </c>
      <c r="O395" s="839" t="str">
        <f t="shared" ref="O395" ca="1" si="379">IFERROR(((J395+K395)/H395),"ND")</f>
        <v>ND</v>
      </c>
      <c r="P395" s="827"/>
    </row>
    <row r="396" spans="3:16" hidden="1">
      <c r="C396" s="861"/>
      <c r="D396" s="857"/>
      <c r="E396" s="857"/>
      <c r="F396" s="855"/>
      <c r="G396" s="852"/>
      <c r="H396" s="848"/>
      <c r="I396" s="846"/>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44"/>
      <c r="O396" s="840"/>
      <c r="P396" s="828"/>
    </row>
    <row r="397" spans="3:16" hidden="1">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848" t="str">
        <f ca="1">IF(ISBLANK(OFFSET('9. METAS'!$K$20,INT((ROW()-13)/2),0)),"",OFFSET('9. METAS'!$K$20,INT((ROW()-13)/2),0))</f>
        <v/>
      </c>
      <c r="I397" s="845"/>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43" t="str">
        <f t="shared" ref="N397" ca="1" si="380">IFERROR(J397/J398,"ND")</f>
        <v>ND</v>
      </c>
      <c r="O397" s="839" t="str">
        <f t="shared" ref="O397" ca="1" si="381">IFERROR(((J397+K397)/H397),"ND")</f>
        <v>ND</v>
      </c>
      <c r="P397" s="827"/>
    </row>
    <row r="398" spans="3:16" hidden="1">
      <c r="C398" s="861"/>
      <c r="D398" s="857"/>
      <c r="E398" s="857"/>
      <c r="F398" s="855"/>
      <c r="G398" s="852"/>
      <c r="H398" s="848"/>
      <c r="I398" s="846"/>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44"/>
      <c r="O398" s="840"/>
      <c r="P398" s="828"/>
    </row>
    <row r="399" spans="3:16" hidden="1">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848" t="str">
        <f ca="1">IF(ISBLANK(OFFSET('9. METAS'!$K$20,INT((ROW()-13)/2),0)),"",OFFSET('9. METAS'!$K$20,INT((ROW()-13)/2),0))</f>
        <v/>
      </c>
      <c r="I399" s="845"/>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43" t="str">
        <f t="shared" ref="N399" ca="1" si="382">IFERROR(J399/J400,"ND")</f>
        <v>ND</v>
      </c>
      <c r="O399" s="839" t="str">
        <f t="shared" ref="O399" ca="1" si="383">IFERROR(((J399+K399)/H399),"ND")</f>
        <v>ND</v>
      </c>
      <c r="P399" s="827"/>
    </row>
    <row r="400" spans="3:16" hidden="1">
      <c r="C400" s="861"/>
      <c r="D400" s="857"/>
      <c r="E400" s="857"/>
      <c r="F400" s="855"/>
      <c r="G400" s="852"/>
      <c r="H400" s="848"/>
      <c r="I400" s="846"/>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44"/>
      <c r="O400" s="840"/>
      <c r="P400" s="828"/>
    </row>
    <row r="401" spans="3:16" hidden="1">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848" t="str">
        <f ca="1">IF(ISBLANK(OFFSET('9. METAS'!$K$20,INT((ROW()-13)/2),0)),"",OFFSET('9. METAS'!$K$20,INT((ROW()-13)/2),0))</f>
        <v/>
      </c>
      <c r="I401" s="845"/>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43" t="str">
        <f t="shared" ref="N401" ca="1" si="384">IFERROR(J401/J402,"ND")</f>
        <v>ND</v>
      </c>
      <c r="O401" s="839" t="str">
        <f t="shared" ref="O401" ca="1" si="385">IFERROR(((J401+K401)/H401),"ND")</f>
        <v>ND</v>
      </c>
      <c r="P401" s="827"/>
    </row>
    <row r="402" spans="3:16" hidden="1">
      <c r="C402" s="861"/>
      <c r="D402" s="857"/>
      <c r="E402" s="857"/>
      <c r="F402" s="855"/>
      <c r="G402" s="852"/>
      <c r="H402" s="848"/>
      <c r="I402" s="846"/>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44"/>
      <c r="O402" s="840"/>
      <c r="P402" s="828"/>
    </row>
    <row r="403" spans="3:16" hidden="1">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848" t="str">
        <f ca="1">IF(ISBLANK(OFFSET('9. METAS'!$K$20,INT((ROW()-13)/2),0)),"",OFFSET('9. METAS'!$K$20,INT((ROW()-13)/2),0))</f>
        <v/>
      </c>
      <c r="I403" s="845"/>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43" t="str">
        <f t="shared" ref="N403" ca="1" si="386">IFERROR(J403/J404,"ND")</f>
        <v>ND</v>
      </c>
      <c r="O403" s="839" t="str">
        <f t="shared" ref="O403" ca="1" si="387">IFERROR(((J403+K403)/H403),"ND")</f>
        <v>ND</v>
      </c>
      <c r="P403" s="827"/>
    </row>
    <row r="404" spans="3:16" hidden="1">
      <c r="C404" s="861"/>
      <c r="D404" s="857"/>
      <c r="E404" s="857"/>
      <c r="F404" s="855"/>
      <c r="G404" s="852"/>
      <c r="H404" s="848"/>
      <c r="I404" s="846"/>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44"/>
      <c r="O404" s="840"/>
      <c r="P404" s="828"/>
    </row>
    <row r="405" spans="3:16" hidden="1">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848" t="str">
        <f ca="1">IF(ISBLANK(OFFSET('9. METAS'!$K$20,INT((ROW()-13)/2),0)),"",OFFSET('9. METAS'!$K$20,INT((ROW()-13)/2),0))</f>
        <v/>
      </c>
      <c r="I405" s="845"/>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43" t="str">
        <f t="shared" ref="N405" ca="1" si="388">IFERROR(J405/J406,"ND")</f>
        <v>ND</v>
      </c>
      <c r="O405" s="839" t="str">
        <f t="shared" ref="O405" ca="1" si="389">IFERROR(((J405+K405)/H405),"ND")</f>
        <v>ND</v>
      </c>
      <c r="P405" s="827"/>
    </row>
    <row r="406" spans="3:16" hidden="1">
      <c r="C406" s="861"/>
      <c r="D406" s="857"/>
      <c r="E406" s="857"/>
      <c r="F406" s="855"/>
      <c r="G406" s="852"/>
      <c r="H406" s="848"/>
      <c r="I406" s="846"/>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44"/>
      <c r="O406" s="840"/>
      <c r="P406" s="828"/>
    </row>
    <row r="407" spans="3:16" hidden="1">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848" t="str">
        <f ca="1">IF(ISBLANK(OFFSET('9. METAS'!$K$20,INT((ROW()-13)/2),0)),"",OFFSET('9. METAS'!$K$20,INT((ROW()-13)/2),0))</f>
        <v/>
      </c>
      <c r="I407" s="845"/>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43" t="str">
        <f t="shared" ref="N407" ca="1" si="390">IFERROR(J407/J408,"ND")</f>
        <v>ND</v>
      </c>
      <c r="O407" s="839" t="str">
        <f t="shared" ref="O407" ca="1" si="391">IFERROR(((J407+K407)/H407),"ND")</f>
        <v>ND</v>
      </c>
      <c r="P407" s="827"/>
    </row>
    <row r="408" spans="3:16" hidden="1">
      <c r="C408" s="861"/>
      <c r="D408" s="857"/>
      <c r="E408" s="857"/>
      <c r="F408" s="855"/>
      <c r="G408" s="852"/>
      <c r="H408" s="848"/>
      <c r="I408" s="846"/>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44"/>
      <c r="O408" s="840"/>
      <c r="P408" s="828"/>
    </row>
    <row r="409" spans="3:16" hidden="1">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848" t="str">
        <f ca="1">IF(ISBLANK(OFFSET('9. METAS'!$K$20,INT((ROW()-13)/2),0)),"",OFFSET('9. METAS'!$K$20,INT((ROW()-13)/2),0))</f>
        <v/>
      </c>
      <c r="I409" s="845"/>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43" t="str">
        <f t="shared" ref="N409" ca="1" si="392">IFERROR(J409/J410,"ND")</f>
        <v>ND</v>
      </c>
      <c r="O409" s="839" t="str">
        <f t="shared" ref="O409" ca="1" si="393">IFERROR(((J409+K409)/H409),"ND")</f>
        <v>ND</v>
      </c>
      <c r="P409" s="827"/>
    </row>
    <row r="410" spans="3:16" hidden="1">
      <c r="C410" s="861"/>
      <c r="D410" s="857"/>
      <c r="E410" s="857"/>
      <c r="F410" s="855"/>
      <c r="G410" s="852"/>
      <c r="H410" s="848"/>
      <c r="I410" s="846"/>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44"/>
      <c r="O410" s="840"/>
      <c r="P410" s="828"/>
    </row>
    <row r="411" spans="3:16" hidden="1">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848" t="str">
        <f ca="1">IF(ISBLANK(OFFSET('9. METAS'!$K$20,INT((ROW()-13)/2),0)),"",OFFSET('9. METAS'!$K$20,INT((ROW()-13)/2),0))</f>
        <v/>
      </c>
      <c r="I411" s="845"/>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43" t="str">
        <f t="shared" ref="N411" ca="1" si="394">IFERROR(J411/J412,"ND")</f>
        <v>ND</v>
      </c>
      <c r="O411" s="839" t="str">
        <f t="shared" ref="O411" ca="1" si="395">IFERROR(((J411+K411)/H411),"ND")</f>
        <v>ND</v>
      </c>
      <c r="P411" s="827"/>
    </row>
    <row r="412" spans="3:16" hidden="1">
      <c r="C412" s="861"/>
      <c r="D412" s="857"/>
      <c r="E412" s="857"/>
      <c r="F412" s="855"/>
      <c r="G412" s="852"/>
      <c r="H412" s="848"/>
      <c r="I412" s="846"/>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44"/>
      <c r="O412" s="840"/>
      <c r="P412" s="828"/>
    </row>
    <row r="413" spans="3:16" hidden="1">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848" t="str">
        <f ca="1">IF(ISBLANK(OFFSET('9. METAS'!$K$20,INT((ROW()-13)/2),0)),"",OFFSET('9. METAS'!$K$20,INT((ROW()-13)/2),0))</f>
        <v/>
      </c>
      <c r="I413" s="845"/>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43" t="str">
        <f t="shared" ref="N413" ca="1" si="396">IFERROR(J413/J414,"ND")</f>
        <v>ND</v>
      </c>
      <c r="O413" s="839" t="str">
        <f t="shared" ref="O413" ca="1" si="397">IFERROR(((J413+K413)/H413),"ND")</f>
        <v>ND</v>
      </c>
      <c r="P413" s="827"/>
    </row>
    <row r="414" spans="3:16" hidden="1">
      <c r="C414" s="861"/>
      <c r="D414" s="857"/>
      <c r="E414" s="857"/>
      <c r="F414" s="855"/>
      <c r="G414" s="852"/>
      <c r="H414" s="848"/>
      <c r="I414" s="846"/>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44"/>
      <c r="O414" s="840"/>
      <c r="P414" s="828"/>
    </row>
    <row r="415" spans="3:16" hidden="1">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848" t="str">
        <f ca="1">IF(ISBLANK(OFFSET('9. METAS'!$K$20,INT((ROW()-13)/2),0)),"",OFFSET('9. METAS'!$K$20,INT((ROW()-13)/2),0))</f>
        <v/>
      </c>
      <c r="I415" s="845"/>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43" t="str">
        <f t="shared" ref="N415" ca="1" si="398">IFERROR(J415/J416,"ND")</f>
        <v>ND</v>
      </c>
      <c r="O415" s="839" t="str">
        <f t="shared" ref="O415" ca="1" si="399">IFERROR(((J415+K415)/H415),"ND")</f>
        <v>ND</v>
      </c>
      <c r="P415" s="827"/>
    </row>
    <row r="416" spans="3:16" hidden="1">
      <c r="C416" s="861"/>
      <c r="D416" s="857"/>
      <c r="E416" s="857"/>
      <c r="F416" s="855"/>
      <c r="G416" s="852"/>
      <c r="H416" s="848"/>
      <c r="I416" s="846"/>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44"/>
      <c r="O416" s="840"/>
      <c r="P416" s="828"/>
    </row>
    <row r="417" spans="3:16" hidden="1">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848" t="str">
        <f ca="1">IF(ISBLANK(OFFSET('9. METAS'!$K$20,INT((ROW()-13)/2),0)),"",OFFSET('9. METAS'!$K$20,INT((ROW()-13)/2),0))</f>
        <v/>
      </c>
      <c r="I417" s="845"/>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43" t="str">
        <f t="shared" ref="N417" ca="1" si="400">IFERROR(J417/J418,"ND")</f>
        <v>ND</v>
      </c>
      <c r="O417" s="839" t="str">
        <f t="shared" ref="O417" ca="1" si="401">IFERROR(((J417+K417)/H417),"ND")</f>
        <v>ND</v>
      </c>
      <c r="P417" s="827"/>
    </row>
    <row r="418" spans="3:16" hidden="1">
      <c r="C418" s="861"/>
      <c r="D418" s="857"/>
      <c r="E418" s="857"/>
      <c r="F418" s="855"/>
      <c r="G418" s="852"/>
      <c r="H418" s="848"/>
      <c r="I418" s="846"/>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44"/>
      <c r="O418" s="840"/>
      <c r="P418" s="828"/>
    </row>
    <row r="419" spans="3:16" hidden="1">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848" t="str">
        <f ca="1">IF(ISBLANK(OFFSET('9. METAS'!$K$20,INT((ROW()-13)/2),0)),"",OFFSET('9. METAS'!$K$20,INT((ROW()-13)/2),0))</f>
        <v/>
      </c>
      <c r="I419" s="845"/>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43" t="str">
        <f t="shared" ref="N419" ca="1" si="402">IFERROR(J419/J420,"ND")</f>
        <v>ND</v>
      </c>
      <c r="O419" s="839" t="str">
        <f t="shared" ref="O419" ca="1" si="403">IFERROR(((J419+K419)/H419),"ND")</f>
        <v>ND</v>
      </c>
      <c r="P419" s="827"/>
    </row>
    <row r="420" spans="3:16" hidden="1">
      <c r="C420" s="861"/>
      <c r="D420" s="857"/>
      <c r="E420" s="857"/>
      <c r="F420" s="855"/>
      <c r="G420" s="852"/>
      <c r="H420" s="848"/>
      <c r="I420" s="846"/>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44"/>
      <c r="O420" s="840"/>
      <c r="P420" s="828"/>
    </row>
    <row r="421" spans="3:16" hidden="1">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848" t="str">
        <f ca="1">IF(ISBLANK(OFFSET('9. METAS'!$K$20,INT((ROW()-13)/2),0)),"",OFFSET('9. METAS'!$K$20,INT((ROW()-13)/2),0))</f>
        <v/>
      </c>
      <c r="I421" s="845"/>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43" t="str">
        <f t="shared" ref="N421" ca="1" si="404">IFERROR(J421/J422,"ND")</f>
        <v>ND</v>
      </c>
      <c r="O421" s="839" t="str">
        <f t="shared" ref="O421" ca="1" si="405">IFERROR(((J421+K421)/H421),"ND")</f>
        <v>ND</v>
      </c>
      <c r="P421" s="827"/>
    </row>
    <row r="422" spans="3:16" hidden="1">
      <c r="C422" s="861"/>
      <c r="D422" s="857"/>
      <c r="E422" s="857"/>
      <c r="F422" s="855"/>
      <c r="G422" s="852"/>
      <c r="H422" s="848"/>
      <c r="I422" s="846"/>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44"/>
      <c r="O422" s="840"/>
      <c r="P422" s="828"/>
    </row>
    <row r="423" spans="3:16" hidden="1">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848" t="str">
        <f ca="1">IF(ISBLANK(OFFSET('9. METAS'!$K$20,INT((ROW()-13)/2),0)),"",OFFSET('9. METAS'!$K$20,INT((ROW()-13)/2),0))</f>
        <v/>
      </c>
      <c r="I423" s="845"/>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43" t="str">
        <f t="shared" ref="N423" ca="1" si="406">IFERROR(J423/J424,"ND")</f>
        <v>ND</v>
      </c>
      <c r="O423" s="839" t="str">
        <f t="shared" ref="O423" ca="1" si="407">IFERROR(((J423+K423)/H423),"ND")</f>
        <v>ND</v>
      </c>
      <c r="P423" s="827"/>
    </row>
    <row r="424" spans="3:16" hidden="1">
      <c r="C424" s="861"/>
      <c r="D424" s="857"/>
      <c r="E424" s="857"/>
      <c r="F424" s="855"/>
      <c r="G424" s="852"/>
      <c r="H424" s="848"/>
      <c r="I424" s="846"/>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44"/>
      <c r="O424" s="840"/>
      <c r="P424" s="828"/>
    </row>
    <row r="425" spans="3:16" hidden="1">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848" t="str">
        <f ca="1">IF(ISBLANK(OFFSET('9. METAS'!$K$20,INT((ROW()-13)/2),0)),"",OFFSET('9. METAS'!$K$20,INT((ROW()-13)/2),0))</f>
        <v/>
      </c>
      <c r="I425" s="845"/>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43" t="str">
        <f t="shared" ref="N425" ca="1" si="408">IFERROR(J425/J426,"ND")</f>
        <v>ND</v>
      </c>
      <c r="O425" s="839" t="str">
        <f t="shared" ref="O425" ca="1" si="409">IFERROR(((J425+K425)/H425),"ND")</f>
        <v>ND</v>
      </c>
      <c r="P425" s="827"/>
    </row>
    <row r="426" spans="3:16" hidden="1">
      <c r="C426" s="861"/>
      <c r="D426" s="857"/>
      <c r="E426" s="857"/>
      <c r="F426" s="855"/>
      <c r="G426" s="852"/>
      <c r="H426" s="848"/>
      <c r="I426" s="846"/>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44"/>
      <c r="O426" s="840"/>
      <c r="P426" s="828"/>
    </row>
    <row r="427" spans="3:16" hidden="1">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848" t="str">
        <f ca="1">IF(ISBLANK(OFFSET('9. METAS'!$K$20,INT((ROW()-13)/2),0)),"",OFFSET('9. METAS'!$K$20,INT((ROW()-13)/2),0))</f>
        <v/>
      </c>
      <c r="I427" s="845"/>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43" t="str">
        <f t="shared" ref="N427" ca="1" si="410">IFERROR(J427/J428,"ND")</f>
        <v>ND</v>
      </c>
      <c r="O427" s="839" t="str">
        <f t="shared" ref="O427" ca="1" si="411">IFERROR(((J427+K427)/H427),"ND")</f>
        <v>ND</v>
      </c>
      <c r="P427" s="827"/>
    </row>
    <row r="428" spans="3:16" hidden="1">
      <c r="C428" s="861"/>
      <c r="D428" s="857"/>
      <c r="E428" s="857"/>
      <c r="F428" s="855"/>
      <c r="G428" s="852"/>
      <c r="H428" s="848"/>
      <c r="I428" s="846"/>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44"/>
      <c r="O428" s="840"/>
      <c r="P428" s="828"/>
    </row>
    <row r="429" spans="3:16" hidden="1">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848" t="str">
        <f ca="1">IF(ISBLANK(OFFSET('9. METAS'!$K$20,INT((ROW()-13)/2),0)),"",OFFSET('9. METAS'!$K$20,INT((ROW()-13)/2),0))</f>
        <v/>
      </c>
      <c r="I429" s="845"/>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43" t="str">
        <f t="shared" ref="N429" ca="1" si="412">IFERROR(J429/J430,"ND")</f>
        <v>ND</v>
      </c>
      <c r="O429" s="839" t="str">
        <f t="shared" ref="O429" ca="1" si="413">IFERROR(((J429+K429)/H429),"ND")</f>
        <v>ND</v>
      </c>
      <c r="P429" s="827"/>
    </row>
    <row r="430" spans="3:16" hidden="1">
      <c r="C430" s="861"/>
      <c r="D430" s="857"/>
      <c r="E430" s="857"/>
      <c r="F430" s="855"/>
      <c r="G430" s="852"/>
      <c r="H430" s="848"/>
      <c r="I430" s="846"/>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44"/>
      <c r="O430" s="840"/>
      <c r="P430" s="828"/>
    </row>
    <row r="431" spans="3:16" hidden="1">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848" t="str">
        <f ca="1">IF(ISBLANK(OFFSET('9. METAS'!$K$20,INT((ROW()-13)/2),0)),"",OFFSET('9. METAS'!$K$20,INT((ROW()-13)/2),0))</f>
        <v/>
      </c>
      <c r="I431" s="845"/>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43" t="str">
        <f t="shared" ref="N431" ca="1" si="414">IFERROR(J431/J432,"ND")</f>
        <v>ND</v>
      </c>
      <c r="O431" s="839" t="str">
        <f t="shared" ref="O431" ca="1" si="415">IFERROR(((J431+K431)/H431),"ND")</f>
        <v>ND</v>
      </c>
      <c r="P431" s="827"/>
    </row>
    <row r="432" spans="3:16" hidden="1">
      <c r="C432" s="861"/>
      <c r="D432" s="857"/>
      <c r="E432" s="857"/>
      <c r="F432" s="855"/>
      <c r="G432" s="852"/>
      <c r="H432" s="848"/>
      <c r="I432" s="846"/>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44"/>
      <c r="O432" s="840"/>
      <c r="P432" s="828"/>
    </row>
    <row r="433" spans="3:16" hidden="1">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848" t="str">
        <f ca="1">IF(ISBLANK(OFFSET('9. METAS'!$K$20,INT((ROW()-13)/2),0)),"",OFFSET('9. METAS'!$K$20,INT((ROW()-13)/2),0))</f>
        <v/>
      </c>
      <c r="I433" s="845"/>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43" t="str">
        <f t="shared" ref="N433" ca="1" si="416">IFERROR(J433/J434,"ND")</f>
        <v>ND</v>
      </c>
      <c r="O433" s="839" t="str">
        <f t="shared" ref="O433" ca="1" si="417">IFERROR(((J433+K433)/H433),"ND")</f>
        <v>ND</v>
      </c>
      <c r="P433" s="827"/>
    </row>
    <row r="434" spans="3:16" hidden="1">
      <c r="C434" s="861"/>
      <c r="D434" s="857"/>
      <c r="E434" s="857"/>
      <c r="F434" s="855"/>
      <c r="G434" s="852"/>
      <c r="H434" s="848"/>
      <c r="I434" s="846"/>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44"/>
      <c r="O434" s="840"/>
      <c r="P434" s="828"/>
    </row>
    <row r="435" spans="3:16" hidden="1">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848" t="str">
        <f ca="1">IF(ISBLANK(OFFSET('9. METAS'!$K$20,INT((ROW()-13)/2),0)),"",OFFSET('9. METAS'!$K$20,INT((ROW()-13)/2),0))</f>
        <v/>
      </c>
      <c r="I435" s="845"/>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43" t="str">
        <f t="shared" ref="N435" ca="1" si="418">IFERROR(J435/J436,"ND")</f>
        <v>ND</v>
      </c>
      <c r="O435" s="839" t="str">
        <f t="shared" ref="O435" ca="1" si="419">IFERROR(((J435+K435)/H435),"ND")</f>
        <v>ND</v>
      </c>
      <c r="P435" s="827"/>
    </row>
    <row r="436" spans="3:16" hidden="1">
      <c r="C436" s="861"/>
      <c r="D436" s="857"/>
      <c r="E436" s="857"/>
      <c r="F436" s="855"/>
      <c r="G436" s="852"/>
      <c r="H436" s="848"/>
      <c r="I436" s="846"/>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44"/>
      <c r="O436" s="840"/>
      <c r="P436" s="828"/>
    </row>
    <row r="437" spans="3:16" hidden="1">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848" t="str">
        <f ca="1">IF(ISBLANK(OFFSET('9. METAS'!$K$20,INT((ROW()-13)/2),0)),"",OFFSET('9. METAS'!$K$20,INT((ROW()-13)/2),0))</f>
        <v/>
      </c>
      <c r="I437" s="845"/>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43" t="str">
        <f t="shared" ref="N437" ca="1" si="420">IFERROR(J437/J438,"ND")</f>
        <v>ND</v>
      </c>
      <c r="O437" s="839" t="str">
        <f t="shared" ref="O437" ca="1" si="421">IFERROR(((J437+K437)/H437),"ND")</f>
        <v>ND</v>
      </c>
      <c r="P437" s="827"/>
    </row>
    <row r="438" spans="3:16" hidden="1">
      <c r="C438" s="861"/>
      <c r="D438" s="857"/>
      <c r="E438" s="857"/>
      <c r="F438" s="855"/>
      <c r="G438" s="852"/>
      <c r="H438" s="848"/>
      <c r="I438" s="846"/>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44"/>
      <c r="O438" s="840"/>
      <c r="P438" s="828"/>
    </row>
    <row r="439" spans="3:16" hidden="1">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848" t="str">
        <f ca="1">IF(ISBLANK(OFFSET('9. METAS'!$K$20,INT((ROW()-13)/2),0)),"",OFFSET('9. METAS'!$K$20,INT((ROW()-13)/2),0))</f>
        <v/>
      </c>
      <c r="I439" s="845"/>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43" t="str">
        <f t="shared" ref="N439" ca="1" si="422">IFERROR(J439/J440,"ND")</f>
        <v>ND</v>
      </c>
      <c r="O439" s="839" t="str">
        <f t="shared" ref="O439" ca="1" si="423">IFERROR(((J439+K439)/H439),"ND")</f>
        <v>ND</v>
      </c>
      <c r="P439" s="827"/>
    </row>
    <row r="440" spans="3:16" hidden="1">
      <c r="C440" s="861"/>
      <c r="D440" s="857"/>
      <c r="E440" s="857"/>
      <c r="F440" s="855"/>
      <c r="G440" s="852"/>
      <c r="H440" s="848"/>
      <c r="I440" s="846"/>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44"/>
      <c r="O440" s="840"/>
      <c r="P440" s="828"/>
    </row>
    <row r="441" spans="3:16" hidden="1">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848" t="str">
        <f ca="1">IF(ISBLANK(OFFSET('9. METAS'!$K$20,INT((ROW()-13)/2),0)),"",OFFSET('9. METAS'!$K$20,INT((ROW()-13)/2),0))</f>
        <v/>
      </c>
      <c r="I441" s="845"/>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43" t="str">
        <f t="shared" ref="N441" ca="1" si="424">IFERROR(J441/J442,"ND")</f>
        <v>ND</v>
      </c>
      <c r="O441" s="839" t="str">
        <f t="shared" ref="O441" ca="1" si="425">IFERROR(((J441+K441)/H441),"ND")</f>
        <v>ND</v>
      </c>
      <c r="P441" s="827"/>
    </row>
    <row r="442" spans="3:16" hidden="1">
      <c r="C442" s="861"/>
      <c r="D442" s="857"/>
      <c r="E442" s="857"/>
      <c r="F442" s="855"/>
      <c r="G442" s="852"/>
      <c r="H442" s="848"/>
      <c r="I442" s="846"/>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44"/>
      <c r="O442" s="840"/>
      <c r="P442" s="828"/>
    </row>
    <row r="443" spans="3:16" hidden="1">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848" t="str">
        <f ca="1">IF(ISBLANK(OFFSET('9. METAS'!$K$20,INT((ROW()-13)/2),0)),"",OFFSET('9. METAS'!$K$20,INT((ROW()-13)/2),0))</f>
        <v/>
      </c>
      <c r="I443" s="845"/>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43" t="str">
        <f t="shared" ref="N443" ca="1" si="426">IFERROR(J443/J444,"ND")</f>
        <v>ND</v>
      </c>
      <c r="O443" s="839" t="str">
        <f t="shared" ref="O443" ca="1" si="427">IFERROR(((J443+K443)/H443),"ND")</f>
        <v>ND</v>
      </c>
      <c r="P443" s="827"/>
    </row>
    <row r="444" spans="3:16" hidden="1">
      <c r="C444" s="861"/>
      <c r="D444" s="857"/>
      <c r="E444" s="857"/>
      <c r="F444" s="855"/>
      <c r="G444" s="852"/>
      <c r="H444" s="848"/>
      <c r="I444" s="846"/>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44"/>
      <c r="O444" s="840"/>
      <c r="P444" s="828"/>
    </row>
    <row r="445" spans="3:16" hidden="1">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848" t="str">
        <f ca="1">IF(ISBLANK(OFFSET('9. METAS'!$K$20,INT((ROW()-13)/2),0)),"",OFFSET('9. METAS'!$K$20,INT((ROW()-13)/2),0))</f>
        <v/>
      </c>
      <c r="I445" s="845"/>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43" t="str">
        <f t="shared" ref="N445" ca="1" si="428">IFERROR(J445/J446,"ND")</f>
        <v>ND</v>
      </c>
      <c r="O445" s="839" t="str">
        <f t="shared" ref="O445" ca="1" si="429">IFERROR(((J445+K445)/H445),"ND")</f>
        <v>ND</v>
      </c>
      <c r="P445" s="827"/>
    </row>
    <row r="446" spans="3:16" hidden="1">
      <c r="C446" s="861"/>
      <c r="D446" s="857"/>
      <c r="E446" s="857"/>
      <c r="F446" s="855"/>
      <c r="G446" s="852"/>
      <c r="H446" s="848"/>
      <c r="I446" s="846"/>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44"/>
      <c r="O446" s="840"/>
      <c r="P446" s="828"/>
    </row>
    <row r="447" spans="3:16" hidden="1">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848" t="str">
        <f ca="1">IF(ISBLANK(OFFSET('9. METAS'!$K$20,INT((ROW()-13)/2),0)),"",OFFSET('9. METAS'!$K$20,INT((ROW()-13)/2),0))</f>
        <v/>
      </c>
      <c r="I447" s="845"/>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43" t="str">
        <f t="shared" ref="N447" ca="1" si="430">IFERROR(J447/J448,"ND")</f>
        <v>ND</v>
      </c>
      <c r="O447" s="839" t="str">
        <f t="shared" ref="O447" ca="1" si="431">IFERROR(((J447+K447)/H447),"ND")</f>
        <v>ND</v>
      </c>
      <c r="P447" s="827"/>
    </row>
    <row r="448" spans="3:16" hidden="1">
      <c r="C448" s="861"/>
      <c r="D448" s="857"/>
      <c r="E448" s="857"/>
      <c r="F448" s="855"/>
      <c r="G448" s="852"/>
      <c r="H448" s="848"/>
      <c r="I448" s="846"/>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44"/>
      <c r="O448" s="840"/>
      <c r="P448" s="828"/>
    </row>
    <row r="449" spans="3:16" hidden="1">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848" t="str">
        <f ca="1">IF(ISBLANK(OFFSET('9. METAS'!$K$20,INT((ROW()-13)/2),0)),"",OFFSET('9. METAS'!$K$20,INT((ROW()-13)/2),0))</f>
        <v/>
      </c>
      <c r="I449" s="845"/>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43" t="str">
        <f t="shared" ref="N449" ca="1" si="432">IFERROR(J449/J450,"ND")</f>
        <v>ND</v>
      </c>
      <c r="O449" s="839" t="str">
        <f t="shared" ref="O449" ca="1" si="433">IFERROR(((J449+K449)/H449),"ND")</f>
        <v>ND</v>
      </c>
      <c r="P449" s="827"/>
    </row>
    <row r="450" spans="3:16" hidden="1">
      <c r="C450" s="861"/>
      <c r="D450" s="857"/>
      <c r="E450" s="857"/>
      <c r="F450" s="855"/>
      <c r="G450" s="852"/>
      <c r="H450" s="848"/>
      <c r="I450" s="846"/>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44"/>
      <c r="O450" s="840"/>
      <c r="P450" s="828"/>
    </row>
    <row r="451" spans="3:16" hidden="1">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848" t="str">
        <f ca="1">IF(ISBLANK(OFFSET('9. METAS'!$K$20,INT((ROW()-13)/2),0)),"",OFFSET('9. METAS'!$K$20,INT((ROW()-13)/2),0))</f>
        <v/>
      </c>
      <c r="I451" s="845"/>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43" t="str">
        <f t="shared" ref="N451" ca="1" si="434">IFERROR(J451/J452,"ND")</f>
        <v>ND</v>
      </c>
      <c r="O451" s="839" t="str">
        <f t="shared" ref="O451" ca="1" si="435">IFERROR(((J451+K451)/H451),"ND")</f>
        <v>ND</v>
      </c>
      <c r="P451" s="827"/>
    </row>
    <row r="452" spans="3:16" hidden="1">
      <c r="C452" s="861"/>
      <c r="D452" s="857"/>
      <c r="E452" s="857"/>
      <c r="F452" s="855"/>
      <c r="G452" s="852"/>
      <c r="H452" s="848"/>
      <c r="I452" s="846"/>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44"/>
      <c r="O452" s="840"/>
      <c r="P452" s="828"/>
    </row>
    <row r="453" spans="3:16" hidden="1">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848" t="str">
        <f ca="1">IF(ISBLANK(OFFSET('9. METAS'!$K$20,INT((ROW()-13)/2),0)),"",OFFSET('9. METAS'!$K$20,INT((ROW()-13)/2),0))</f>
        <v/>
      </c>
      <c r="I453" s="845"/>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43" t="str">
        <f t="shared" ref="N453" ca="1" si="436">IFERROR(J453/J454,"ND")</f>
        <v>ND</v>
      </c>
      <c r="O453" s="839" t="str">
        <f t="shared" ref="O453" ca="1" si="437">IFERROR(((J453+K453)/H453),"ND")</f>
        <v>ND</v>
      </c>
      <c r="P453" s="827"/>
    </row>
    <row r="454" spans="3:16" hidden="1">
      <c r="C454" s="861"/>
      <c r="D454" s="857"/>
      <c r="E454" s="857"/>
      <c r="F454" s="855"/>
      <c r="G454" s="852"/>
      <c r="H454" s="848"/>
      <c r="I454" s="846"/>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44"/>
      <c r="O454" s="840"/>
      <c r="P454" s="828"/>
    </row>
    <row r="455" spans="3:16" hidden="1">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848" t="str">
        <f ca="1">IF(ISBLANK(OFFSET('9. METAS'!$K$20,INT((ROW()-13)/2),0)),"",OFFSET('9. METAS'!$K$20,INT((ROW()-13)/2),0))</f>
        <v/>
      </c>
      <c r="I455" s="845"/>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43" t="str">
        <f t="shared" ref="N455" ca="1" si="438">IFERROR(J455/J456,"ND")</f>
        <v>ND</v>
      </c>
      <c r="O455" s="839" t="str">
        <f t="shared" ref="O455" ca="1" si="439">IFERROR(((J455+K455)/H455),"ND")</f>
        <v>ND</v>
      </c>
      <c r="P455" s="827"/>
    </row>
    <row r="456" spans="3:16" hidden="1">
      <c r="C456" s="861"/>
      <c r="D456" s="857"/>
      <c r="E456" s="857"/>
      <c r="F456" s="855"/>
      <c r="G456" s="852"/>
      <c r="H456" s="848"/>
      <c r="I456" s="846"/>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44"/>
      <c r="O456" s="840"/>
      <c r="P456" s="828"/>
    </row>
    <row r="457" spans="3:16" hidden="1">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848" t="str">
        <f ca="1">IF(ISBLANK(OFFSET('9. METAS'!$K$20,INT((ROW()-13)/2),0)),"",OFFSET('9. METAS'!$K$20,INT((ROW()-13)/2),0))</f>
        <v/>
      </c>
      <c r="I457" s="845"/>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43" t="str">
        <f t="shared" ref="N457" ca="1" si="440">IFERROR(J457/J458,"ND")</f>
        <v>ND</v>
      </c>
      <c r="O457" s="839" t="str">
        <f t="shared" ref="O457" ca="1" si="441">IFERROR(((J457+K457)/H457),"ND")</f>
        <v>ND</v>
      </c>
      <c r="P457" s="827"/>
    </row>
    <row r="458" spans="3:16" hidden="1">
      <c r="C458" s="861"/>
      <c r="D458" s="857"/>
      <c r="E458" s="857"/>
      <c r="F458" s="855"/>
      <c r="G458" s="852"/>
      <c r="H458" s="848"/>
      <c r="I458" s="846"/>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44"/>
      <c r="O458" s="840"/>
      <c r="P458" s="828"/>
    </row>
    <row r="459" spans="3:16" hidden="1">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848" t="str">
        <f ca="1">IF(ISBLANK(OFFSET('9. METAS'!$K$20,INT((ROW()-13)/2),0)),"",OFFSET('9. METAS'!$K$20,INT((ROW()-13)/2),0))</f>
        <v/>
      </c>
      <c r="I459" s="845"/>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43" t="str">
        <f t="shared" ref="N459" ca="1" si="442">IFERROR(J459/J460,"ND")</f>
        <v>ND</v>
      </c>
      <c r="O459" s="839" t="str">
        <f t="shared" ref="O459" ca="1" si="443">IFERROR(((J459+K459)/H459),"ND")</f>
        <v>ND</v>
      </c>
      <c r="P459" s="827"/>
    </row>
    <row r="460" spans="3:16" hidden="1">
      <c r="C460" s="861"/>
      <c r="D460" s="857"/>
      <c r="E460" s="857"/>
      <c r="F460" s="855"/>
      <c r="G460" s="852"/>
      <c r="H460" s="848"/>
      <c r="I460" s="846"/>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44"/>
      <c r="O460" s="840"/>
      <c r="P460" s="828"/>
    </row>
    <row r="461" spans="3:16" hidden="1">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848" t="str">
        <f ca="1">IF(ISBLANK(OFFSET('9. METAS'!$K$20,INT((ROW()-13)/2),0)),"",OFFSET('9. METAS'!$K$20,INT((ROW()-13)/2),0))</f>
        <v/>
      </c>
      <c r="I461" s="845"/>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43" t="str">
        <f t="shared" ref="N461" ca="1" si="444">IFERROR(J461/J462,"ND")</f>
        <v>ND</v>
      </c>
      <c r="O461" s="839" t="str">
        <f t="shared" ref="O461" ca="1" si="445">IFERROR(((J461+K461)/H461),"ND")</f>
        <v>ND</v>
      </c>
      <c r="P461" s="827"/>
    </row>
    <row r="462" spans="3:16" hidden="1">
      <c r="C462" s="861"/>
      <c r="D462" s="857"/>
      <c r="E462" s="857"/>
      <c r="F462" s="855"/>
      <c r="G462" s="852"/>
      <c r="H462" s="848"/>
      <c r="I462" s="846"/>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44"/>
      <c r="O462" s="840"/>
      <c r="P462" s="828"/>
    </row>
    <row r="463" spans="3:16" hidden="1">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848" t="str">
        <f ca="1">IF(ISBLANK(OFFSET('9. METAS'!$K$20,INT((ROW()-13)/2),0)),"",OFFSET('9. METAS'!$K$20,INT((ROW()-13)/2),0))</f>
        <v/>
      </c>
      <c r="I463" s="845"/>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43" t="str">
        <f t="shared" ref="N463" ca="1" si="446">IFERROR(J463/J464,"ND")</f>
        <v>ND</v>
      </c>
      <c r="O463" s="839" t="str">
        <f t="shared" ref="O463" ca="1" si="447">IFERROR(((J463+K463)/H463),"ND")</f>
        <v>ND</v>
      </c>
      <c r="P463" s="827"/>
    </row>
    <row r="464" spans="3:16" hidden="1">
      <c r="C464" s="861"/>
      <c r="D464" s="857"/>
      <c r="E464" s="857"/>
      <c r="F464" s="855"/>
      <c r="G464" s="852"/>
      <c r="H464" s="848"/>
      <c r="I464" s="846"/>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44"/>
      <c r="O464" s="840"/>
      <c r="P464" s="828"/>
    </row>
    <row r="465" spans="3:16" hidden="1">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848" t="str">
        <f ca="1">IF(ISBLANK(OFFSET('9. METAS'!$K$20,INT((ROW()-13)/2),0)),"",OFFSET('9. METAS'!$K$20,INT((ROW()-13)/2),0))</f>
        <v/>
      </c>
      <c r="I465" s="845"/>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43" t="str">
        <f t="shared" ref="N465" ca="1" si="448">IFERROR(J465/J466,"ND")</f>
        <v>ND</v>
      </c>
      <c r="O465" s="839" t="str">
        <f t="shared" ref="O465" ca="1" si="449">IFERROR(((J465+K465)/H465),"ND")</f>
        <v>ND</v>
      </c>
      <c r="P465" s="827"/>
    </row>
    <row r="466" spans="3:16" hidden="1">
      <c r="C466" s="861"/>
      <c r="D466" s="857"/>
      <c r="E466" s="857"/>
      <c r="F466" s="855"/>
      <c r="G466" s="852"/>
      <c r="H466" s="848"/>
      <c r="I466" s="846"/>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44"/>
      <c r="O466" s="840"/>
      <c r="P466" s="828"/>
    </row>
    <row r="467" spans="3:16" hidden="1">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848" t="str">
        <f ca="1">IF(ISBLANK(OFFSET('9. METAS'!$K$20,INT((ROW()-13)/2),0)),"",OFFSET('9. METAS'!$K$20,INT((ROW()-13)/2),0))</f>
        <v/>
      </c>
      <c r="I467" s="845"/>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43" t="str">
        <f t="shared" ref="N467" ca="1" si="450">IFERROR(J467/J468,"ND")</f>
        <v>ND</v>
      </c>
      <c r="O467" s="839" t="str">
        <f t="shared" ref="O467" ca="1" si="451">IFERROR(((J467+K467)/H467),"ND")</f>
        <v>ND</v>
      </c>
      <c r="P467" s="827"/>
    </row>
    <row r="468" spans="3:16" hidden="1">
      <c r="C468" s="861"/>
      <c r="D468" s="857"/>
      <c r="E468" s="857"/>
      <c r="F468" s="855"/>
      <c r="G468" s="852"/>
      <c r="H468" s="848"/>
      <c r="I468" s="846"/>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44"/>
      <c r="O468" s="840"/>
      <c r="P468" s="828"/>
    </row>
    <row r="469" spans="3:16" hidden="1">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848" t="str">
        <f ca="1">IF(ISBLANK(OFFSET('9. METAS'!$K$20,INT((ROW()-13)/2),0)),"",OFFSET('9. METAS'!$K$20,INT((ROW()-13)/2),0))</f>
        <v/>
      </c>
      <c r="I469" s="845"/>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43" t="str">
        <f t="shared" ref="N469" ca="1" si="452">IFERROR(J469/J470,"ND")</f>
        <v>ND</v>
      </c>
      <c r="O469" s="839" t="str">
        <f t="shared" ref="O469" ca="1" si="453">IFERROR(((J469+K469)/H469),"ND")</f>
        <v>ND</v>
      </c>
      <c r="P469" s="827"/>
    </row>
    <row r="470" spans="3:16" hidden="1">
      <c r="C470" s="861"/>
      <c r="D470" s="857"/>
      <c r="E470" s="857"/>
      <c r="F470" s="855"/>
      <c r="G470" s="852"/>
      <c r="H470" s="848"/>
      <c r="I470" s="846"/>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44"/>
      <c r="O470" s="840"/>
      <c r="P470" s="828"/>
    </row>
    <row r="471" spans="3:16" hidden="1">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848" t="str">
        <f ca="1">IF(ISBLANK(OFFSET('9. METAS'!$K$20,INT((ROW()-13)/2),0)),"",OFFSET('9. METAS'!$K$20,INT((ROW()-13)/2),0))</f>
        <v/>
      </c>
      <c r="I471" s="845"/>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43" t="str">
        <f t="shared" ref="N471" ca="1" si="454">IFERROR(J471/J472,"ND")</f>
        <v>ND</v>
      </c>
      <c r="O471" s="839" t="str">
        <f t="shared" ref="O471" ca="1" si="455">IFERROR(((J471+K471)/H471),"ND")</f>
        <v>ND</v>
      </c>
      <c r="P471" s="827"/>
    </row>
    <row r="472" spans="3:16" hidden="1">
      <c r="C472" s="861"/>
      <c r="D472" s="857"/>
      <c r="E472" s="857"/>
      <c r="F472" s="855"/>
      <c r="G472" s="852"/>
      <c r="H472" s="848"/>
      <c r="I472" s="846"/>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44"/>
      <c r="O472" s="840"/>
      <c r="P472" s="828"/>
    </row>
    <row r="473" spans="3:16" hidden="1">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848" t="str">
        <f ca="1">IF(ISBLANK(OFFSET('9. METAS'!$K$20,INT((ROW()-13)/2),0)),"",OFFSET('9. METAS'!$K$20,INT((ROW()-13)/2),0))</f>
        <v/>
      </c>
      <c r="I473" s="845"/>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43" t="str">
        <f ca="1">IFERROR(J473/J474,"ND")</f>
        <v>ND</v>
      </c>
      <c r="O473" s="839" t="str">
        <f ca="1">IFERROR(((J473+K473)/H473),"ND")</f>
        <v>ND</v>
      </c>
      <c r="P473" s="827"/>
    </row>
    <row r="474" spans="3:16" ht="15.75" hidden="1" thickBot="1">
      <c r="C474" s="860"/>
      <c r="D474" s="858"/>
      <c r="E474" s="858"/>
      <c r="F474" s="856"/>
      <c r="G474" s="853"/>
      <c r="H474" s="913"/>
      <c r="I474" s="895"/>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896"/>
      <c r="O474" s="840"/>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4"/>
  <sheetViews>
    <sheetView topLeftCell="C1" zoomScale="91" zoomScaleNormal="91" workbookViewId="0">
      <selection activeCell="D8" sqref="D8:N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3.25" style="36" customWidth="1"/>
    <col min="7" max="7" width="17.8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179</v>
      </c>
      <c r="E7" s="676"/>
      <c r="F7" s="676"/>
      <c r="G7" s="676"/>
      <c r="H7" s="676"/>
      <c r="I7" s="676"/>
      <c r="J7" s="676"/>
      <c r="K7" s="676"/>
      <c r="L7" s="676"/>
      <c r="M7" s="676"/>
      <c r="P7" s="240"/>
    </row>
    <row r="8" spans="3:16" ht="27" thickBot="1">
      <c r="C8" s="244"/>
      <c r="D8" s="915"/>
      <c r="E8" s="915"/>
      <c r="F8" s="915"/>
      <c r="G8" s="915"/>
      <c r="H8" s="915"/>
      <c r="I8" s="915"/>
      <c r="J8" s="915"/>
      <c r="K8" s="915"/>
      <c r="L8" s="915"/>
      <c r="M8" s="915"/>
      <c r="P8" s="240"/>
    </row>
    <row r="9" spans="3:16" ht="22.5" customHeight="1" thickBot="1">
      <c r="C9" s="833" t="s">
        <v>170</v>
      </c>
      <c r="D9" s="834"/>
      <c r="E9" s="835"/>
      <c r="F9" s="901" t="s">
        <v>501</v>
      </c>
      <c r="G9" s="902"/>
      <c r="H9" s="902"/>
      <c r="I9" s="902"/>
      <c r="J9" s="902"/>
      <c r="K9" s="902"/>
      <c r="L9" s="902"/>
      <c r="M9" s="902"/>
      <c r="N9" s="902"/>
      <c r="O9" s="902"/>
      <c r="P9" s="903"/>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908" t="s">
        <v>159</v>
      </c>
    </row>
    <row r="11" spans="3:16" ht="42" customHeight="1" thickBot="1">
      <c r="C11" s="865"/>
      <c r="D11" s="862"/>
      <c r="E11" s="862"/>
      <c r="F11" s="862"/>
      <c r="G11" s="862"/>
      <c r="H11" s="862" t="s">
        <v>160</v>
      </c>
      <c r="I11" s="911" t="s">
        <v>161</v>
      </c>
      <c r="J11" s="862" t="s">
        <v>169</v>
      </c>
      <c r="K11" s="862"/>
      <c r="L11" s="862"/>
      <c r="M11" s="862"/>
      <c r="N11" s="862" t="s">
        <v>166</v>
      </c>
      <c r="O11" s="862"/>
      <c r="P11" s="909"/>
    </row>
    <row r="12" spans="3:16" ht="42" customHeight="1" thickBot="1">
      <c r="C12" s="865"/>
      <c r="D12" s="862"/>
      <c r="E12" s="862"/>
      <c r="F12" s="862"/>
      <c r="G12" s="862"/>
      <c r="H12" s="862"/>
      <c r="I12" s="911"/>
      <c r="J12" s="238" t="s">
        <v>165</v>
      </c>
      <c r="K12" s="238" t="s">
        <v>162</v>
      </c>
      <c r="L12" s="238" t="s">
        <v>163</v>
      </c>
      <c r="M12" s="238" t="s">
        <v>164</v>
      </c>
      <c r="N12" s="238" t="s">
        <v>168</v>
      </c>
      <c r="O12" s="238" t="s">
        <v>123</v>
      </c>
      <c r="P12" s="910"/>
    </row>
    <row r="13" spans="3:16" ht="56.25" customHeight="1">
      <c r="C13" s="867" t="str">
        <f ca="1">IF(ISBLANK(OFFSET('5. Pp (3 años)'!$C$45,INT((ROW()-13)/2),0)),"",OFFSET('5. Pp (3 años)'!$C$45,INT((ROW()-13)/2),0))</f>
        <v>Fin</v>
      </c>
      <c r="D13" s="912"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854">
        <f ca="1">IF(ISBLANK(OFFSET('9. METAS'!$K$20,INT((ROW()-13)/2),0)),"",OFFSET('9. METAS'!$K$20,INT((ROW()-13)/2),0))</f>
        <v>26.69</v>
      </c>
      <c r="I13" s="850"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455"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43">
        <f ca="1">IFERROR(J13/J14,"ND")</f>
        <v>1</v>
      </c>
      <c r="O13" s="839" t="str">
        <f ca="1">IFERROR(((J13+K13+L13)/H13),"ND")</f>
        <v>ND</v>
      </c>
      <c r="P13" s="841"/>
    </row>
    <row r="14" spans="3:16" ht="56.25" customHeight="1">
      <c r="C14" s="861"/>
      <c r="D14" s="889"/>
      <c r="E14" s="857"/>
      <c r="F14" s="855"/>
      <c r="G14" s="852"/>
      <c r="H14" s="848"/>
      <c r="I14" s="851"/>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458">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44"/>
      <c r="O14" s="840"/>
      <c r="P14" s="842"/>
    </row>
    <row r="15" spans="3:16" ht="31.5" customHeight="1">
      <c r="C15" s="859" t="str">
        <f ca="1">IF(ISBLANK(OFFSET('5. Pp (3 años)'!$C$45,INT((ROW()-13)/2),0)),"",OFFSET('5. Pp (3 años)'!$C$45,INT((ROW()-13)/2),0))</f>
        <v>Propósito</v>
      </c>
      <c r="D15" s="90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848">
        <f ca="1">IF(ISBLANK(OFFSET('9. METAS'!$K$20,INT((ROW()-13)/2),0)),"",OFFSET('9. METAS'!$K$20,INT((ROW()-13)/2),0))</f>
        <v>57000</v>
      </c>
      <c r="I15" s="845"/>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43">
        <f ca="1">IFERROR(J15/J16,"ND")</f>
        <v>1.0053333333333334</v>
      </c>
      <c r="O15" s="839" t="str">
        <f ca="1">IFERROR(((J15+K15+L15)/H15),"ND")</f>
        <v>ND</v>
      </c>
      <c r="P15" s="827"/>
    </row>
    <row r="16" spans="3:16" ht="31.5" customHeight="1">
      <c r="C16" s="904"/>
      <c r="D16" s="906"/>
      <c r="E16" s="857"/>
      <c r="F16" s="855"/>
      <c r="G16" s="852"/>
      <c r="H16" s="848"/>
      <c r="I16" s="846"/>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44"/>
      <c r="O16" s="840"/>
      <c r="P16" s="828"/>
    </row>
    <row r="17" spans="3:16" ht="31.5" customHeight="1">
      <c r="C17" s="904"/>
      <c r="D17" s="906"/>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848">
        <f ca="1">IF(ISBLANK(OFFSET('9. METAS'!$K$20,INT((ROW()-13)/2),0)),"",OFFSET('9. METAS'!$K$20,INT((ROW()-13)/2),0))</f>
        <v>24</v>
      </c>
      <c r="I17" s="845"/>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43">
        <f t="shared" ref="N17" ca="1" si="0">IFERROR(J17/J18,"ND")</f>
        <v>1</v>
      </c>
      <c r="O17" s="839" t="str">
        <f t="shared" ref="O17" ca="1" si="1">IFERROR(((J17+K17+L17)/H17),"ND")</f>
        <v>ND</v>
      </c>
      <c r="P17" s="827"/>
    </row>
    <row r="18" spans="3:16" ht="31.5" customHeight="1">
      <c r="C18" s="861"/>
      <c r="D18" s="907"/>
      <c r="E18" s="857"/>
      <c r="F18" s="855"/>
      <c r="G18" s="852"/>
      <c r="H18" s="848"/>
      <c r="I18" s="846"/>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44"/>
      <c r="O18" s="840"/>
      <c r="P18" s="828"/>
    </row>
    <row r="19" spans="3:16" ht="40.5" customHeight="1">
      <c r="C19" s="859" t="str">
        <f ca="1">IF(ISBLANK(OFFSET('5. Pp (3 años)'!$C$45,INT((ROW()-13)/2),0)),"",OFFSET('5. Pp (3 años)'!$C$45,INT((ROW()-13)/2),0))</f>
        <v>Componente</v>
      </c>
      <c r="D19" s="889"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848">
        <f ca="1">IF(ISBLANK(OFFSET('9. METAS'!$K$20,INT((ROW()-13)/2),0)),"",OFFSET('9. METAS'!$K$20,INT((ROW()-13)/2),0))</f>
        <v>88500</v>
      </c>
      <c r="I19" s="845"/>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43">
        <f t="shared" ref="N19" ca="1" si="2">IFERROR(J19/J20,"ND")</f>
        <v>1.038655462184874</v>
      </c>
      <c r="O19" s="839" t="str">
        <f t="shared" ref="O19" ca="1" si="3">IFERROR(((J19+K19+L19)/H19),"ND")</f>
        <v>ND</v>
      </c>
      <c r="P19" s="827"/>
    </row>
    <row r="20" spans="3:16" ht="40.5" customHeight="1">
      <c r="C20" s="861"/>
      <c r="D20" s="889"/>
      <c r="E20" s="857"/>
      <c r="F20" s="855"/>
      <c r="G20" s="852"/>
      <c r="H20" s="848"/>
      <c r="I20" s="846"/>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44"/>
      <c r="O20" s="840"/>
      <c r="P20" s="828"/>
    </row>
    <row r="21" spans="3:16" ht="40.5" customHeight="1">
      <c r="C21" s="859" t="str">
        <f ca="1">IF(ISBLANK(OFFSET('5. Pp (3 años)'!$C$45,INT((ROW()-13)/2),0)),"",OFFSET('5. Pp (3 años)'!$C$45,INT((ROW()-13)/2),0))</f>
        <v>Actividad</v>
      </c>
      <c r="D21" s="889"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848">
        <f ca="1">IF(ISBLANK(OFFSET('9. METAS'!$K$20,INT((ROW()-13)/2),0)),"",OFFSET('9. METAS'!$K$20,INT((ROW()-13)/2),0))</f>
        <v>21000</v>
      </c>
      <c r="I21" s="845"/>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43">
        <f t="shared" ref="N21" ca="1" si="4">IFERROR(J21/J22,"ND")</f>
        <v>1.0178571428571428</v>
      </c>
      <c r="O21" s="839" t="str">
        <f t="shared" ref="O21" ca="1" si="5">IFERROR(((J21+K21+L21)/H21),"ND")</f>
        <v>ND</v>
      </c>
      <c r="P21" s="827"/>
    </row>
    <row r="22" spans="3:16" ht="40.5" customHeight="1">
      <c r="C22" s="861"/>
      <c r="D22" s="889"/>
      <c r="E22" s="857"/>
      <c r="F22" s="855"/>
      <c r="G22" s="852"/>
      <c r="H22" s="848"/>
      <c r="I22" s="846"/>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44"/>
      <c r="O22" s="840"/>
      <c r="P22" s="828"/>
    </row>
    <row r="23" spans="3:16" ht="40.5" customHeight="1">
      <c r="C23" s="859" t="str">
        <f ca="1">IF(ISBLANK(OFFSET('5. Pp (3 años)'!$C$45,INT((ROW()-13)/2),0)),"",OFFSET('5. Pp (3 años)'!$C$45,INT((ROW()-13)/2),0))</f>
        <v>Actividad</v>
      </c>
      <c r="D23" s="889"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848">
        <f ca="1">IF(ISBLANK(OFFSET('9. METAS'!$K$20,INT((ROW()-13)/2),0)),"",OFFSET('9. METAS'!$K$20,INT((ROW()-13)/2),0))</f>
        <v>9500</v>
      </c>
      <c r="I23" s="845"/>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43">
        <f t="shared" ref="N23" ca="1" si="6">IFERROR(J23/J24,"ND")</f>
        <v>1.0820000000000001</v>
      </c>
      <c r="O23" s="839" t="str">
        <f t="shared" ref="O23" ca="1" si="7">IFERROR(((J23+K23+L23)/H23),"ND")</f>
        <v>ND</v>
      </c>
      <c r="P23" s="827"/>
    </row>
    <row r="24" spans="3:16" ht="40.5" customHeight="1">
      <c r="C24" s="861"/>
      <c r="D24" s="889"/>
      <c r="E24" s="857"/>
      <c r="F24" s="855"/>
      <c r="G24" s="852"/>
      <c r="H24" s="848"/>
      <c r="I24" s="846"/>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44"/>
      <c r="O24" s="840"/>
      <c r="P24" s="828"/>
    </row>
    <row r="25" spans="3:16" ht="40.5" customHeight="1">
      <c r="C25" s="859" t="str">
        <f ca="1">IF(ISBLANK(OFFSET('5. Pp (3 años)'!$C$45,INT((ROW()-13)/2),0)),"",OFFSET('5. Pp (3 años)'!$C$45,INT((ROW()-13)/2),0))</f>
        <v>Actividad</v>
      </c>
      <c r="D25" s="889"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848">
        <f ca="1">IF(ISBLANK(OFFSET('9. METAS'!$K$20,INT((ROW()-13)/2),0)),"",OFFSET('9. METAS'!$K$20,INT((ROW()-13)/2),0))</f>
        <v>13</v>
      </c>
      <c r="I25" s="845"/>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43">
        <f t="shared" ref="N25" ca="1" si="8">IFERROR(J25/J26,"ND")</f>
        <v>1</v>
      </c>
      <c r="O25" s="839" t="str">
        <f t="shared" ref="O25" ca="1" si="9">IFERROR(((J25+K25+L25)/H25),"ND")</f>
        <v>ND</v>
      </c>
      <c r="P25" s="827"/>
    </row>
    <row r="26" spans="3:16" ht="40.5" customHeight="1">
      <c r="C26" s="861"/>
      <c r="D26" s="889"/>
      <c r="E26" s="857"/>
      <c r="F26" s="855"/>
      <c r="G26" s="852"/>
      <c r="H26" s="848"/>
      <c r="I26" s="846"/>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44"/>
      <c r="O26" s="840"/>
      <c r="P26" s="828"/>
    </row>
    <row r="27" spans="3:16" ht="40.5" hidden="1" customHeight="1">
      <c r="C27" s="859" t="str">
        <f ca="1">IF(ISBLANK(OFFSET('5. Pp (3 años)'!$C$45,INT((ROW()-13)/2),0)),"",OFFSET('5. Pp (3 años)'!$C$45,INT((ROW()-13)/2),0))</f>
        <v>Componente</v>
      </c>
      <c r="D27" s="889"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848">
        <f ca="1">IF(ISBLANK(OFFSET('9. METAS'!$K$20,INT((ROW()-13)/2),0)),"",OFFSET('9. METAS'!$K$20,INT((ROW()-13)/2),0))</f>
        <v>16</v>
      </c>
      <c r="I27" s="845"/>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43">
        <f t="shared" ref="N27" ca="1" si="10">IFERROR(J27/J28,"ND")</f>
        <v>1</v>
      </c>
      <c r="O27" s="839" t="str">
        <f t="shared" ref="O27" ca="1" si="11">IFERROR(((J27+K27+L27)/H27),"ND")</f>
        <v>ND</v>
      </c>
      <c r="P27" s="827"/>
    </row>
    <row r="28" spans="3:16" ht="40.5" hidden="1" customHeight="1">
      <c r="C28" s="861"/>
      <c r="D28" s="889"/>
      <c r="E28" s="857"/>
      <c r="F28" s="855"/>
      <c r="G28" s="852"/>
      <c r="H28" s="848"/>
      <c r="I28" s="846"/>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44"/>
      <c r="O28" s="840"/>
      <c r="P28" s="828"/>
    </row>
    <row r="29" spans="3:16" ht="40.5" hidden="1" customHeight="1">
      <c r="C29" s="859" t="str">
        <f ca="1">IF(ISBLANK(OFFSET('5. Pp (3 años)'!$C$45,INT((ROW()-13)/2),0)),"",OFFSET('5. Pp (3 años)'!$C$45,INT((ROW()-13)/2),0))</f>
        <v>Actividad</v>
      </c>
      <c r="D29" s="889"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848">
        <f ca="1">IF(ISBLANK(OFFSET('9. METAS'!$K$20,INT((ROW()-13)/2),0)),"",OFFSET('9. METAS'!$K$20,INT((ROW()-13)/2),0))</f>
        <v>280</v>
      </c>
      <c r="I29" s="845"/>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43">
        <f t="shared" ref="N29" ca="1" si="12">IFERROR(J29/J30,"ND")</f>
        <v>1</v>
      </c>
      <c r="O29" s="839" t="str">
        <f t="shared" ref="O29" ca="1" si="13">IFERROR(((J29+K29+L29)/H29),"ND")</f>
        <v>ND</v>
      </c>
      <c r="P29" s="827"/>
    </row>
    <row r="30" spans="3:16" ht="40.5" hidden="1" customHeight="1">
      <c r="C30" s="861"/>
      <c r="D30" s="889"/>
      <c r="E30" s="857"/>
      <c r="F30" s="855"/>
      <c r="G30" s="852"/>
      <c r="H30" s="848"/>
      <c r="I30" s="846"/>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44"/>
      <c r="O30" s="840"/>
      <c r="P30" s="828"/>
    </row>
    <row r="31" spans="3:16" ht="40.5" customHeight="1">
      <c r="C31" s="859" t="str">
        <f ca="1">IF(ISBLANK(OFFSET('5. Pp (3 años)'!$C$45,INT((ROW()-13)/2),0)),"",OFFSET('5. Pp (3 años)'!$C$45,INT((ROW()-13)/2),0))</f>
        <v>Actividad</v>
      </c>
      <c r="D31" s="889"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848">
        <f ca="1">IF(ISBLANK(OFFSET('9. METAS'!$K$20,INT((ROW()-13)/2),0)),"",OFFSET('9. METAS'!$K$20,INT((ROW()-13)/2),0))</f>
        <v>25</v>
      </c>
      <c r="I31" s="845"/>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43">
        <f t="shared" ref="N31" ca="1" si="14">IFERROR(J31/J32,"ND")</f>
        <v>1</v>
      </c>
      <c r="O31" s="839" t="str">
        <f t="shared" ref="O31" ca="1" si="15">IFERROR(((J31+K31+L31)/H31),"ND")</f>
        <v>ND</v>
      </c>
      <c r="P31" s="827"/>
    </row>
    <row r="32" spans="3:16" ht="40.5" customHeight="1">
      <c r="C32" s="861"/>
      <c r="D32" s="889"/>
      <c r="E32" s="857"/>
      <c r="F32" s="855"/>
      <c r="G32" s="852"/>
      <c r="H32" s="848"/>
      <c r="I32" s="846"/>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44"/>
      <c r="O32" s="840"/>
      <c r="P32" s="828"/>
    </row>
    <row r="33" spans="3:16" ht="40.5" customHeight="1">
      <c r="C33" s="859" t="str">
        <f ca="1">IF(ISBLANK(OFFSET('5. Pp (3 años)'!$C$45,INT((ROW()-13)/2),0)),"",OFFSET('5. Pp (3 años)'!$C$45,INT((ROW()-13)/2),0))</f>
        <v>Actividad</v>
      </c>
      <c r="D33" s="889"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848">
        <f ca="1">IF(ISBLANK(OFFSET('9. METAS'!$K$20,INT((ROW()-13)/2),0)),"",OFFSET('9. METAS'!$K$20,INT((ROW()-13)/2),0))</f>
        <v>120</v>
      </c>
      <c r="I33" s="845"/>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43">
        <f t="shared" ref="N33" ca="1" si="16">IFERROR(J33/J34,"ND")</f>
        <v>1.0666666666666667</v>
      </c>
      <c r="O33" s="839" t="str">
        <f t="shared" ref="O33" ca="1" si="17">IFERROR(((J33+K33+L33)/H33),"ND")</f>
        <v>ND</v>
      </c>
      <c r="P33" s="827"/>
    </row>
    <row r="34" spans="3:16" ht="40.5" customHeight="1">
      <c r="C34" s="861"/>
      <c r="D34" s="889"/>
      <c r="E34" s="857"/>
      <c r="F34" s="855"/>
      <c r="G34" s="852"/>
      <c r="H34" s="848"/>
      <c r="I34" s="846"/>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44"/>
      <c r="O34" s="840"/>
      <c r="P34" s="828"/>
    </row>
    <row r="35" spans="3:16" ht="40.5" customHeight="1">
      <c r="C35" s="859" t="str">
        <f ca="1">IF(ISBLANK(OFFSET('5. Pp (3 años)'!$C$45,INT((ROW()-13)/2),0)),"",OFFSET('5. Pp (3 años)'!$C$45,INT((ROW()-13)/2),0))</f>
        <v xml:space="preserve">Componente  </v>
      </c>
      <c r="D35" s="889"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848">
        <f ca="1">IF(ISBLANK(OFFSET('9. METAS'!$K$20,INT((ROW()-13)/2),0)),"",OFFSET('9. METAS'!$K$20,INT((ROW()-13)/2),0))</f>
        <v>19</v>
      </c>
      <c r="I35" s="845"/>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43">
        <f t="shared" ref="N35" ca="1" si="18">IFERROR(J35/J36,"ND")</f>
        <v>1</v>
      </c>
      <c r="O35" s="839" t="str">
        <f t="shared" ref="O35" ca="1" si="19">IFERROR(((J35+K35+L35)/H35),"ND")</f>
        <v>ND</v>
      </c>
      <c r="P35" s="827"/>
    </row>
    <row r="36" spans="3:16" ht="40.5" customHeight="1">
      <c r="C36" s="861"/>
      <c r="D36" s="889"/>
      <c r="E36" s="857"/>
      <c r="F36" s="855"/>
      <c r="G36" s="852"/>
      <c r="H36" s="848"/>
      <c r="I36" s="846"/>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44"/>
      <c r="O36" s="840"/>
      <c r="P36" s="828"/>
    </row>
    <row r="37" spans="3:16" ht="40.5" customHeight="1">
      <c r="C37" s="859" t="str">
        <f ca="1">IF(ISBLANK(OFFSET('5. Pp (3 años)'!$C$45,INT((ROW()-13)/2),0)),"",OFFSET('5. Pp (3 años)'!$C$45,INT((ROW()-13)/2),0))</f>
        <v>Actividad</v>
      </c>
      <c r="D37" s="889"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848">
        <f ca="1">IF(ISBLANK(OFFSET('9. METAS'!$K$20,INT((ROW()-13)/2),0)),"",OFFSET('9. METAS'!$K$20,INT((ROW()-13)/2),0))</f>
        <v>45</v>
      </c>
      <c r="I37" s="845"/>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43">
        <f t="shared" ref="N37" ca="1" si="20">IFERROR(J37/J38,"ND")</f>
        <v>1</v>
      </c>
      <c r="O37" s="839" t="str">
        <f t="shared" ref="O37" ca="1" si="21">IFERROR(((J37+K37+L37)/H37),"ND")</f>
        <v>ND</v>
      </c>
      <c r="P37" s="827"/>
    </row>
    <row r="38" spans="3:16" ht="40.5" customHeight="1">
      <c r="C38" s="861"/>
      <c r="D38" s="889"/>
      <c r="E38" s="857"/>
      <c r="F38" s="855"/>
      <c r="G38" s="852"/>
      <c r="H38" s="848"/>
      <c r="I38" s="846"/>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44"/>
      <c r="O38" s="840"/>
      <c r="P38" s="828"/>
    </row>
    <row r="39" spans="3:16" ht="40.5" hidden="1" customHeight="1">
      <c r="C39" s="859" t="str">
        <f ca="1">IF(ISBLANK(OFFSET('5. Pp (3 años)'!$C$45,INT((ROW()-13)/2),0)),"",OFFSET('5. Pp (3 años)'!$C$45,INT((ROW()-13)/2),0))</f>
        <v>Actividad</v>
      </c>
      <c r="D39" s="889"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848">
        <f ca="1">IF(ISBLANK(OFFSET('9. METAS'!$K$20,INT((ROW()-13)/2),0)),"",OFFSET('9. METAS'!$K$20,INT((ROW()-13)/2),0))</f>
        <v>32</v>
      </c>
      <c r="I39" s="845"/>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43">
        <f t="shared" ref="N39" ca="1" si="22">IFERROR(J39/J40,"ND")</f>
        <v>1</v>
      </c>
      <c r="O39" s="839" t="str">
        <f t="shared" ref="O39" ca="1" si="23">IFERROR(((J39+K39+L39)/H39),"ND")</f>
        <v>ND</v>
      </c>
      <c r="P39" s="827"/>
    </row>
    <row r="40" spans="3:16" ht="40.5" hidden="1" customHeight="1">
      <c r="C40" s="861"/>
      <c r="D40" s="889"/>
      <c r="E40" s="857"/>
      <c r="F40" s="855"/>
      <c r="G40" s="852"/>
      <c r="H40" s="848"/>
      <c r="I40" s="846"/>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44"/>
      <c r="O40" s="840"/>
      <c r="P40" s="828"/>
    </row>
    <row r="41" spans="3:16" ht="40.5" hidden="1" customHeight="1">
      <c r="C41" s="859" t="str">
        <f ca="1">IF(ISBLANK(OFFSET('5. Pp (3 años)'!$C$45,INT((ROW()-13)/2),0)),"",OFFSET('5. Pp (3 años)'!$C$45,INT((ROW()-13)/2),0))</f>
        <v>Actividad</v>
      </c>
      <c r="D41" s="889"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848">
        <f ca="1">IF(ISBLANK(OFFSET('9. METAS'!$K$20,INT((ROW()-13)/2),0)),"",OFFSET('9. METAS'!$K$20,INT((ROW()-13)/2),0))</f>
        <v>5700</v>
      </c>
      <c r="I41" s="845"/>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43">
        <f t="shared" ref="N41" ca="1" si="24">IFERROR(J41/J42,"ND")</f>
        <v>0.96529411764705886</v>
      </c>
      <c r="O41" s="839" t="str">
        <f t="shared" ref="O41" ca="1" si="25">IFERROR(((J41+K41+L41)/H41),"ND")</f>
        <v>ND</v>
      </c>
      <c r="P41" s="827"/>
    </row>
    <row r="42" spans="3:16" ht="40.5" hidden="1" customHeight="1">
      <c r="C42" s="861"/>
      <c r="D42" s="889"/>
      <c r="E42" s="857"/>
      <c r="F42" s="855"/>
      <c r="G42" s="852"/>
      <c r="H42" s="848"/>
      <c r="I42" s="846"/>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44"/>
      <c r="O42" s="840"/>
      <c r="P42" s="828"/>
    </row>
    <row r="43" spans="3:16" ht="40.5" customHeight="1">
      <c r="C43" s="859" t="str">
        <f ca="1">IF(ISBLANK(OFFSET('5. Pp (3 años)'!$C$45,INT((ROW()-13)/2),0)),"",OFFSET('5. Pp (3 años)'!$C$45,INT((ROW()-13)/2),0))</f>
        <v>Actividad</v>
      </c>
      <c r="D43" s="889"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848">
        <f ca="1">IF(ISBLANK(OFFSET('9. METAS'!$K$20,INT((ROW()-13)/2),0)),"",OFFSET('9. METAS'!$K$20,INT((ROW()-13)/2),0))</f>
        <v>132</v>
      </c>
      <c r="I43" s="845"/>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43">
        <f t="shared" ref="N43" ca="1" si="26">IFERROR(J43/J44,"ND")</f>
        <v>1</v>
      </c>
      <c r="O43" s="839" t="str">
        <f t="shared" ref="O43" ca="1" si="27">IFERROR(((J43+K43+L43)/H43),"ND")</f>
        <v>ND</v>
      </c>
      <c r="P43" s="827"/>
    </row>
    <row r="44" spans="3:16" ht="40.5" customHeight="1">
      <c r="C44" s="861"/>
      <c r="D44" s="889"/>
      <c r="E44" s="857"/>
      <c r="F44" s="855"/>
      <c r="G44" s="852"/>
      <c r="H44" s="848"/>
      <c r="I44" s="846"/>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44"/>
      <c r="O44" s="840"/>
      <c r="P44" s="828"/>
    </row>
    <row r="45" spans="3:16" ht="40.5" customHeight="1">
      <c r="C45" s="859" t="str">
        <f ca="1">IF(ISBLANK(OFFSET('5. Pp (3 años)'!$C$45,INT((ROW()-13)/2),0)),"",OFFSET('5. Pp (3 años)'!$C$45,INT((ROW()-13)/2),0))</f>
        <v>Componente</v>
      </c>
      <c r="D45" s="889"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848">
        <f ca="1">IF(ISBLANK(OFFSET('9. METAS'!$K$20,INT((ROW()-13)/2),0)),"",OFFSET('9. METAS'!$K$20,INT((ROW()-13)/2),0))</f>
        <v>6</v>
      </c>
      <c r="I45" s="845"/>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43">
        <f t="shared" ref="N45" ca="1" si="28">IFERROR(J45/J46,"ND")</f>
        <v>0.5</v>
      </c>
      <c r="O45" s="839" t="str">
        <f t="shared" ref="O45" ca="1" si="29">IFERROR(((J45+K45+L45)/H45),"ND")</f>
        <v>ND</v>
      </c>
      <c r="P45" s="827"/>
    </row>
    <row r="46" spans="3:16" ht="40.5" customHeight="1">
      <c r="C46" s="861"/>
      <c r="D46" s="889"/>
      <c r="E46" s="857"/>
      <c r="F46" s="855"/>
      <c r="G46" s="852"/>
      <c r="H46" s="848"/>
      <c r="I46" s="846"/>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44"/>
      <c r="O46" s="840"/>
      <c r="P46" s="828"/>
    </row>
    <row r="47" spans="3:16" ht="40.5" customHeight="1">
      <c r="C47" s="859" t="str">
        <f ca="1">IF(ISBLANK(OFFSET('5. Pp (3 años)'!$C$45,INT((ROW()-13)/2),0)),"",OFFSET('5. Pp (3 años)'!$C$45,INT((ROW()-13)/2),0))</f>
        <v>Actividad</v>
      </c>
      <c r="D47" s="889"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848">
        <f ca="1">IF(ISBLANK(OFFSET('9. METAS'!$K$20,INT((ROW()-13)/2),0)),"",OFFSET('9. METAS'!$K$20,INT((ROW()-13)/2),0))</f>
        <v>18</v>
      </c>
      <c r="I47" s="845"/>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43">
        <f t="shared" ref="N47" ca="1" si="30">IFERROR(J47/J48,"ND")</f>
        <v>1.25</v>
      </c>
      <c r="O47" s="839" t="str">
        <f t="shared" ref="O47" ca="1" si="31">IFERROR(((J47+K47+L47)/H47),"ND")</f>
        <v>ND</v>
      </c>
      <c r="P47" s="827"/>
    </row>
    <row r="48" spans="3:16" ht="40.5" customHeight="1">
      <c r="C48" s="861"/>
      <c r="D48" s="889"/>
      <c r="E48" s="857"/>
      <c r="F48" s="855"/>
      <c r="G48" s="852"/>
      <c r="H48" s="848"/>
      <c r="I48" s="846"/>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44"/>
      <c r="O48" s="840"/>
      <c r="P48" s="828"/>
    </row>
    <row r="49" spans="3:16" ht="40.5" customHeight="1">
      <c r="C49" s="859" t="str">
        <f ca="1">IF(ISBLANK(OFFSET('5. Pp (3 años)'!$C$45,INT((ROW()-13)/2),0)),"",OFFSET('5. Pp (3 años)'!$C$45,INT((ROW()-13)/2),0))</f>
        <v>Actividad</v>
      </c>
      <c r="D49" s="889"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848">
        <f ca="1">IF(ISBLANK(OFFSET('9. METAS'!$K$20,INT((ROW()-13)/2),0)),"",OFFSET('9. METAS'!$K$20,INT((ROW()-13)/2),0))</f>
        <v>16</v>
      </c>
      <c r="I49" s="845"/>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43">
        <f t="shared" ref="N49" ca="1" si="32">IFERROR(J49/J50,"ND")</f>
        <v>0.25</v>
      </c>
      <c r="O49" s="839" t="str">
        <f t="shared" ref="O49" ca="1" si="33">IFERROR(((J49+K49+L49)/H49),"ND")</f>
        <v>ND</v>
      </c>
      <c r="P49" s="827"/>
    </row>
    <row r="50" spans="3:16" ht="40.5" customHeight="1">
      <c r="C50" s="861"/>
      <c r="D50" s="889"/>
      <c r="E50" s="857"/>
      <c r="F50" s="855"/>
      <c r="G50" s="852"/>
      <c r="H50" s="848"/>
      <c r="I50" s="846"/>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44"/>
      <c r="O50" s="840"/>
      <c r="P50" s="828"/>
    </row>
    <row r="51" spans="3:16" ht="40.5" customHeight="1">
      <c r="C51" s="859" t="str">
        <f ca="1">IF(ISBLANK(OFFSET('5. Pp (3 años)'!$C$45,INT((ROW()-13)/2),0)),"",OFFSET('5. Pp (3 años)'!$C$45,INT((ROW()-13)/2),0))</f>
        <v>Actividad</v>
      </c>
      <c r="D51" s="889"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848">
        <f ca="1">IF(ISBLANK(OFFSET('9. METAS'!$K$20,INT((ROW()-13)/2),0)),"",OFFSET('9. METAS'!$K$20,INT((ROW()-13)/2),0))</f>
        <v>24</v>
      </c>
      <c r="I51" s="845"/>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43">
        <f t="shared" ref="N51" ca="1" si="34">IFERROR(J51/J52,"ND")</f>
        <v>1.1666666666666667</v>
      </c>
      <c r="O51" s="839" t="str">
        <f t="shared" ref="O51" ca="1" si="35">IFERROR(((J51+K51+L51)/H51),"ND")</f>
        <v>ND</v>
      </c>
      <c r="P51" s="827"/>
    </row>
    <row r="52" spans="3:16" ht="40.5" customHeight="1">
      <c r="C52" s="861"/>
      <c r="D52" s="889"/>
      <c r="E52" s="857"/>
      <c r="F52" s="855"/>
      <c r="G52" s="852"/>
      <c r="H52" s="848"/>
      <c r="I52" s="846"/>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44"/>
      <c r="O52" s="840"/>
      <c r="P52" s="828"/>
    </row>
    <row r="53" spans="3:16" ht="40.5" hidden="1" customHeight="1">
      <c r="C53" s="859" t="str">
        <f ca="1">IF(ISBLANK(OFFSET('5. Pp (3 años)'!$C$45,INT((ROW()-13)/2),0)),"",OFFSET('5. Pp (3 años)'!$C$45,INT((ROW()-13)/2),0))</f>
        <v>Actividad</v>
      </c>
      <c r="D53" s="889"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848">
        <f ca="1">IF(ISBLANK(OFFSET('9. METAS'!$K$20,INT((ROW()-13)/2),0)),"",OFFSET('9. METAS'!$K$20,INT((ROW()-13)/2),0))</f>
        <v>12</v>
      </c>
      <c r="I53" s="845"/>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43">
        <f t="shared" ref="N53" ca="1" si="36">IFERROR(J53/J54,"ND")</f>
        <v>1.6666666666666667</v>
      </c>
      <c r="O53" s="839" t="str">
        <f t="shared" ref="O53" ca="1" si="37">IFERROR(((J53+K53+L53)/H53),"ND")</f>
        <v>ND</v>
      </c>
      <c r="P53" s="827"/>
    </row>
    <row r="54" spans="3:16" ht="40.5" hidden="1" customHeight="1">
      <c r="C54" s="861"/>
      <c r="D54" s="889"/>
      <c r="E54" s="857"/>
      <c r="F54" s="855"/>
      <c r="G54" s="852"/>
      <c r="H54" s="848"/>
      <c r="I54" s="846"/>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44"/>
      <c r="O54" s="840"/>
      <c r="P54" s="828"/>
    </row>
    <row r="55" spans="3:16" ht="40.5" customHeight="1">
      <c r="C55" s="859" t="str">
        <f ca="1">IF(ISBLANK(OFFSET('5. Pp (3 años)'!$C$45,INT((ROW()-13)/2),0)),"",OFFSET('5. Pp (3 años)'!$C$45,INT((ROW()-13)/2),0))</f>
        <v/>
      </c>
      <c r="D55" s="889"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848" t="str">
        <f ca="1">IF(ISBLANK(OFFSET('9. METAS'!$K$20,INT((ROW()-13)/2),0)),"",OFFSET('9. METAS'!$K$20,INT((ROW()-13)/2),0))</f>
        <v/>
      </c>
      <c r="I55" s="845"/>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43" t="str">
        <f t="shared" ref="N55" ca="1" si="38">IFERROR(J55/J56,"ND")</f>
        <v>ND</v>
      </c>
      <c r="O55" s="839" t="str">
        <f t="shared" ref="O55" ca="1" si="39">IFERROR(((J55+K55+L55)/H55),"ND")</f>
        <v>ND</v>
      </c>
      <c r="P55" s="827"/>
    </row>
    <row r="56" spans="3:16" ht="40.5" customHeight="1">
      <c r="C56" s="861"/>
      <c r="D56" s="889"/>
      <c r="E56" s="857"/>
      <c r="F56" s="855"/>
      <c r="G56" s="852"/>
      <c r="H56" s="848"/>
      <c r="I56" s="846"/>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44"/>
      <c r="O56" s="840"/>
      <c r="P56" s="828"/>
    </row>
    <row r="57" spans="3:16" ht="40.5" customHeight="1">
      <c r="C57" s="859" t="str">
        <f ca="1">IF(ISBLANK(OFFSET('5. Pp (3 años)'!$C$45,INT((ROW()-13)/2),0)),"",OFFSET('5. Pp (3 años)'!$C$45,INT((ROW()-13)/2),0))</f>
        <v/>
      </c>
      <c r="D57" s="889"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848" t="str">
        <f ca="1">IF(ISBLANK(OFFSET('9. METAS'!$K$20,INT((ROW()-13)/2),0)),"",OFFSET('9. METAS'!$K$20,INT((ROW()-13)/2),0))</f>
        <v/>
      </c>
      <c r="I57" s="845"/>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43" t="str">
        <f t="shared" ref="N57" ca="1" si="40">IFERROR(J57/J58,"ND")</f>
        <v>ND</v>
      </c>
      <c r="O57" s="839" t="str">
        <f t="shared" ref="O57" ca="1" si="41">IFERROR(((J57+K57+L57)/H57),"ND")</f>
        <v>ND</v>
      </c>
      <c r="P57" s="827"/>
    </row>
    <row r="58" spans="3:16" ht="40.5" customHeight="1">
      <c r="C58" s="861"/>
      <c r="D58" s="889"/>
      <c r="E58" s="857"/>
      <c r="F58" s="855"/>
      <c r="G58" s="852"/>
      <c r="H58" s="848"/>
      <c r="I58" s="846"/>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44"/>
      <c r="O58" s="840"/>
      <c r="P58" s="828"/>
    </row>
    <row r="59" spans="3:16" ht="40.5" customHeight="1">
      <c r="C59" s="859" t="str">
        <f ca="1">IF(ISBLANK(OFFSET('5. Pp (3 años)'!$C$45,INT((ROW()-13)/2),0)),"",OFFSET('5. Pp (3 años)'!$C$45,INT((ROW()-13)/2),0))</f>
        <v/>
      </c>
      <c r="D59" s="889"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848" t="str">
        <f ca="1">IF(ISBLANK(OFFSET('9. METAS'!$K$20,INT((ROW()-13)/2),0)),"",OFFSET('9. METAS'!$K$20,INT((ROW()-13)/2),0))</f>
        <v/>
      </c>
      <c r="I59" s="845"/>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43" t="str">
        <f t="shared" ref="N59" ca="1" si="42">IFERROR(J59/J60,"ND")</f>
        <v>ND</v>
      </c>
      <c r="O59" s="839" t="str">
        <f t="shared" ref="O59" ca="1" si="43">IFERROR(((J59+K59+L59)/H59),"ND")</f>
        <v>ND</v>
      </c>
      <c r="P59" s="827"/>
    </row>
    <row r="60" spans="3:16" ht="40.5" customHeight="1">
      <c r="C60" s="861"/>
      <c r="D60" s="889"/>
      <c r="E60" s="857"/>
      <c r="F60" s="855"/>
      <c r="G60" s="852"/>
      <c r="H60" s="848"/>
      <c r="I60" s="846"/>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44"/>
      <c r="O60" s="840"/>
      <c r="P60" s="828"/>
    </row>
    <row r="61" spans="3:16" ht="40.5" customHeight="1">
      <c r="C61" s="859" t="str">
        <f ca="1">IF(ISBLANK(OFFSET('5. Pp (3 años)'!$C$45,INT((ROW()-13)/2),0)),"",OFFSET('5. Pp (3 años)'!$C$45,INT((ROW()-13)/2),0))</f>
        <v/>
      </c>
      <c r="D61" s="889"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848" t="str">
        <f ca="1">IF(ISBLANK(OFFSET('9. METAS'!$K$20,INT((ROW()-13)/2),0)),"",OFFSET('9. METAS'!$K$20,INT((ROW()-13)/2),0))</f>
        <v/>
      </c>
      <c r="I61" s="845"/>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43" t="str">
        <f t="shared" ref="N61" ca="1" si="44">IFERROR(J61/J62,"ND")</f>
        <v>ND</v>
      </c>
      <c r="O61" s="839" t="str">
        <f t="shared" ref="O61" ca="1" si="45">IFERROR(((J61+K61+L61)/H61),"ND")</f>
        <v>ND</v>
      </c>
      <c r="P61" s="827"/>
    </row>
    <row r="62" spans="3:16" ht="40.5" customHeight="1">
      <c r="C62" s="861"/>
      <c r="D62" s="889"/>
      <c r="E62" s="857"/>
      <c r="F62" s="855"/>
      <c r="G62" s="852"/>
      <c r="H62" s="848"/>
      <c r="I62" s="846"/>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44"/>
      <c r="O62" s="840"/>
      <c r="P62" s="828"/>
    </row>
    <row r="63" spans="3:16" ht="40.5" customHeight="1">
      <c r="C63" s="859" t="str">
        <f ca="1">IF(ISBLANK(OFFSET('5. Pp (3 años)'!$C$45,INT((ROW()-13)/2),0)),"",OFFSET('5. Pp (3 años)'!$C$45,INT((ROW()-13)/2),0))</f>
        <v/>
      </c>
      <c r="D63" s="889"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848" t="str">
        <f ca="1">IF(ISBLANK(OFFSET('9. METAS'!$K$20,INT((ROW()-13)/2),0)),"",OFFSET('9. METAS'!$K$20,INT((ROW()-13)/2),0))</f>
        <v/>
      </c>
      <c r="I63" s="845"/>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43" t="str">
        <f t="shared" ref="N63" ca="1" si="46">IFERROR(J63/J64,"ND")</f>
        <v>ND</v>
      </c>
      <c r="O63" s="839" t="str">
        <f t="shared" ref="O63" ca="1" si="47">IFERROR(((J63+K63+L63)/H63),"ND")</f>
        <v>ND</v>
      </c>
      <c r="P63" s="827"/>
    </row>
    <row r="64" spans="3:16" ht="40.5" customHeight="1">
      <c r="C64" s="861"/>
      <c r="D64" s="889"/>
      <c r="E64" s="857"/>
      <c r="F64" s="855"/>
      <c r="G64" s="852"/>
      <c r="H64" s="848"/>
      <c r="I64" s="846"/>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44"/>
      <c r="O64" s="840"/>
      <c r="P64" s="828"/>
    </row>
    <row r="65" spans="3:16" hidden="1">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848" t="str">
        <f ca="1">IF(ISBLANK(OFFSET('9. METAS'!$K$20,INT((ROW()-13)/2),0)),"",OFFSET('9. METAS'!$K$20,INT((ROW()-13)/2),0))</f>
        <v/>
      </c>
      <c r="I65" s="845"/>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43" t="str">
        <f t="shared" ref="N65" ca="1" si="48">IFERROR(J65/J66,"ND")</f>
        <v>ND</v>
      </c>
      <c r="O65" s="839" t="str">
        <f t="shared" ref="O65" ca="1" si="49">IFERROR(((J65+K65+L65)/H65),"ND")</f>
        <v>ND</v>
      </c>
      <c r="P65" s="827"/>
    </row>
    <row r="66" spans="3:16" hidden="1">
      <c r="C66" s="861"/>
      <c r="D66" s="857"/>
      <c r="E66" s="857"/>
      <c r="F66" s="855"/>
      <c r="G66" s="852"/>
      <c r="H66" s="848"/>
      <c r="I66" s="846"/>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44"/>
      <c r="O66" s="840"/>
      <c r="P66" s="828"/>
    </row>
    <row r="67" spans="3:16" hidden="1">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848" t="str">
        <f ca="1">IF(ISBLANK(OFFSET('9. METAS'!$K$20,INT((ROW()-13)/2),0)),"",OFFSET('9. METAS'!$K$20,INT((ROW()-13)/2),0))</f>
        <v/>
      </c>
      <c r="I67" s="845"/>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43" t="str">
        <f t="shared" ref="N67" ca="1" si="50">IFERROR(J67/J68,"ND")</f>
        <v>ND</v>
      </c>
      <c r="O67" s="839" t="str">
        <f t="shared" ref="O67" ca="1" si="51">IFERROR(((J67+K67+L67)/H67),"ND")</f>
        <v>ND</v>
      </c>
      <c r="P67" s="827"/>
    </row>
    <row r="68" spans="3:16" hidden="1">
      <c r="C68" s="861"/>
      <c r="D68" s="857"/>
      <c r="E68" s="857"/>
      <c r="F68" s="855"/>
      <c r="G68" s="852"/>
      <c r="H68" s="848"/>
      <c r="I68" s="846"/>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44"/>
      <c r="O68" s="840"/>
      <c r="P68" s="828"/>
    </row>
    <row r="69" spans="3:16" hidden="1">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848" t="str">
        <f ca="1">IF(ISBLANK(OFFSET('9. METAS'!$K$20,INT((ROW()-13)/2),0)),"",OFFSET('9. METAS'!$K$20,INT((ROW()-13)/2),0))</f>
        <v/>
      </c>
      <c r="I69" s="845"/>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43" t="str">
        <f t="shared" ref="N69" ca="1" si="52">IFERROR(J69/J70,"ND")</f>
        <v>ND</v>
      </c>
      <c r="O69" s="839" t="str">
        <f t="shared" ref="O69" ca="1" si="53">IFERROR(((J69+K69+L69)/H69),"ND")</f>
        <v>ND</v>
      </c>
      <c r="P69" s="827"/>
    </row>
    <row r="70" spans="3:16" hidden="1">
      <c r="C70" s="861"/>
      <c r="D70" s="857"/>
      <c r="E70" s="857"/>
      <c r="F70" s="855"/>
      <c r="G70" s="852"/>
      <c r="H70" s="848"/>
      <c r="I70" s="846"/>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44"/>
      <c r="O70" s="840"/>
      <c r="P70" s="828"/>
    </row>
    <row r="71" spans="3:16" hidden="1">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848" t="str">
        <f ca="1">IF(ISBLANK(OFFSET('9. METAS'!$K$20,INT((ROW()-13)/2),0)),"",OFFSET('9. METAS'!$K$20,INT((ROW()-13)/2),0))</f>
        <v/>
      </c>
      <c r="I71" s="845"/>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43" t="str">
        <f t="shared" ref="N71" ca="1" si="54">IFERROR(J71/J72,"ND")</f>
        <v>ND</v>
      </c>
      <c r="O71" s="839" t="str">
        <f t="shared" ref="O71" ca="1" si="55">IFERROR(((J71+K71+L71)/H71),"ND")</f>
        <v>ND</v>
      </c>
      <c r="P71" s="827"/>
    </row>
    <row r="72" spans="3:16" hidden="1">
      <c r="C72" s="861"/>
      <c r="D72" s="857"/>
      <c r="E72" s="857"/>
      <c r="F72" s="855"/>
      <c r="G72" s="852"/>
      <c r="H72" s="848"/>
      <c r="I72" s="846"/>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44"/>
      <c r="O72" s="840"/>
      <c r="P72" s="828"/>
    </row>
    <row r="73" spans="3:16" hidden="1">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848" t="str">
        <f ca="1">IF(ISBLANK(OFFSET('9. METAS'!$K$20,INT((ROW()-13)/2),0)),"",OFFSET('9. METAS'!$K$20,INT((ROW()-13)/2),0))</f>
        <v/>
      </c>
      <c r="I73" s="845"/>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43" t="str">
        <f t="shared" ref="N73" ca="1" si="56">IFERROR(J73/J74,"ND")</f>
        <v>ND</v>
      </c>
      <c r="O73" s="839" t="str">
        <f t="shared" ref="O73" ca="1" si="57">IFERROR(((J73+K73+L73)/H73),"ND")</f>
        <v>ND</v>
      </c>
      <c r="P73" s="827"/>
    </row>
    <row r="74" spans="3:16" hidden="1">
      <c r="C74" s="861"/>
      <c r="D74" s="857"/>
      <c r="E74" s="857"/>
      <c r="F74" s="855"/>
      <c r="G74" s="852"/>
      <c r="H74" s="848"/>
      <c r="I74" s="846"/>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44"/>
      <c r="O74" s="840"/>
      <c r="P74" s="828"/>
    </row>
    <row r="75" spans="3:16" hidden="1">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848" t="str">
        <f ca="1">IF(ISBLANK(OFFSET('9. METAS'!$K$20,INT((ROW()-13)/2),0)),"",OFFSET('9. METAS'!$K$20,INT((ROW()-13)/2),0))</f>
        <v/>
      </c>
      <c r="I75" s="845"/>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43" t="str">
        <f t="shared" ref="N75" ca="1" si="58">IFERROR(J75/J76,"ND")</f>
        <v>ND</v>
      </c>
      <c r="O75" s="839" t="str">
        <f t="shared" ref="O75" ca="1" si="59">IFERROR(((J75+K75+L75)/H75),"ND")</f>
        <v>ND</v>
      </c>
      <c r="P75" s="827"/>
    </row>
    <row r="76" spans="3:16" hidden="1">
      <c r="C76" s="861"/>
      <c r="D76" s="857"/>
      <c r="E76" s="857"/>
      <c r="F76" s="855"/>
      <c r="G76" s="852"/>
      <c r="H76" s="848"/>
      <c r="I76" s="846"/>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44"/>
      <c r="O76" s="840"/>
      <c r="P76" s="828"/>
    </row>
    <row r="77" spans="3:16" hidden="1">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848" t="str">
        <f ca="1">IF(ISBLANK(OFFSET('9. METAS'!$K$20,INT((ROW()-13)/2),0)),"",OFFSET('9. METAS'!$K$20,INT((ROW()-13)/2),0))</f>
        <v/>
      </c>
      <c r="I77" s="845"/>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43" t="str">
        <f t="shared" ref="N77" ca="1" si="60">IFERROR(J77/J78,"ND")</f>
        <v>ND</v>
      </c>
      <c r="O77" s="839" t="str">
        <f t="shared" ref="O77" ca="1" si="61">IFERROR(((J77+K77+L77)/H77),"ND")</f>
        <v>ND</v>
      </c>
      <c r="P77" s="827"/>
    </row>
    <row r="78" spans="3:16" hidden="1">
      <c r="C78" s="861"/>
      <c r="D78" s="857"/>
      <c r="E78" s="857"/>
      <c r="F78" s="855"/>
      <c r="G78" s="852"/>
      <c r="H78" s="848"/>
      <c r="I78" s="846"/>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44"/>
      <c r="O78" s="840"/>
      <c r="P78" s="828"/>
    </row>
    <row r="79" spans="3:16" hidden="1">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848" t="str">
        <f ca="1">IF(ISBLANK(OFFSET('9. METAS'!$K$20,INT((ROW()-13)/2),0)),"",OFFSET('9. METAS'!$K$20,INT((ROW()-13)/2),0))</f>
        <v/>
      </c>
      <c r="I79" s="845"/>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43" t="str">
        <f t="shared" ref="N79" ca="1" si="62">IFERROR(J79/J80,"ND")</f>
        <v>ND</v>
      </c>
      <c r="O79" s="839" t="str">
        <f t="shared" ref="O79" ca="1" si="63">IFERROR(((J79+K79+L79)/H79),"ND")</f>
        <v>ND</v>
      </c>
      <c r="P79" s="827"/>
    </row>
    <row r="80" spans="3:16" hidden="1">
      <c r="C80" s="861"/>
      <c r="D80" s="857"/>
      <c r="E80" s="857"/>
      <c r="F80" s="855"/>
      <c r="G80" s="852"/>
      <c r="H80" s="848"/>
      <c r="I80" s="846"/>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44"/>
      <c r="O80" s="840"/>
      <c r="P80" s="828"/>
    </row>
    <row r="81" spans="3:16" hidden="1">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848" t="str">
        <f ca="1">IF(ISBLANK(OFFSET('9. METAS'!$K$20,INT((ROW()-13)/2),0)),"",OFFSET('9. METAS'!$K$20,INT((ROW()-13)/2),0))</f>
        <v/>
      </c>
      <c r="I81" s="845"/>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43" t="str">
        <f t="shared" ref="N81" ca="1" si="64">IFERROR(J81/J82,"ND")</f>
        <v>ND</v>
      </c>
      <c r="O81" s="839" t="str">
        <f t="shared" ref="O81" ca="1" si="65">IFERROR(((J81+K81+L81)/H81),"ND")</f>
        <v>ND</v>
      </c>
      <c r="P81" s="827"/>
    </row>
    <row r="82" spans="3:16" hidden="1">
      <c r="C82" s="861"/>
      <c r="D82" s="857"/>
      <c r="E82" s="857"/>
      <c r="F82" s="855"/>
      <c r="G82" s="852"/>
      <c r="H82" s="848"/>
      <c r="I82" s="846"/>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44"/>
      <c r="O82" s="840"/>
      <c r="P82" s="828"/>
    </row>
    <row r="83" spans="3:16" hidden="1">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848" t="str">
        <f ca="1">IF(ISBLANK(OFFSET('9. METAS'!$K$20,INT((ROW()-13)/2),0)),"",OFFSET('9. METAS'!$K$20,INT((ROW()-13)/2),0))</f>
        <v/>
      </c>
      <c r="I83" s="845"/>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43" t="str">
        <f t="shared" ref="N83" ca="1" si="66">IFERROR(J83/J84,"ND")</f>
        <v>ND</v>
      </c>
      <c r="O83" s="839" t="str">
        <f t="shared" ref="O83" ca="1" si="67">IFERROR(((J83+K83+L83)/H83),"ND")</f>
        <v>ND</v>
      </c>
      <c r="P83" s="827"/>
    </row>
    <row r="84" spans="3:16" hidden="1">
      <c r="C84" s="861"/>
      <c r="D84" s="857"/>
      <c r="E84" s="857"/>
      <c r="F84" s="855"/>
      <c r="G84" s="852"/>
      <c r="H84" s="848"/>
      <c r="I84" s="846"/>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44"/>
      <c r="O84" s="840"/>
      <c r="P84" s="828"/>
    </row>
    <row r="85" spans="3:16" hidden="1">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848" t="str">
        <f ca="1">IF(ISBLANK(OFFSET('9. METAS'!$K$20,INT((ROW()-13)/2),0)),"",OFFSET('9. METAS'!$K$20,INT((ROW()-13)/2),0))</f>
        <v/>
      </c>
      <c r="I85" s="845"/>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43" t="str">
        <f t="shared" ref="N85" ca="1" si="68">IFERROR(J85/J86,"ND")</f>
        <v>ND</v>
      </c>
      <c r="O85" s="839" t="str">
        <f t="shared" ref="O85" ca="1" si="69">IFERROR(((J85+K85+L85)/H85),"ND")</f>
        <v>ND</v>
      </c>
      <c r="P85" s="827"/>
    </row>
    <row r="86" spans="3:16" hidden="1">
      <c r="C86" s="861"/>
      <c r="D86" s="857"/>
      <c r="E86" s="857"/>
      <c r="F86" s="855"/>
      <c r="G86" s="852"/>
      <c r="H86" s="848"/>
      <c r="I86" s="846"/>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44"/>
      <c r="O86" s="840"/>
      <c r="P86" s="828"/>
    </row>
    <row r="87" spans="3:16" hidden="1">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848" t="str">
        <f ca="1">IF(ISBLANK(OFFSET('9. METAS'!$K$20,INT((ROW()-13)/2),0)),"",OFFSET('9. METAS'!$K$20,INT((ROW()-13)/2),0))</f>
        <v/>
      </c>
      <c r="I87" s="845"/>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43" t="str">
        <f t="shared" ref="N87" ca="1" si="70">IFERROR(J87/J88,"ND")</f>
        <v>ND</v>
      </c>
      <c r="O87" s="839" t="str">
        <f t="shared" ref="O87" ca="1" si="71">IFERROR(((J87+K87+L87)/H87),"ND")</f>
        <v>ND</v>
      </c>
      <c r="P87" s="827"/>
    </row>
    <row r="88" spans="3:16" hidden="1">
      <c r="C88" s="861"/>
      <c r="D88" s="857"/>
      <c r="E88" s="857"/>
      <c r="F88" s="855"/>
      <c r="G88" s="852"/>
      <c r="H88" s="848"/>
      <c r="I88" s="846"/>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44"/>
      <c r="O88" s="840"/>
      <c r="P88" s="828"/>
    </row>
    <row r="89" spans="3:16" hidden="1">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848" t="str">
        <f ca="1">IF(ISBLANK(OFFSET('9. METAS'!$K$20,INT((ROW()-13)/2),0)),"",OFFSET('9. METAS'!$K$20,INT((ROW()-13)/2),0))</f>
        <v/>
      </c>
      <c r="I89" s="845"/>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43" t="str">
        <f t="shared" ref="N89" ca="1" si="72">IFERROR(J89/J90,"ND")</f>
        <v>ND</v>
      </c>
      <c r="O89" s="839" t="str">
        <f t="shared" ref="O89" ca="1" si="73">IFERROR(((J89+K89+L89)/H89),"ND")</f>
        <v>ND</v>
      </c>
      <c r="P89" s="827"/>
    </row>
    <row r="90" spans="3:16" hidden="1">
      <c r="C90" s="861"/>
      <c r="D90" s="857"/>
      <c r="E90" s="857"/>
      <c r="F90" s="855"/>
      <c r="G90" s="852"/>
      <c r="H90" s="848"/>
      <c r="I90" s="846"/>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44"/>
      <c r="O90" s="840"/>
      <c r="P90" s="828"/>
    </row>
    <row r="91" spans="3:16" hidden="1">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848" t="str">
        <f ca="1">IF(ISBLANK(OFFSET('9. METAS'!$K$20,INT((ROW()-13)/2),0)),"",OFFSET('9. METAS'!$K$20,INT((ROW()-13)/2),0))</f>
        <v/>
      </c>
      <c r="I91" s="845"/>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43" t="str">
        <f t="shared" ref="N91" ca="1" si="74">IFERROR(J91/J92,"ND")</f>
        <v>ND</v>
      </c>
      <c r="O91" s="839" t="str">
        <f t="shared" ref="O91" ca="1" si="75">IFERROR(((J91+K91+L91)/H91),"ND")</f>
        <v>ND</v>
      </c>
      <c r="P91" s="827"/>
    </row>
    <row r="92" spans="3:16" hidden="1">
      <c r="C92" s="861"/>
      <c r="D92" s="857"/>
      <c r="E92" s="857"/>
      <c r="F92" s="855"/>
      <c r="G92" s="852"/>
      <c r="H92" s="848"/>
      <c r="I92" s="846"/>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44"/>
      <c r="O92" s="840"/>
      <c r="P92" s="828"/>
    </row>
    <row r="93" spans="3:16" hidden="1">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848" t="str">
        <f ca="1">IF(ISBLANK(OFFSET('9. METAS'!$K$20,INT((ROW()-13)/2),0)),"",OFFSET('9. METAS'!$K$20,INT((ROW()-13)/2),0))</f>
        <v/>
      </c>
      <c r="I93" s="845"/>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43" t="str">
        <f t="shared" ref="N93" ca="1" si="76">IFERROR(J93/J94,"ND")</f>
        <v>ND</v>
      </c>
      <c r="O93" s="839" t="str">
        <f t="shared" ref="O93" ca="1" si="77">IFERROR(((J93+K93+L93)/H93),"ND")</f>
        <v>ND</v>
      </c>
      <c r="P93" s="827"/>
    </row>
    <row r="94" spans="3:16" hidden="1">
      <c r="C94" s="861"/>
      <c r="D94" s="857"/>
      <c r="E94" s="857"/>
      <c r="F94" s="855"/>
      <c r="G94" s="852"/>
      <c r="H94" s="848"/>
      <c r="I94" s="846"/>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44"/>
      <c r="O94" s="840"/>
      <c r="P94" s="828"/>
    </row>
    <row r="95" spans="3:16" hidden="1">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848" t="str">
        <f ca="1">IF(ISBLANK(OFFSET('9. METAS'!$K$20,INT((ROW()-13)/2),0)),"",OFFSET('9. METAS'!$K$20,INT((ROW()-13)/2),0))</f>
        <v/>
      </c>
      <c r="I95" s="845"/>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43" t="str">
        <f t="shared" ref="N95" ca="1" si="78">IFERROR(J95/J96,"ND")</f>
        <v>ND</v>
      </c>
      <c r="O95" s="839" t="str">
        <f t="shared" ref="O95" ca="1" si="79">IFERROR(((J95+K95+L95)/H95),"ND")</f>
        <v>ND</v>
      </c>
      <c r="P95" s="827"/>
    </row>
    <row r="96" spans="3:16" hidden="1">
      <c r="C96" s="861"/>
      <c r="D96" s="857"/>
      <c r="E96" s="857"/>
      <c r="F96" s="855"/>
      <c r="G96" s="852"/>
      <c r="H96" s="848"/>
      <c r="I96" s="846"/>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44"/>
      <c r="O96" s="840"/>
      <c r="P96" s="828"/>
    </row>
    <row r="97" spans="3:16" hidden="1">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848" t="str">
        <f ca="1">IF(ISBLANK(OFFSET('9. METAS'!$K$20,INT((ROW()-13)/2),0)),"",OFFSET('9. METAS'!$K$20,INT((ROW()-13)/2),0))</f>
        <v/>
      </c>
      <c r="I97" s="845"/>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43" t="str">
        <f t="shared" ref="N97" ca="1" si="80">IFERROR(J97/J98,"ND")</f>
        <v>ND</v>
      </c>
      <c r="O97" s="839" t="str">
        <f t="shared" ref="O97" ca="1" si="81">IFERROR(((J97+K97+L97)/H97),"ND")</f>
        <v>ND</v>
      </c>
      <c r="P97" s="827"/>
    </row>
    <row r="98" spans="3:16" hidden="1">
      <c r="C98" s="861"/>
      <c r="D98" s="857"/>
      <c r="E98" s="857"/>
      <c r="F98" s="855"/>
      <c r="G98" s="852"/>
      <c r="H98" s="848"/>
      <c r="I98" s="846"/>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44"/>
      <c r="O98" s="840"/>
      <c r="P98" s="828"/>
    </row>
    <row r="99" spans="3:16" hidden="1">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848" t="str">
        <f ca="1">IF(ISBLANK(OFFSET('9. METAS'!$K$20,INT((ROW()-13)/2),0)),"",OFFSET('9. METAS'!$K$20,INT((ROW()-13)/2),0))</f>
        <v/>
      </c>
      <c r="I99" s="845"/>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43" t="str">
        <f t="shared" ref="N99" ca="1" si="82">IFERROR(J99/J100,"ND")</f>
        <v>ND</v>
      </c>
      <c r="O99" s="839" t="str">
        <f t="shared" ref="O99" ca="1" si="83">IFERROR(((J99+K99+L99)/H99),"ND")</f>
        <v>ND</v>
      </c>
      <c r="P99" s="827"/>
    </row>
    <row r="100" spans="3:16" hidden="1">
      <c r="C100" s="861"/>
      <c r="D100" s="857"/>
      <c r="E100" s="857"/>
      <c r="F100" s="855"/>
      <c r="G100" s="852"/>
      <c r="H100" s="848"/>
      <c r="I100" s="846"/>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44"/>
      <c r="O100" s="840"/>
      <c r="P100" s="828"/>
    </row>
    <row r="101" spans="3:16" hidden="1">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848" t="str">
        <f ca="1">IF(ISBLANK(OFFSET('9. METAS'!$K$20,INT((ROW()-13)/2),0)),"",OFFSET('9. METAS'!$K$20,INT((ROW()-13)/2),0))</f>
        <v/>
      </c>
      <c r="I101" s="845"/>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43" t="str">
        <f t="shared" ref="N101" ca="1" si="84">IFERROR(J101/J102,"ND")</f>
        <v>ND</v>
      </c>
      <c r="O101" s="839" t="str">
        <f t="shared" ref="O101" ca="1" si="85">IFERROR(((J101+K101+L101)/H101),"ND")</f>
        <v>ND</v>
      </c>
      <c r="P101" s="827"/>
    </row>
    <row r="102" spans="3:16" hidden="1">
      <c r="C102" s="861"/>
      <c r="D102" s="857"/>
      <c r="E102" s="857"/>
      <c r="F102" s="855"/>
      <c r="G102" s="852"/>
      <c r="H102" s="848"/>
      <c r="I102" s="846"/>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44"/>
      <c r="O102" s="840"/>
      <c r="P102" s="828"/>
    </row>
    <row r="103" spans="3:16" hidden="1">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848" t="str">
        <f ca="1">IF(ISBLANK(OFFSET('9. METAS'!$K$20,INT((ROW()-13)/2),0)),"",OFFSET('9. METAS'!$K$20,INT((ROW()-13)/2),0))</f>
        <v/>
      </c>
      <c r="I103" s="845"/>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43" t="str">
        <f t="shared" ref="N103" ca="1" si="86">IFERROR(J103/J104,"ND")</f>
        <v>ND</v>
      </c>
      <c r="O103" s="839" t="str">
        <f t="shared" ref="O103" ca="1" si="87">IFERROR(((J103+K103+L103)/H103),"ND")</f>
        <v>ND</v>
      </c>
      <c r="P103" s="827"/>
    </row>
    <row r="104" spans="3:16" hidden="1">
      <c r="C104" s="861"/>
      <c r="D104" s="857"/>
      <c r="E104" s="857"/>
      <c r="F104" s="855"/>
      <c r="G104" s="852"/>
      <c r="H104" s="848"/>
      <c r="I104" s="846"/>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44"/>
      <c r="O104" s="840"/>
      <c r="P104" s="828"/>
    </row>
    <row r="105" spans="3:16" hidden="1">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848" t="str">
        <f ca="1">IF(ISBLANK(OFFSET('9. METAS'!$K$20,INT((ROW()-13)/2),0)),"",OFFSET('9. METAS'!$K$20,INT((ROW()-13)/2),0))</f>
        <v/>
      </c>
      <c r="I105" s="845"/>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43" t="str">
        <f t="shared" ref="N105" ca="1" si="88">IFERROR(J105/J106,"ND")</f>
        <v>ND</v>
      </c>
      <c r="O105" s="839" t="str">
        <f t="shared" ref="O105" ca="1" si="89">IFERROR(((J105+K105+L105)/H105),"ND")</f>
        <v>ND</v>
      </c>
      <c r="P105" s="827"/>
    </row>
    <row r="106" spans="3:16" hidden="1">
      <c r="C106" s="861"/>
      <c r="D106" s="857"/>
      <c r="E106" s="857"/>
      <c r="F106" s="855"/>
      <c r="G106" s="852"/>
      <c r="H106" s="848"/>
      <c r="I106" s="846"/>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44"/>
      <c r="O106" s="840"/>
      <c r="P106" s="828"/>
    </row>
    <row r="107" spans="3:16" hidden="1">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848" t="str">
        <f ca="1">IF(ISBLANK(OFFSET('9. METAS'!$K$20,INT((ROW()-13)/2),0)),"",OFFSET('9. METAS'!$K$20,INT((ROW()-13)/2),0))</f>
        <v/>
      </c>
      <c r="I107" s="845"/>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43" t="str">
        <f t="shared" ref="N107" ca="1" si="90">IFERROR(J107/J108,"ND")</f>
        <v>ND</v>
      </c>
      <c r="O107" s="839" t="str">
        <f t="shared" ref="O107" ca="1" si="91">IFERROR(((J107+K107+L107)/H107),"ND")</f>
        <v>ND</v>
      </c>
      <c r="P107" s="827"/>
    </row>
    <row r="108" spans="3:16" hidden="1">
      <c r="C108" s="861"/>
      <c r="D108" s="857"/>
      <c r="E108" s="857"/>
      <c r="F108" s="855"/>
      <c r="G108" s="852"/>
      <c r="H108" s="848"/>
      <c r="I108" s="846"/>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44"/>
      <c r="O108" s="840"/>
      <c r="P108" s="828"/>
    </row>
    <row r="109" spans="3:16" hidden="1">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848" t="str">
        <f ca="1">IF(ISBLANK(OFFSET('9. METAS'!$K$20,INT((ROW()-13)/2),0)),"",OFFSET('9. METAS'!$K$20,INT((ROW()-13)/2),0))</f>
        <v/>
      </c>
      <c r="I109" s="845"/>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43" t="str">
        <f t="shared" ref="N109" ca="1" si="92">IFERROR(J109/J110,"ND")</f>
        <v>ND</v>
      </c>
      <c r="O109" s="839" t="str">
        <f t="shared" ref="O109" ca="1" si="93">IFERROR(((J109+K109+L109)/H109),"ND")</f>
        <v>ND</v>
      </c>
      <c r="P109" s="827"/>
    </row>
    <row r="110" spans="3:16" hidden="1">
      <c r="C110" s="861"/>
      <c r="D110" s="857"/>
      <c r="E110" s="857"/>
      <c r="F110" s="855"/>
      <c r="G110" s="852"/>
      <c r="H110" s="848"/>
      <c r="I110" s="846"/>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44"/>
      <c r="O110" s="840"/>
      <c r="P110" s="828"/>
    </row>
    <row r="111" spans="3:16" hidden="1">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848" t="str">
        <f ca="1">IF(ISBLANK(OFFSET('9. METAS'!$K$20,INT((ROW()-13)/2),0)),"",OFFSET('9. METAS'!$K$20,INT((ROW()-13)/2),0))</f>
        <v/>
      </c>
      <c r="I111" s="845"/>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43" t="str">
        <f t="shared" ref="N111" ca="1" si="94">IFERROR(J111/J112,"ND")</f>
        <v>ND</v>
      </c>
      <c r="O111" s="839" t="str">
        <f t="shared" ref="O111" ca="1" si="95">IFERROR(((J111+K111+L111)/H111),"ND")</f>
        <v>ND</v>
      </c>
      <c r="P111" s="827"/>
    </row>
    <row r="112" spans="3:16" hidden="1">
      <c r="C112" s="861"/>
      <c r="D112" s="857"/>
      <c r="E112" s="857"/>
      <c r="F112" s="855"/>
      <c r="G112" s="852"/>
      <c r="H112" s="848"/>
      <c r="I112" s="846"/>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44"/>
      <c r="O112" s="840"/>
      <c r="P112" s="828"/>
    </row>
    <row r="113" spans="3:16" hidden="1">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848" t="str">
        <f ca="1">IF(ISBLANK(OFFSET('9. METAS'!$K$20,INT((ROW()-13)/2),0)),"",OFFSET('9. METAS'!$K$20,INT((ROW()-13)/2),0))</f>
        <v/>
      </c>
      <c r="I113" s="845"/>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43" t="str">
        <f t="shared" ref="N113" ca="1" si="96">IFERROR(J113/J114,"ND")</f>
        <v>ND</v>
      </c>
      <c r="O113" s="839" t="str">
        <f t="shared" ref="O113" ca="1" si="97">IFERROR(((J113+K113+L113)/H113),"ND")</f>
        <v>ND</v>
      </c>
      <c r="P113" s="827"/>
    </row>
    <row r="114" spans="3:16" hidden="1">
      <c r="C114" s="861"/>
      <c r="D114" s="857"/>
      <c r="E114" s="857"/>
      <c r="F114" s="855"/>
      <c r="G114" s="852"/>
      <c r="H114" s="848"/>
      <c r="I114" s="846"/>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44"/>
      <c r="O114" s="840"/>
      <c r="P114" s="828"/>
    </row>
    <row r="115" spans="3:16" hidden="1">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848" t="str">
        <f ca="1">IF(ISBLANK(OFFSET('9. METAS'!$K$20,INT((ROW()-13)/2),0)),"",OFFSET('9. METAS'!$K$20,INT((ROW()-13)/2),0))</f>
        <v/>
      </c>
      <c r="I115" s="845"/>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43" t="str">
        <f t="shared" ref="N115" ca="1" si="98">IFERROR(J115/J116,"ND")</f>
        <v>ND</v>
      </c>
      <c r="O115" s="839" t="str">
        <f t="shared" ref="O115" ca="1" si="99">IFERROR(((J115+K115+L115)/H115),"ND")</f>
        <v>ND</v>
      </c>
      <c r="P115" s="827"/>
    </row>
    <row r="116" spans="3:16" hidden="1">
      <c r="C116" s="861"/>
      <c r="D116" s="857"/>
      <c r="E116" s="857"/>
      <c r="F116" s="855"/>
      <c r="G116" s="852"/>
      <c r="H116" s="848"/>
      <c r="I116" s="846"/>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44"/>
      <c r="O116" s="840"/>
      <c r="P116" s="828"/>
    </row>
    <row r="117" spans="3:16" hidden="1">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848" t="str">
        <f ca="1">IF(ISBLANK(OFFSET('9. METAS'!$K$20,INT((ROW()-13)/2),0)),"",OFFSET('9. METAS'!$K$20,INT((ROW()-13)/2),0))</f>
        <v/>
      </c>
      <c r="I117" s="845"/>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43" t="str">
        <f t="shared" ref="N117" ca="1" si="100">IFERROR(J117/J118,"ND")</f>
        <v>ND</v>
      </c>
      <c r="O117" s="839" t="str">
        <f t="shared" ref="O117" ca="1" si="101">IFERROR(((J117+K117+L117)/H117),"ND")</f>
        <v>ND</v>
      </c>
      <c r="P117" s="827"/>
    </row>
    <row r="118" spans="3:16" hidden="1">
      <c r="C118" s="861"/>
      <c r="D118" s="857"/>
      <c r="E118" s="857"/>
      <c r="F118" s="855"/>
      <c r="G118" s="852"/>
      <c r="H118" s="848"/>
      <c r="I118" s="846"/>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44"/>
      <c r="O118" s="840"/>
      <c r="P118" s="828"/>
    </row>
    <row r="119" spans="3:16" hidden="1">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848" t="str">
        <f ca="1">IF(ISBLANK(OFFSET('9. METAS'!$K$20,INT((ROW()-13)/2),0)),"",OFFSET('9. METAS'!$K$20,INT((ROW()-13)/2),0))</f>
        <v/>
      </c>
      <c r="I119" s="845"/>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43" t="str">
        <f t="shared" ref="N119" ca="1" si="102">IFERROR(J119/J120,"ND")</f>
        <v>ND</v>
      </c>
      <c r="O119" s="839" t="str">
        <f t="shared" ref="O119" ca="1" si="103">IFERROR(((J119+K119+L119)/H119),"ND")</f>
        <v>ND</v>
      </c>
      <c r="P119" s="827"/>
    </row>
    <row r="120" spans="3:16" hidden="1">
      <c r="C120" s="861"/>
      <c r="D120" s="857"/>
      <c r="E120" s="857"/>
      <c r="F120" s="855"/>
      <c r="G120" s="852"/>
      <c r="H120" s="848"/>
      <c r="I120" s="846"/>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44"/>
      <c r="O120" s="840"/>
      <c r="P120" s="828"/>
    </row>
    <row r="121" spans="3:16" hidden="1">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848" t="str">
        <f ca="1">IF(ISBLANK(OFFSET('9. METAS'!$K$20,INT((ROW()-13)/2),0)),"",OFFSET('9. METAS'!$K$20,INT((ROW()-13)/2),0))</f>
        <v/>
      </c>
      <c r="I121" s="845"/>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43" t="str">
        <f t="shared" ref="N121" ca="1" si="104">IFERROR(J121/J122,"ND")</f>
        <v>ND</v>
      </c>
      <c r="O121" s="839" t="str">
        <f t="shared" ref="O121" ca="1" si="105">IFERROR(((J121+K121+L121)/H121),"ND")</f>
        <v>ND</v>
      </c>
      <c r="P121" s="827"/>
    </row>
    <row r="122" spans="3:16" hidden="1">
      <c r="C122" s="861"/>
      <c r="D122" s="857"/>
      <c r="E122" s="857"/>
      <c r="F122" s="855"/>
      <c r="G122" s="852"/>
      <c r="H122" s="848"/>
      <c r="I122" s="846"/>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44"/>
      <c r="O122" s="840"/>
      <c r="P122" s="828"/>
    </row>
    <row r="123" spans="3:16" hidden="1">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848" t="str">
        <f ca="1">IF(ISBLANK(OFFSET('9. METAS'!$K$20,INT((ROW()-13)/2),0)),"",OFFSET('9. METAS'!$K$20,INT((ROW()-13)/2),0))</f>
        <v/>
      </c>
      <c r="I123" s="845"/>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43" t="str">
        <f t="shared" ref="N123" ca="1" si="106">IFERROR(J123/J124,"ND")</f>
        <v>ND</v>
      </c>
      <c r="O123" s="839" t="str">
        <f t="shared" ref="O123" ca="1" si="107">IFERROR(((J123+K123+L123)/H123),"ND")</f>
        <v>ND</v>
      </c>
      <c r="P123" s="827"/>
    </row>
    <row r="124" spans="3:16" hidden="1">
      <c r="C124" s="861"/>
      <c r="D124" s="857"/>
      <c r="E124" s="857"/>
      <c r="F124" s="855"/>
      <c r="G124" s="852"/>
      <c r="H124" s="848"/>
      <c r="I124" s="846"/>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44"/>
      <c r="O124" s="840"/>
      <c r="P124" s="828"/>
    </row>
    <row r="125" spans="3:16" hidden="1">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848" t="str">
        <f ca="1">IF(ISBLANK(OFFSET('9. METAS'!$K$20,INT((ROW()-13)/2),0)),"",OFFSET('9. METAS'!$K$20,INT((ROW()-13)/2),0))</f>
        <v/>
      </c>
      <c r="I125" s="845"/>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43" t="str">
        <f t="shared" ref="N125" ca="1" si="108">IFERROR(J125/J126,"ND")</f>
        <v>ND</v>
      </c>
      <c r="O125" s="839" t="str">
        <f t="shared" ref="O125" ca="1" si="109">IFERROR(((J125+K125+L125)/H125),"ND")</f>
        <v>ND</v>
      </c>
      <c r="P125" s="827"/>
    </row>
    <row r="126" spans="3:16" hidden="1">
      <c r="C126" s="861"/>
      <c r="D126" s="857"/>
      <c r="E126" s="857"/>
      <c r="F126" s="855"/>
      <c r="G126" s="852"/>
      <c r="H126" s="848"/>
      <c r="I126" s="846"/>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44"/>
      <c r="O126" s="840"/>
      <c r="P126" s="828"/>
    </row>
    <row r="127" spans="3:16" hidden="1">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848" t="str">
        <f ca="1">IF(ISBLANK(OFFSET('9. METAS'!$K$20,INT((ROW()-13)/2),0)),"",OFFSET('9. METAS'!$K$20,INT((ROW()-13)/2),0))</f>
        <v/>
      </c>
      <c r="I127" s="845"/>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43" t="str">
        <f t="shared" ref="N127" ca="1" si="110">IFERROR(J127/J128,"ND")</f>
        <v>ND</v>
      </c>
      <c r="O127" s="839" t="str">
        <f t="shared" ref="O127" ca="1" si="111">IFERROR(((J127+K127+L127)/H127),"ND")</f>
        <v>ND</v>
      </c>
      <c r="P127" s="827"/>
    </row>
    <row r="128" spans="3:16" hidden="1">
      <c r="C128" s="861"/>
      <c r="D128" s="857"/>
      <c r="E128" s="857"/>
      <c r="F128" s="855"/>
      <c r="G128" s="852"/>
      <c r="H128" s="848"/>
      <c r="I128" s="846"/>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44"/>
      <c r="O128" s="840"/>
      <c r="P128" s="828"/>
    </row>
    <row r="129" spans="3:16" hidden="1">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848" t="str">
        <f ca="1">IF(ISBLANK(OFFSET('9. METAS'!$K$20,INT((ROW()-13)/2),0)),"",OFFSET('9. METAS'!$K$20,INT((ROW()-13)/2),0))</f>
        <v/>
      </c>
      <c r="I129" s="845"/>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43" t="str">
        <f t="shared" ref="N129" ca="1" si="112">IFERROR(J129/J130,"ND")</f>
        <v>ND</v>
      </c>
      <c r="O129" s="839" t="str">
        <f t="shared" ref="O129" ca="1" si="113">IFERROR(((J129+K129+L129)/H129),"ND")</f>
        <v>ND</v>
      </c>
      <c r="P129" s="827"/>
    </row>
    <row r="130" spans="3:16" hidden="1">
      <c r="C130" s="861"/>
      <c r="D130" s="857"/>
      <c r="E130" s="857"/>
      <c r="F130" s="855"/>
      <c r="G130" s="852"/>
      <c r="H130" s="848"/>
      <c r="I130" s="846"/>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44"/>
      <c r="O130" s="840"/>
      <c r="P130" s="828"/>
    </row>
    <row r="131" spans="3:16" hidden="1">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848" t="str">
        <f ca="1">IF(ISBLANK(OFFSET('9. METAS'!$K$20,INT((ROW()-13)/2),0)),"",OFFSET('9. METAS'!$K$20,INT((ROW()-13)/2),0))</f>
        <v/>
      </c>
      <c r="I131" s="845"/>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43" t="str">
        <f t="shared" ref="N131" ca="1" si="114">IFERROR(J131/J132,"ND")</f>
        <v>ND</v>
      </c>
      <c r="O131" s="839" t="str">
        <f t="shared" ref="O131" ca="1" si="115">IFERROR(((J131+K131+L131)/H131),"ND")</f>
        <v>ND</v>
      </c>
      <c r="P131" s="827"/>
    </row>
    <row r="132" spans="3:16" hidden="1">
      <c r="C132" s="861"/>
      <c r="D132" s="857"/>
      <c r="E132" s="857"/>
      <c r="F132" s="855"/>
      <c r="G132" s="852"/>
      <c r="H132" s="848"/>
      <c r="I132" s="846"/>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44"/>
      <c r="O132" s="840"/>
      <c r="P132" s="828"/>
    </row>
    <row r="133" spans="3:16" hidden="1">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848" t="str">
        <f ca="1">IF(ISBLANK(OFFSET('9. METAS'!$K$20,INT((ROW()-13)/2),0)),"",OFFSET('9. METAS'!$K$20,INT((ROW()-13)/2),0))</f>
        <v/>
      </c>
      <c r="I133" s="845"/>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43" t="str">
        <f t="shared" ref="N133" ca="1" si="116">IFERROR(J133/J134,"ND")</f>
        <v>ND</v>
      </c>
      <c r="O133" s="839" t="str">
        <f t="shared" ref="O133" ca="1" si="117">IFERROR(((J133+K133+L133)/H133),"ND")</f>
        <v>ND</v>
      </c>
      <c r="P133" s="827"/>
    </row>
    <row r="134" spans="3:16" hidden="1">
      <c r="C134" s="861"/>
      <c r="D134" s="857"/>
      <c r="E134" s="857"/>
      <c r="F134" s="855"/>
      <c r="G134" s="852"/>
      <c r="H134" s="848"/>
      <c r="I134" s="846"/>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44"/>
      <c r="O134" s="840"/>
      <c r="P134" s="828"/>
    </row>
    <row r="135" spans="3:16" hidden="1">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848" t="str">
        <f ca="1">IF(ISBLANK(OFFSET('9. METAS'!$K$20,INT((ROW()-13)/2),0)),"",OFFSET('9. METAS'!$K$20,INT((ROW()-13)/2),0))</f>
        <v/>
      </c>
      <c r="I135" s="845"/>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43" t="str">
        <f t="shared" ref="N135" ca="1" si="118">IFERROR(J135/J136,"ND")</f>
        <v>ND</v>
      </c>
      <c r="O135" s="839" t="str">
        <f t="shared" ref="O135" ca="1" si="119">IFERROR(((J135+K135+L135)/H135),"ND")</f>
        <v>ND</v>
      </c>
      <c r="P135" s="827"/>
    </row>
    <row r="136" spans="3:16" hidden="1">
      <c r="C136" s="861"/>
      <c r="D136" s="857"/>
      <c r="E136" s="857"/>
      <c r="F136" s="855"/>
      <c r="G136" s="852"/>
      <c r="H136" s="848"/>
      <c r="I136" s="846"/>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44"/>
      <c r="O136" s="840"/>
      <c r="P136" s="828"/>
    </row>
    <row r="137" spans="3:16" hidden="1">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848" t="str">
        <f ca="1">IF(ISBLANK(OFFSET('9. METAS'!$K$20,INT((ROW()-13)/2),0)),"",OFFSET('9. METAS'!$K$20,INT((ROW()-13)/2),0))</f>
        <v/>
      </c>
      <c r="I137" s="845"/>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43" t="str">
        <f t="shared" ref="N137" ca="1" si="120">IFERROR(J137/J138,"ND")</f>
        <v>ND</v>
      </c>
      <c r="O137" s="839" t="str">
        <f t="shared" ref="O137" ca="1" si="121">IFERROR(((J137+K137+L137)/H137),"ND")</f>
        <v>ND</v>
      </c>
      <c r="P137" s="827"/>
    </row>
    <row r="138" spans="3:16" hidden="1">
      <c r="C138" s="861"/>
      <c r="D138" s="857"/>
      <c r="E138" s="857"/>
      <c r="F138" s="855"/>
      <c r="G138" s="852"/>
      <c r="H138" s="848"/>
      <c r="I138" s="846"/>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44"/>
      <c r="O138" s="840"/>
      <c r="P138" s="828"/>
    </row>
    <row r="139" spans="3:16" hidden="1">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848" t="str">
        <f ca="1">IF(ISBLANK(OFFSET('9. METAS'!$K$20,INT((ROW()-13)/2),0)),"",OFFSET('9. METAS'!$K$20,INT((ROW()-13)/2),0))</f>
        <v/>
      </c>
      <c r="I139" s="845"/>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43" t="str">
        <f t="shared" ref="N139" ca="1" si="122">IFERROR(J139/J140,"ND")</f>
        <v>ND</v>
      </c>
      <c r="O139" s="839" t="str">
        <f t="shared" ref="O139" ca="1" si="123">IFERROR(((J139+K139+L139)/H139),"ND")</f>
        <v>ND</v>
      </c>
      <c r="P139" s="827"/>
    </row>
    <row r="140" spans="3:16" hidden="1">
      <c r="C140" s="861"/>
      <c r="D140" s="857"/>
      <c r="E140" s="857"/>
      <c r="F140" s="855"/>
      <c r="G140" s="852"/>
      <c r="H140" s="848"/>
      <c r="I140" s="846"/>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44"/>
      <c r="O140" s="840"/>
      <c r="P140" s="828"/>
    </row>
    <row r="141" spans="3:16" hidden="1">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848" t="str">
        <f ca="1">IF(ISBLANK(OFFSET('9. METAS'!$K$20,INT((ROW()-13)/2),0)),"",OFFSET('9. METAS'!$K$20,INT((ROW()-13)/2),0))</f>
        <v/>
      </c>
      <c r="I141" s="845"/>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43" t="str">
        <f t="shared" ref="N141" ca="1" si="124">IFERROR(J141/J142,"ND")</f>
        <v>ND</v>
      </c>
      <c r="O141" s="839" t="str">
        <f t="shared" ref="O141" ca="1" si="125">IFERROR(((J141+K141+L141)/H141),"ND")</f>
        <v>ND</v>
      </c>
      <c r="P141" s="827"/>
    </row>
    <row r="142" spans="3:16" hidden="1">
      <c r="C142" s="861"/>
      <c r="D142" s="857"/>
      <c r="E142" s="857"/>
      <c r="F142" s="855"/>
      <c r="G142" s="852"/>
      <c r="H142" s="848"/>
      <c r="I142" s="846"/>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44"/>
      <c r="O142" s="840"/>
      <c r="P142" s="828"/>
    </row>
    <row r="143" spans="3:16" hidden="1">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848" t="str">
        <f ca="1">IF(ISBLANK(OFFSET('9. METAS'!$K$20,INT((ROW()-13)/2),0)),"",OFFSET('9. METAS'!$K$20,INT((ROW()-13)/2),0))</f>
        <v/>
      </c>
      <c r="I143" s="845"/>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43" t="str">
        <f t="shared" ref="N143" ca="1" si="126">IFERROR(J143/J144,"ND")</f>
        <v>ND</v>
      </c>
      <c r="O143" s="839" t="str">
        <f t="shared" ref="O143" ca="1" si="127">IFERROR(((J143+K143+L143)/H143),"ND")</f>
        <v>ND</v>
      </c>
      <c r="P143" s="827"/>
    </row>
    <row r="144" spans="3:16" hidden="1">
      <c r="C144" s="861"/>
      <c r="D144" s="857"/>
      <c r="E144" s="857"/>
      <c r="F144" s="855"/>
      <c r="G144" s="852"/>
      <c r="H144" s="848"/>
      <c r="I144" s="846"/>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44"/>
      <c r="O144" s="840"/>
      <c r="P144" s="828"/>
    </row>
    <row r="145" spans="3:16" hidden="1">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848" t="str">
        <f ca="1">IF(ISBLANK(OFFSET('9. METAS'!$K$20,INT((ROW()-13)/2),0)),"",OFFSET('9. METAS'!$K$20,INT((ROW()-13)/2),0))</f>
        <v/>
      </c>
      <c r="I145" s="845"/>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43" t="str">
        <f t="shared" ref="N145" ca="1" si="128">IFERROR(J145/J146,"ND")</f>
        <v>ND</v>
      </c>
      <c r="O145" s="839" t="str">
        <f t="shared" ref="O145" ca="1" si="129">IFERROR(((J145+K145+L145)/H145),"ND")</f>
        <v>ND</v>
      </c>
      <c r="P145" s="827"/>
    </row>
    <row r="146" spans="3:16" hidden="1">
      <c r="C146" s="861"/>
      <c r="D146" s="857"/>
      <c r="E146" s="857"/>
      <c r="F146" s="855"/>
      <c r="G146" s="852"/>
      <c r="H146" s="848"/>
      <c r="I146" s="846"/>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44"/>
      <c r="O146" s="840"/>
      <c r="P146" s="828"/>
    </row>
    <row r="147" spans="3:16" hidden="1">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848" t="str">
        <f ca="1">IF(ISBLANK(OFFSET('9. METAS'!$K$20,INT((ROW()-13)/2),0)),"",OFFSET('9. METAS'!$K$20,INT((ROW()-13)/2),0))</f>
        <v/>
      </c>
      <c r="I147" s="845"/>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43" t="str">
        <f t="shared" ref="N147" ca="1" si="130">IFERROR(J147/J148,"ND")</f>
        <v>ND</v>
      </c>
      <c r="O147" s="839" t="str">
        <f t="shared" ref="O147" ca="1" si="131">IFERROR(((J147+K147+L147)/H147),"ND")</f>
        <v>ND</v>
      </c>
      <c r="P147" s="827"/>
    </row>
    <row r="148" spans="3:16" hidden="1">
      <c r="C148" s="861"/>
      <c r="D148" s="857"/>
      <c r="E148" s="857"/>
      <c r="F148" s="855"/>
      <c r="G148" s="852"/>
      <c r="H148" s="848"/>
      <c r="I148" s="846"/>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44"/>
      <c r="O148" s="840"/>
      <c r="P148" s="828"/>
    </row>
    <row r="149" spans="3:16" hidden="1">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848" t="str">
        <f ca="1">IF(ISBLANK(OFFSET('9. METAS'!$K$20,INT((ROW()-13)/2),0)),"",OFFSET('9. METAS'!$K$20,INT((ROW()-13)/2),0))</f>
        <v/>
      </c>
      <c r="I149" s="845"/>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43" t="str">
        <f t="shared" ref="N149" ca="1" si="132">IFERROR(J149/J150,"ND")</f>
        <v>ND</v>
      </c>
      <c r="O149" s="839" t="str">
        <f t="shared" ref="O149" ca="1" si="133">IFERROR(((J149+K149+L149)/H149),"ND")</f>
        <v>ND</v>
      </c>
      <c r="P149" s="827"/>
    </row>
    <row r="150" spans="3:16" hidden="1">
      <c r="C150" s="861"/>
      <c r="D150" s="857"/>
      <c r="E150" s="857"/>
      <c r="F150" s="855"/>
      <c r="G150" s="852"/>
      <c r="H150" s="848"/>
      <c r="I150" s="846"/>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44"/>
      <c r="O150" s="840"/>
      <c r="P150" s="828"/>
    </row>
    <row r="151" spans="3:16" hidden="1">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848" t="str">
        <f ca="1">IF(ISBLANK(OFFSET('9. METAS'!$K$20,INT((ROW()-13)/2),0)),"",OFFSET('9. METAS'!$K$20,INT((ROW()-13)/2),0))</f>
        <v/>
      </c>
      <c r="I151" s="845"/>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43" t="str">
        <f t="shared" ref="N151" ca="1" si="134">IFERROR(J151/J152,"ND")</f>
        <v>ND</v>
      </c>
      <c r="O151" s="839" t="str">
        <f t="shared" ref="O151" ca="1" si="135">IFERROR(((J151+K151+L151)/H151),"ND")</f>
        <v>ND</v>
      </c>
      <c r="P151" s="827"/>
    </row>
    <row r="152" spans="3:16" hidden="1">
      <c r="C152" s="861"/>
      <c r="D152" s="857"/>
      <c r="E152" s="857"/>
      <c r="F152" s="855"/>
      <c r="G152" s="852"/>
      <c r="H152" s="848"/>
      <c r="I152" s="846"/>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44"/>
      <c r="O152" s="840"/>
      <c r="P152" s="828"/>
    </row>
    <row r="153" spans="3:16" hidden="1">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848" t="str">
        <f ca="1">IF(ISBLANK(OFFSET('9. METAS'!$K$20,INT((ROW()-13)/2),0)),"",OFFSET('9. METAS'!$K$20,INT((ROW()-13)/2),0))</f>
        <v/>
      </c>
      <c r="I153" s="845"/>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43" t="str">
        <f t="shared" ref="N153" ca="1" si="136">IFERROR(J153/J154,"ND")</f>
        <v>ND</v>
      </c>
      <c r="O153" s="839" t="str">
        <f t="shared" ref="O153" ca="1" si="137">IFERROR(((J153+K153+L153)/H153),"ND")</f>
        <v>ND</v>
      </c>
      <c r="P153" s="827"/>
    </row>
    <row r="154" spans="3:16" hidden="1">
      <c r="C154" s="861"/>
      <c r="D154" s="857"/>
      <c r="E154" s="857"/>
      <c r="F154" s="855"/>
      <c r="G154" s="852"/>
      <c r="H154" s="848"/>
      <c r="I154" s="846"/>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44"/>
      <c r="O154" s="840"/>
      <c r="P154" s="828"/>
    </row>
    <row r="155" spans="3:16" hidden="1">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848" t="str">
        <f ca="1">IF(ISBLANK(OFFSET('9. METAS'!$K$20,INT((ROW()-13)/2),0)),"",OFFSET('9. METAS'!$K$20,INT((ROW()-13)/2),0))</f>
        <v/>
      </c>
      <c r="I155" s="845"/>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43" t="str">
        <f t="shared" ref="N155" ca="1" si="138">IFERROR(J155/J156,"ND")</f>
        <v>ND</v>
      </c>
      <c r="O155" s="839" t="str">
        <f t="shared" ref="O155" ca="1" si="139">IFERROR(((J155+K155+L155)/H155),"ND")</f>
        <v>ND</v>
      </c>
      <c r="P155" s="827"/>
    </row>
    <row r="156" spans="3:16" hidden="1">
      <c r="C156" s="861"/>
      <c r="D156" s="857"/>
      <c r="E156" s="857"/>
      <c r="F156" s="855"/>
      <c r="G156" s="852"/>
      <c r="H156" s="848"/>
      <c r="I156" s="846"/>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44"/>
      <c r="O156" s="840"/>
      <c r="P156" s="828"/>
    </row>
    <row r="157" spans="3:16" hidden="1">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848" t="str">
        <f ca="1">IF(ISBLANK(OFFSET('9. METAS'!$K$20,INT((ROW()-13)/2),0)),"",OFFSET('9. METAS'!$K$20,INT((ROW()-13)/2),0))</f>
        <v/>
      </c>
      <c r="I157" s="845"/>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43" t="str">
        <f t="shared" ref="N157" ca="1" si="140">IFERROR(J157/J158,"ND")</f>
        <v>ND</v>
      </c>
      <c r="O157" s="839" t="str">
        <f t="shared" ref="O157" ca="1" si="141">IFERROR(((J157+K157+L157)/H157),"ND")</f>
        <v>ND</v>
      </c>
      <c r="P157" s="827"/>
    </row>
    <row r="158" spans="3:16" hidden="1">
      <c r="C158" s="861"/>
      <c r="D158" s="857"/>
      <c r="E158" s="857"/>
      <c r="F158" s="855"/>
      <c r="G158" s="852"/>
      <c r="H158" s="848"/>
      <c r="I158" s="846"/>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44"/>
      <c r="O158" s="840"/>
      <c r="P158" s="828"/>
    </row>
    <row r="159" spans="3:16" hidden="1">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848" t="str">
        <f ca="1">IF(ISBLANK(OFFSET('9. METAS'!$K$20,INT((ROW()-13)/2),0)),"",OFFSET('9. METAS'!$K$20,INT((ROW()-13)/2),0))</f>
        <v/>
      </c>
      <c r="I159" s="845"/>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43" t="str">
        <f t="shared" ref="N159" ca="1" si="142">IFERROR(J159/J160,"ND")</f>
        <v>ND</v>
      </c>
      <c r="O159" s="839" t="str">
        <f t="shared" ref="O159" ca="1" si="143">IFERROR(((J159+K159+L159)/H159),"ND")</f>
        <v>ND</v>
      </c>
      <c r="P159" s="827"/>
    </row>
    <row r="160" spans="3:16" hidden="1">
      <c r="C160" s="861"/>
      <c r="D160" s="857"/>
      <c r="E160" s="857"/>
      <c r="F160" s="855"/>
      <c r="G160" s="852"/>
      <c r="H160" s="848"/>
      <c r="I160" s="846"/>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44"/>
      <c r="O160" s="840"/>
      <c r="P160" s="828"/>
    </row>
    <row r="161" spans="3:16" hidden="1">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848" t="str">
        <f ca="1">IF(ISBLANK(OFFSET('9. METAS'!$K$20,INT((ROW()-13)/2),0)),"",OFFSET('9. METAS'!$K$20,INT((ROW()-13)/2),0))</f>
        <v/>
      </c>
      <c r="I161" s="845"/>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43" t="str">
        <f t="shared" ref="N161" ca="1" si="144">IFERROR(J161/J162,"ND")</f>
        <v>ND</v>
      </c>
      <c r="O161" s="839" t="str">
        <f t="shared" ref="O161" ca="1" si="145">IFERROR(((J161+K161+L161)/H161),"ND")</f>
        <v>ND</v>
      </c>
      <c r="P161" s="827"/>
    </row>
    <row r="162" spans="3:16" hidden="1">
      <c r="C162" s="861"/>
      <c r="D162" s="857"/>
      <c r="E162" s="857"/>
      <c r="F162" s="855"/>
      <c r="G162" s="852"/>
      <c r="H162" s="848"/>
      <c r="I162" s="846"/>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44"/>
      <c r="O162" s="840"/>
      <c r="P162" s="828"/>
    </row>
    <row r="163" spans="3:16" hidden="1">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848" t="str">
        <f ca="1">IF(ISBLANK(OFFSET('9. METAS'!$K$20,INT((ROW()-13)/2),0)),"",OFFSET('9. METAS'!$K$20,INT((ROW()-13)/2),0))</f>
        <v/>
      </c>
      <c r="I163" s="845"/>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43" t="str">
        <f t="shared" ref="N163" ca="1" si="146">IFERROR(J163/J164,"ND")</f>
        <v>ND</v>
      </c>
      <c r="O163" s="839" t="str">
        <f t="shared" ref="O163" ca="1" si="147">IFERROR(((J163+K163+L163)/H163),"ND")</f>
        <v>ND</v>
      </c>
      <c r="P163" s="827"/>
    </row>
    <row r="164" spans="3:16" hidden="1">
      <c r="C164" s="861"/>
      <c r="D164" s="857"/>
      <c r="E164" s="857"/>
      <c r="F164" s="855"/>
      <c r="G164" s="852"/>
      <c r="H164" s="848"/>
      <c r="I164" s="846"/>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44"/>
      <c r="O164" s="840"/>
      <c r="P164" s="828"/>
    </row>
    <row r="165" spans="3:16" hidden="1">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848" t="str">
        <f ca="1">IF(ISBLANK(OFFSET('9. METAS'!$K$20,INT((ROW()-13)/2),0)),"",OFFSET('9. METAS'!$K$20,INT((ROW()-13)/2),0))</f>
        <v/>
      </c>
      <c r="I165" s="845"/>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43" t="str">
        <f t="shared" ref="N165" ca="1" si="148">IFERROR(J165/J166,"ND")</f>
        <v>ND</v>
      </c>
      <c r="O165" s="839" t="str">
        <f t="shared" ref="O165" ca="1" si="149">IFERROR(((J165+K165+L165)/H165),"ND")</f>
        <v>ND</v>
      </c>
      <c r="P165" s="827"/>
    </row>
    <row r="166" spans="3:16" hidden="1">
      <c r="C166" s="861"/>
      <c r="D166" s="857"/>
      <c r="E166" s="857"/>
      <c r="F166" s="855"/>
      <c r="G166" s="852"/>
      <c r="H166" s="848"/>
      <c r="I166" s="846"/>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44"/>
      <c r="O166" s="840"/>
      <c r="P166" s="828"/>
    </row>
    <row r="167" spans="3:16" hidden="1">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848" t="str">
        <f ca="1">IF(ISBLANK(OFFSET('9. METAS'!$K$20,INT((ROW()-13)/2),0)),"",OFFSET('9. METAS'!$K$20,INT((ROW()-13)/2),0))</f>
        <v/>
      </c>
      <c r="I167" s="845"/>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43" t="str">
        <f t="shared" ref="N167" ca="1" si="150">IFERROR(J167/J168,"ND")</f>
        <v>ND</v>
      </c>
      <c r="O167" s="839" t="str">
        <f t="shared" ref="O167" ca="1" si="151">IFERROR(((J167+K167+L167)/H167),"ND")</f>
        <v>ND</v>
      </c>
      <c r="P167" s="827"/>
    </row>
    <row r="168" spans="3:16" hidden="1">
      <c r="C168" s="861"/>
      <c r="D168" s="857"/>
      <c r="E168" s="857"/>
      <c r="F168" s="855"/>
      <c r="G168" s="852"/>
      <c r="H168" s="848"/>
      <c r="I168" s="846"/>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44"/>
      <c r="O168" s="840"/>
      <c r="P168" s="828"/>
    </row>
    <row r="169" spans="3:16" hidden="1">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848" t="str">
        <f ca="1">IF(ISBLANK(OFFSET('9. METAS'!$K$20,INT((ROW()-13)/2),0)),"",OFFSET('9. METAS'!$K$20,INT((ROW()-13)/2),0))</f>
        <v/>
      </c>
      <c r="I169" s="845"/>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43" t="str">
        <f t="shared" ref="N169" ca="1" si="152">IFERROR(J169/J170,"ND")</f>
        <v>ND</v>
      </c>
      <c r="O169" s="839" t="str">
        <f t="shared" ref="O169" ca="1" si="153">IFERROR(((J169+K169+L169)/H169),"ND")</f>
        <v>ND</v>
      </c>
      <c r="P169" s="827"/>
    </row>
    <row r="170" spans="3:16" hidden="1">
      <c r="C170" s="861"/>
      <c r="D170" s="857"/>
      <c r="E170" s="857"/>
      <c r="F170" s="855"/>
      <c r="G170" s="852"/>
      <c r="H170" s="848"/>
      <c r="I170" s="846"/>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44"/>
      <c r="O170" s="840"/>
      <c r="P170" s="828"/>
    </row>
    <row r="171" spans="3:16" hidden="1">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848" t="str">
        <f ca="1">IF(ISBLANK(OFFSET('9. METAS'!$K$20,INT((ROW()-13)/2),0)),"",OFFSET('9. METAS'!$K$20,INT((ROW()-13)/2),0))</f>
        <v/>
      </c>
      <c r="I171" s="845"/>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43" t="str">
        <f t="shared" ref="N171" ca="1" si="154">IFERROR(J171/J172,"ND")</f>
        <v>ND</v>
      </c>
      <c r="O171" s="839" t="str">
        <f t="shared" ref="O171" ca="1" si="155">IFERROR(((J171+K171+L171)/H171),"ND")</f>
        <v>ND</v>
      </c>
      <c r="P171" s="827"/>
    </row>
    <row r="172" spans="3:16" hidden="1">
      <c r="C172" s="861"/>
      <c r="D172" s="857"/>
      <c r="E172" s="857"/>
      <c r="F172" s="855"/>
      <c r="G172" s="852"/>
      <c r="H172" s="848"/>
      <c r="I172" s="846"/>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44"/>
      <c r="O172" s="840"/>
      <c r="P172" s="828"/>
    </row>
    <row r="173" spans="3:16" hidden="1">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848" t="str">
        <f ca="1">IF(ISBLANK(OFFSET('9. METAS'!$K$20,INT((ROW()-13)/2),0)),"",OFFSET('9. METAS'!$K$20,INT((ROW()-13)/2),0))</f>
        <v/>
      </c>
      <c r="I173" s="845"/>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43" t="str">
        <f t="shared" ref="N173" ca="1" si="156">IFERROR(J173/J174,"ND")</f>
        <v>ND</v>
      </c>
      <c r="O173" s="839" t="str">
        <f t="shared" ref="O173" ca="1" si="157">IFERROR(((J173+K173+L173)/H173),"ND")</f>
        <v>ND</v>
      </c>
      <c r="P173" s="827"/>
    </row>
    <row r="174" spans="3:16" hidden="1">
      <c r="C174" s="861"/>
      <c r="D174" s="857"/>
      <c r="E174" s="857"/>
      <c r="F174" s="855"/>
      <c r="G174" s="852"/>
      <c r="H174" s="848"/>
      <c r="I174" s="846"/>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44"/>
      <c r="O174" s="840"/>
      <c r="P174" s="828"/>
    </row>
    <row r="175" spans="3:16" hidden="1">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848" t="str">
        <f ca="1">IF(ISBLANK(OFFSET('9. METAS'!$K$20,INT((ROW()-13)/2),0)),"",OFFSET('9. METAS'!$K$20,INT((ROW()-13)/2),0))</f>
        <v/>
      </c>
      <c r="I175" s="845"/>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43" t="str">
        <f t="shared" ref="N175" ca="1" si="158">IFERROR(J175/J176,"ND")</f>
        <v>ND</v>
      </c>
      <c r="O175" s="839" t="str">
        <f t="shared" ref="O175" ca="1" si="159">IFERROR(((J175+K175+L175)/H175),"ND")</f>
        <v>ND</v>
      </c>
      <c r="P175" s="827"/>
    </row>
    <row r="176" spans="3:16" hidden="1">
      <c r="C176" s="861"/>
      <c r="D176" s="857"/>
      <c r="E176" s="857"/>
      <c r="F176" s="855"/>
      <c r="G176" s="852"/>
      <c r="H176" s="848"/>
      <c r="I176" s="846"/>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44"/>
      <c r="O176" s="840"/>
      <c r="P176" s="828"/>
    </row>
    <row r="177" spans="3:16" hidden="1">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848" t="str">
        <f ca="1">IF(ISBLANK(OFFSET('9. METAS'!$K$20,INT((ROW()-13)/2),0)),"",OFFSET('9. METAS'!$K$20,INT((ROW()-13)/2),0))</f>
        <v/>
      </c>
      <c r="I177" s="845"/>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43" t="str">
        <f t="shared" ref="N177" ca="1" si="160">IFERROR(J177/J178,"ND")</f>
        <v>ND</v>
      </c>
      <c r="O177" s="839" t="str">
        <f t="shared" ref="O177" ca="1" si="161">IFERROR(((J177+K177+L177)/H177),"ND")</f>
        <v>ND</v>
      </c>
      <c r="P177" s="827"/>
    </row>
    <row r="178" spans="3:16" hidden="1">
      <c r="C178" s="861"/>
      <c r="D178" s="857"/>
      <c r="E178" s="857"/>
      <c r="F178" s="855"/>
      <c r="G178" s="852"/>
      <c r="H178" s="848"/>
      <c r="I178" s="846"/>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44"/>
      <c r="O178" s="840"/>
      <c r="P178" s="828"/>
    </row>
    <row r="179" spans="3:16" hidden="1">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848" t="str">
        <f ca="1">IF(ISBLANK(OFFSET('9. METAS'!$K$20,INT((ROW()-13)/2),0)),"",OFFSET('9. METAS'!$K$20,INT((ROW()-13)/2),0))</f>
        <v/>
      </c>
      <c r="I179" s="845"/>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43" t="str">
        <f t="shared" ref="N179" ca="1" si="162">IFERROR(J179/J180,"ND")</f>
        <v>ND</v>
      </c>
      <c r="O179" s="839" t="str">
        <f t="shared" ref="O179" ca="1" si="163">IFERROR(((J179+K179+L179)/H179),"ND")</f>
        <v>ND</v>
      </c>
      <c r="P179" s="827"/>
    </row>
    <row r="180" spans="3:16" hidden="1">
      <c r="C180" s="861"/>
      <c r="D180" s="857"/>
      <c r="E180" s="857"/>
      <c r="F180" s="855"/>
      <c r="G180" s="852"/>
      <c r="H180" s="848"/>
      <c r="I180" s="846"/>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44"/>
      <c r="O180" s="840"/>
      <c r="P180" s="828"/>
    </row>
    <row r="181" spans="3:16" hidden="1">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848" t="str">
        <f ca="1">IF(ISBLANK(OFFSET('9. METAS'!$K$20,INT((ROW()-13)/2),0)),"",OFFSET('9. METAS'!$K$20,INT((ROW()-13)/2),0))</f>
        <v/>
      </c>
      <c r="I181" s="845"/>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43" t="str">
        <f t="shared" ref="N181" ca="1" si="164">IFERROR(J181/J182,"ND")</f>
        <v>ND</v>
      </c>
      <c r="O181" s="839" t="str">
        <f t="shared" ref="O181" ca="1" si="165">IFERROR(((J181+K181+L181)/H181),"ND")</f>
        <v>ND</v>
      </c>
      <c r="P181" s="827"/>
    </row>
    <row r="182" spans="3:16" hidden="1">
      <c r="C182" s="861"/>
      <c r="D182" s="857"/>
      <c r="E182" s="857"/>
      <c r="F182" s="855"/>
      <c r="G182" s="852"/>
      <c r="H182" s="848"/>
      <c r="I182" s="846"/>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44"/>
      <c r="O182" s="840"/>
      <c r="P182" s="828"/>
    </row>
    <row r="183" spans="3:16" hidden="1">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848" t="str">
        <f ca="1">IF(ISBLANK(OFFSET('9. METAS'!$K$20,INT((ROW()-13)/2),0)),"",OFFSET('9. METAS'!$K$20,INT((ROW()-13)/2),0))</f>
        <v/>
      </c>
      <c r="I183" s="845"/>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43" t="str">
        <f t="shared" ref="N183" ca="1" si="166">IFERROR(J183/J184,"ND")</f>
        <v>ND</v>
      </c>
      <c r="O183" s="839" t="str">
        <f t="shared" ref="O183" ca="1" si="167">IFERROR(((J183+K183+L183)/H183),"ND")</f>
        <v>ND</v>
      </c>
      <c r="P183" s="827"/>
    </row>
    <row r="184" spans="3:16" hidden="1">
      <c r="C184" s="861"/>
      <c r="D184" s="857"/>
      <c r="E184" s="857"/>
      <c r="F184" s="855"/>
      <c r="G184" s="852"/>
      <c r="H184" s="848"/>
      <c r="I184" s="846"/>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44"/>
      <c r="O184" s="840"/>
      <c r="P184" s="828"/>
    </row>
    <row r="185" spans="3:16" hidden="1">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848" t="str">
        <f ca="1">IF(ISBLANK(OFFSET('9. METAS'!$K$20,INT((ROW()-13)/2),0)),"",OFFSET('9. METAS'!$K$20,INT((ROW()-13)/2),0))</f>
        <v/>
      </c>
      <c r="I185" s="845"/>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43" t="str">
        <f t="shared" ref="N185" ca="1" si="168">IFERROR(J185/J186,"ND")</f>
        <v>ND</v>
      </c>
      <c r="O185" s="839" t="str">
        <f t="shared" ref="O185" ca="1" si="169">IFERROR(((J185+K185+L185)/H185),"ND")</f>
        <v>ND</v>
      </c>
      <c r="P185" s="827"/>
    </row>
    <row r="186" spans="3:16" hidden="1">
      <c r="C186" s="861"/>
      <c r="D186" s="857"/>
      <c r="E186" s="857"/>
      <c r="F186" s="855"/>
      <c r="G186" s="852"/>
      <c r="H186" s="848"/>
      <c r="I186" s="846"/>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44"/>
      <c r="O186" s="840"/>
      <c r="P186" s="828"/>
    </row>
    <row r="187" spans="3:16" hidden="1">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848" t="str">
        <f ca="1">IF(ISBLANK(OFFSET('9. METAS'!$K$20,INT((ROW()-13)/2),0)),"",OFFSET('9. METAS'!$K$20,INT((ROW()-13)/2),0))</f>
        <v/>
      </c>
      <c r="I187" s="845"/>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43" t="str">
        <f t="shared" ref="N187" ca="1" si="170">IFERROR(J187/J188,"ND")</f>
        <v>ND</v>
      </c>
      <c r="O187" s="839" t="str">
        <f t="shared" ref="O187" ca="1" si="171">IFERROR(((J187+K187+L187)/H187),"ND")</f>
        <v>ND</v>
      </c>
      <c r="P187" s="827"/>
    </row>
    <row r="188" spans="3:16" hidden="1">
      <c r="C188" s="861"/>
      <c r="D188" s="857"/>
      <c r="E188" s="857"/>
      <c r="F188" s="855"/>
      <c r="G188" s="852"/>
      <c r="H188" s="848"/>
      <c r="I188" s="846"/>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44"/>
      <c r="O188" s="840"/>
      <c r="P188" s="828"/>
    </row>
    <row r="189" spans="3:16" hidden="1">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848" t="str">
        <f ca="1">IF(ISBLANK(OFFSET('9. METAS'!$K$20,INT((ROW()-13)/2),0)),"",OFFSET('9. METAS'!$K$20,INT((ROW()-13)/2),0))</f>
        <v/>
      </c>
      <c r="I189" s="845"/>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43" t="str">
        <f t="shared" ref="N189" ca="1" si="172">IFERROR(J189/J190,"ND")</f>
        <v>ND</v>
      </c>
      <c r="O189" s="839" t="str">
        <f t="shared" ref="O189" ca="1" si="173">IFERROR(((J189+K189+L189)/H189),"ND")</f>
        <v>ND</v>
      </c>
      <c r="P189" s="827"/>
    </row>
    <row r="190" spans="3:16" hidden="1">
      <c r="C190" s="861"/>
      <c r="D190" s="857"/>
      <c r="E190" s="857"/>
      <c r="F190" s="855"/>
      <c r="G190" s="852"/>
      <c r="H190" s="848"/>
      <c r="I190" s="846"/>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44"/>
      <c r="O190" s="840"/>
      <c r="P190" s="828"/>
    </row>
    <row r="191" spans="3:16" hidden="1">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848" t="str">
        <f ca="1">IF(ISBLANK(OFFSET('9. METAS'!$K$20,INT((ROW()-13)/2),0)),"",OFFSET('9. METAS'!$K$20,INT((ROW()-13)/2),0))</f>
        <v/>
      </c>
      <c r="I191" s="845"/>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43" t="str">
        <f t="shared" ref="N191" ca="1" si="174">IFERROR(J191/J192,"ND")</f>
        <v>ND</v>
      </c>
      <c r="O191" s="839" t="str">
        <f t="shared" ref="O191" ca="1" si="175">IFERROR(((J191+K191+L191)/H191),"ND")</f>
        <v>ND</v>
      </c>
      <c r="P191" s="827"/>
    </row>
    <row r="192" spans="3:16" hidden="1">
      <c r="C192" s="861"/>
      <c r="D192" s="857"/>
      <c r="E192" s="857"/>
      <c r="F192" s="855"/>
      <c r="G192" s="852"/>
      <c r="H192" s="848"/>
      <c r="I192" s="846"/>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44"/>
      <c r="O192" s="840"/>
      <c r="P192" s="828"/>
    </row>
    <row r="193" spans="3:16" hidden="1">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848" t="str">
        <f ca="1">IF(ISBLANK(OFFSET('9. METAS'!$K$20,INT((ROW()-13)/2),0)),"",OFFSET('9. METAS'!$K$20,INT((ROW()-13)/2),0))</f>
        <v/>
      </c>
      <c r="I193" s="845"/>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43" t="str">
        <f t="shared" ref="N193" ca="1" si="176">IFERROR(J193/J194,"ND")</f>
        <v>ND</v>
      </c>
      <c r="O193" s="839" t="str">
        <f t="shared" ref="O193" ca="1" si="177">IFERROR(((J193+K193+L193)/H193),"ND")</f>
        <v>ND</v>
      </c>
      <c r="P193" s="827"/>
    </row>
    <row r="194" spans="3:16" hidden="1">
      <c r="C194" s="861"/>
      <c r="D194" s="857"/>
      <c r="E194" s="857"/>
      <c r="F194" s="855"/>
      <c r="G194" s="852"/>
      <c r="H194" s="848"/>
      <c r="I194" s="846"/>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44"/>
      <c r="O194" s="840"/>
      <c r="P194" s="828"/>
    </row>
    <row r="195" spans="3:16" hidden="1">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848" t="str">
        <f ca="1">IF(ISBLANK(OFFSET('9. METAS'!$K$20,INT((ROW()-13)/2),0)),"",OFFSET('9. METAS'!$K$20,INT((ROW()-13)/2),0))</f>
        <v/>
      </c>
      <c r="I195" s="845"/>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43" t="str">
        <f t="shared" ref="N195" ca="1" si="178">IFERROR(J195/J196,"ND")</f>
        <v>ND</v>
      </c>
      <c r="O195" s="839" t="str">
        <f t="shared" ref="O195" ca="1" si="179">IFERROR(((J195+K195+L195)/H195),"ND")</f>
        <v>ND</v>
      </c>
      <c r="P195" s="827"/>
    </row>
    <row r="196" spans="3:16" hidden="1">
      <c r="C196" s="861"/>
      <c r="D196" s="857"/>
      <c r="E196" s="857"/>
      <c r="F196" s="855"/>
      <c r="G196" s="852"/>
      <c r="H196" s="848"/>
      <c r="I196" s="846"/>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44"/>
      <c r="O196" s="840"/>
      <c r="P196" s="828"/>
    </row>
    <row r="197" spans="3:16" hidden="1">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848" t="str">
        <f ca="1">IF(ISBLANK(OFFSET('9. METAS'!$K$20,INT((ROW()-13)/2),0)),"",OFFSET('9. METAS'!$K$20,INT((ROW()-13)/2),0))</f>
        <v/>
      </c>
      <c r="I197" s="845"/>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43" t="str">
        <f t="shared" ref="N197" ca="1" si="180">IFERROR(J197/J198,"ND")</f>
        <v>ND</v>
      </c>
      <c r="O197" s="839" t="str">
        <f t="shared" ref="O197" ca="1" si="181">IFERROR(((J197+K197+L197)/H197),"ND")</f>
        <v>ND</v>
      </c>
      <c r="P197" s="827"/>
    </row>
    <row r="198" spans="3:16" hidden="1">
      <c r="C198" s="861"/>
      <c r="D198" s="857"/>
      <c r="E198" s="857"/>
      <c r="F198" s="855"/>
      <c r="G198" s="852"/>
      <c r="H198" s="848"/>
      <c r="I198" s="846"/>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44"/>
      <c r="O198" s="840"/>
      <c r="P198" s="828"/>
    </row>
    <row r="199" spans="3:16" hidden="1">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848" t="str">
        <f ca="1">IF(ISBLANK(OFFSET('9. METAS'!$K$20,INT((ROW()-13)/2),0)),"",OFFSET('9. METAS'!$K$20,INT((ROW()-13)/2),0))</f>
        <v/>
      </c>
      <c r="I199" s="845"/>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43" t="str">
        <f t="shared" ref="N199" ca="1" si="182">IFERROR(J199/J200,"ND")</f>
        <v>ND</v>
      </c>
      <c r="O199" s="839" t="str">
        <f t="shared" ref="O199" ca="1" si="183">IFERROR(((J199+K199+L199)/H199),"ND")</f>
        <v>ND</v>
      </c>
      <c r="P199" s="827"/>
    </row>
    <row r="200" spans="3:16" hidden="1">
      <c r="C200" s="861"/>
      <c r="D200" s="857"/>
      <c r="E200" s="857"/>
      <c r="F200" s="855"/>
      <c r="G200" s="852"/>
      <c r="H200" s="848"/>
      <c r="I200" s="846"/>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44"/>
      <c r="O200" s="840"/>
      <c r="P200" s="828"/>
    </row>
    <row r="201" spans="3:16" hidden="1">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848" t="str">
        <f ca="1">IF(ISBLANK(OFFSET('9. METAS'!$K$20,INT((ROW()-13)/2),0)),"",OFFSET('9. METAS'!$K$20,INT((ROW()-13)/2),0))</f>
        <v/>
      </c>
      <c r="I201" s="845"/>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43" t="str">
        <f t="shared" ref="N201" ca="1" si="184">IFERROR(J201/J202,"ND")</f>
        <v>ND</v>
      </c>
      <c r="O201" s="839" t="str">
        <f t="shared" ref="O201" ca="1" si="185">IFERROR(((J201+K201+L201)/H201),"ND")</f>
        <v>ND</v>
      </c>
      <c r="P201" s="827"/>
    </row>
    <row r="202" spans="3:16" hidden="1">
      <c r="C202" s="861"/>
      <c r="D202" s="857"/>
      <c r="E202" s="857"/>
      <c r="F202" s="855"/>
      <c r="G202" s="852"/>
      <c r="H202" s="848"/>
      <c r="I202" s="846"/>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44"/>
      <c r="O202" s="840"/>
      <c r="P202" s="828"/>
    </row>
    <row r="203" spans="3:16" hidden="1">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848" t="str">
        <f ca="1">IF(ISBLANK(OFFSET('9. METAS'!$K$20,INT((ROW()-13)/2),0)),"",OFFSET('9. METAS'!$K$20,INT((ROW()-13)/2),0))</f>
        <v/>
      </c>
      <c r="I203" s="845"/>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43" t="str">
        <f t="shared" ref="N203" ca="1" si="186">IFERROR(J203/J204,"ND")</f>
        <v>ND</v>
      </c>
      <c r="O203" s="839" t="str">
        <f t="shared" ref="O203" ca="1" si="187">IFERROR(((J203+K203+L203)/H203),"ND")</f>
        <v>ND</v>
      </c>
      <c r="P203" s="827"/>
    </row>
    <row r="204" spans="3:16" hidden="1">
      <c r="C204" s="861"/>
      <c r="D204" s="857"/>
      <c r="E204" s="857"/>
      <c r="F204" s="855"/>
      <c r="G204" s="852"/>
      <c r="H204" s="848"/>
      <c r="I204" s="846"/>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44"/>
      <c r="O204" s="840"/>
      <c r="P204" s="828"/>
    </row>
    <row r="205" spans="3:16" hidden="1">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848" t="str">
        <f ca="1">IF(ISBLANK(OFFSET('9. METAS'!$K$20,INT((ROW()-13)/2),0)),"",OFFSET('9. METAS'!$K$20,INT((ROW()-13)/2),0))</f>
        <v/>
      </c>
      <c r="I205" s="845"/>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43" t="str">
        <f t="shared" ref="N205" ca="1" si="188">IFERROR(J205/J206,"ND")</f>
        <v>ND</v>
      </c>
      <c r="O205" s="839" t="str">
        <f t="shared" ref="O205" ca="1" si="189">IFERROR(((J205+K205+L205)/H205),"ND")</f>
        <v>ND</v>
      </c>
      <c r="P205" s="827"/>
    </row>
    <row r="206" spans="3:16" hidden="1">
      <c r="C206" s="861"/>
      <c r="D206" s="857"/>
      <c r="E206" s="857"/>
      <c r="F206" s="855"/>
      <c r="G206" s="852"/>
      <c r="H206" s="848"/>
      <c r="I206" s="846"/>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44"/>
      <c r="O206" s="840"/>
      <c r="P206" s="828"/>
    </row>
    <row r="207" spans="3:16" hidden="1">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848" t="str">
        <f ca="1">IF(ISBLANK(OFFSET('9. METAS'!$K$20,INT((ROW()-13)/2),0)),"",OFFSET('9. METAS'!$K$20,INT((ROW()-13)/2),0))</f>
        <v/>
      </c>
      <c r="I207" s="845"/>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43" t="str">
        <f t="shared" ref="N207" ca="1" si="190">IFERROR(J207/J208,"ND")</f>
        <v>ND</v>
      </c>
      <c r="O207" s="839" t="str">
        <f t="shared" ref="O207" ca="1" si="191">IFERROR(((J207+K207+L207)/H207),"ND")</f>
        <v>ND</v>
      </c>
      <c r="P207" s="827"/>
    </row>
    <row r="208" spans="3:16" hidden="1">
      <c r="C208" s="861"/>
      <c r="D208" s="857"/>
      <c r="E208" s="857"/>
      <c r="F208" s="855"/>
      <c r="G208" s="852"/>
      <c r="H208" s="848"/>
      <c r="I208" s="846"/>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44"/>
      <c r="O208" s="840"/>
      <c r="P208" s="828"/>
    </row>
    <row r="209" spans="3:16" hidden="1">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848" t="str">
        <f ca="1">IF(ISBLANK(OFFSET('9. METAS'!$K$20,INT((ROW()-13)/2),0)),"",OFFSET('9. METAS'!$K$20,INT((ROW()-13)/2),0))</f>
        <v/>
      </c>
      <c r="I209" s="845"/>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43" t="str">
        <f t="shared" ref="N209" ca="1" si="192">IFERROR(J209/J210,"ND")</f>
        <v>ND</v>
      </c>
      <c r="O209" s="839" t="str">
        <f t="shared" ref="O209" ca="1" si="193">IFERROR(((J209+K209+L209)/H209),"ND")</f>
        <v>ND</v>
      </c>
      <c r="P209" s="827"/>
    </row>
    <row r="210" spans="3:16" hidden="1">
      <c r="C210" s="861"/>
      <c r="D210" s="857"/>
      <c r="E210" s="857"/>
      <c r="F210" s="855"/>
      <c r="G210" s="852"/>
      <c r="H210" s="848"/>
      <c r="I210" s="846"/>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44"/>
      <c r="O210" s="840"/>
      <c r="P210" s="828"/>
    </row>
    <row r="211" spans="3:16" hidden="1">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848" t="str">
        <f ca="1">IF(ISBLANK(OFFSET('9. METAS'!$K$20,INT((ROW()-13)/2),0)),"",OFFSET('9. METAS'!$K$20,INT((ROW()-13)/2),0))</f>
        <v/>
      </c>
      <c r="I211" s="845"/>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43" t="str">
        <f t="shared" ref="N211" ca="1" si="194">IFERROR(J211/J212,"ND")</f>
        <v>ND</v>
      </c>
      <c r="O211" s="839" t="str">
        <f t="shared" ref="O211" ca="1" si="195">IFERROR(((J211+K211+L211)/H211),"ND")</f>
        <v>ND</v>
      </c>
      <c r="P211" s="827"/>
    </row>
    <row r="212" spans="3:16" hidden="1">
      <c r="C212" s="861"/>
      <c r="D212" s="857"/>
      <c r="E212" s="857"/>
      <c r="F212" s="855"/>
      <c r="G212" s="852"/>
      <c r="H212" s="848"/>
      <c r="I212" s="846"/>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44"/>
      <c r="O212" s="840"/>
      <c r="P212" s="828"/>
    </row>
    <row r="213" spans="3:16" hidden="1">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848" t="str">
        <f ca="1">IF(ISBLANK(OFFSET('9. METAS'!$K$20,INT((ROW()-13)/2),0)),"",OFFSET('9. METAS'!$K$20,INT((ROW()-13)/2),0))</f>
        <v/>
      </c>
      <c r="I213" s="845"/>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43" t="str">
        <f t="shared" ref="N213" ca="1" si="196">IFERROR(J213/J214,"ND")</f>
        <v>ND</v>
      </c>
      <c r="O213" s="839" t="str">
        <f t="shared" ref="O213" ca="1" si="197">IFERROR(((J213+K213+L213)/H213),"ND")</f>
        <v>ND</v>
      </c>
      <c r="P213" s="827"/>
    </row>
    <row r="214" spans="3:16" hidden="1">
      <c r="C214" s="861"/>
      <c r="D214" s="857"/>
      <c r="E214" s="857"/>
      <c r="F214" s="855"/>
      <c r="G214" s="852"/>
      <c r="H214" s="848"/>
      <c r="I214" s="846"/>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44"/>
      <c r="O214" s="840"/>
      <c r="P214" s="828"/>
    </row>
    <row r="215" spans="3:16" hidden="1">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848" t="str">
        <f ca="1">IF(ISBLANK(OFFSET('9. METAS'!$K$20,INT((ROW()-13)/2),0)),"",OFFSET('9. METAS'!$K$20,INT((ROW()-13)/2),0))</f>
        <v/>
      </c>
      <c r="I215" s="845"/>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43" t="str">
        <f t="shared" ref="N215" ca="1" si="198">IFERROR(J215/J216,"ND")</f>
        <v>ND</v>
      </c>
      <c r="O215" s="839" t="str">
        <f t="shared" ref="O215" ca="1" si="199">IFERROR(((J215+K215+L215)/H215),"ND")</f>
        <v>ND</v>
      </c>
      <c r="P215" s="827"/>
    </row>
    <row r="216" spans="3:16" hidden="1">
      <c r="C216" s="861"/>
      <c r="D216" s="857"/>
      <c r="E216" s="857"/>
      <c r="F216" s="855"/>
      <c r="G216" s="852"/>
      <c r="H216" s="848"/>
      <c r="I216" s="846"/>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44"/>
      <c r="O216" s="840"/>
      <c r="P216" s="828"/>
    </row>
    <row r="217" spans="3:16" hidden="1">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848" t="str">
        <f ca="1">IF(ISBLANK(OFFSET('9. METAS'!$K$20,INT((ROW()-13)/2),0)),"",OFFSET('9. METAS'!$K$20,INT((ROW()-13)/2),0))</f>
        <v/>
      </c>
      <c r="I217" s="845"/>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43" t="str">
        <f t="shared" ref="N217" ca="1" si="200">IFERROR(J217/J218,"ND")</f>
        <v>ND</v>
      </c>
      <c r="O217" s="839" t="str">
        <f t="shared" ref="O217" ca="1" si="201">IFERROR(((J217+K217+L217)/H217),"ND")</f>
        <v>ND</v>
      </c>
      <c r="P217" s="827"/>
    </row>
    <row r="218" spans="3:16" hidden="1">
      <c r="C218" s="861"/>
      <c r="D218" s="857"/>
      <c r="E218" s="857"/>
      <c r="F218" s="855"/>
      <c r="G218" s="852"/>
      <c r="H218" s="848"/>
      <c r="I218" s="846"/>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44"/>
      <c r="O218" s="840"/>
      <c r="P218" s="828"/>
    </row>
    <row r="219" spans="3:16" hidden="1">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848" t="str">
        <f ca="1">IF(ISBLANK(OFFSET('9. METAS'!$K$20,INT((ROW()-13)/2),0)),"",OFFSET('9. METAS'!$K$20,INT((ROW()-13)/2),0))</f>
        <v/>
      </c>
      <c r="I219" s="845"/>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43" t="str">
        <f t="shared" ref="N219" ca="1" si="202">IFERROR(J219/J220,"ND")</f>
        <v>ND</v>
      </c>
      <c r="O219" s="839" t="str">
        <f t="shared" ref="O219" ca="1" si="203">IFERROR(((J219+K219+L219)/H219),"ND")</f>
        <v>ND</v>
      </c>
      <c r="P219" s="827"/>
    </row>
    <row r="220" spans="3:16" hidden="1">
      <c r="C220" s="861"/>
      <c r="D220" s="857"/>
      <c r="E220" s="857"/>
      <c r="F220" s="855"/>
      <c r="G220" s="852"/>
      <c r="H220" s="848"/>
      <c r="I220" s="846"/>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44"/>
      <c r="O220" s="840"/>
      <c r="P220" s="828"/>
    </row>
    <row r="221" spans="3:16" hidden="1">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848" t="str">
        <f ca="1">IF(ISBLANK(OFFSET('9. METAS'!$K$20,INT((ROW()-13)/2),0)),"",OFFSET('9. METAS'!$K$20,INT((ROW()-13)/2),0))</f>
        <v/>
      </c>
      <c r="I221" s="845"/>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43" t="str">
        <f t="shared" ref="N221" ca="1" si="204">IFERROR(J221/J222,"ND")</f>
        <v>ND</v>
      </c>
      <c r="O221" s="839" t="str">
        <f t="shared" ref="O221" ca="1" si="205">IFERROR(((J221+K221+L221)/H221),"ND")</f>
        <v>ND</v>
      </c>
      <c r="P221" s="827"/>
    </row>
    <row r="222" spans="3:16" hidden="1">
      <c r="C222" s="861"/>
      <c r="D222" s="857"/>
      <c r="E222" s="857"/>
      <c r="F222" s="855"/>
      <c r="G222" s="852"/>
      <c r="H222" s="848"/>
      <c r="I222" s="846"/>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44"/>
      <c r="O222" s="840"/>
      <c r="P222" s="828"/>
    </row>
    <row r="223" spans="3:16" hidden="1">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848" t="str">
        <f ca="1">IF(ISBLANK(OFFSET('9. METAS'!$K$20,INT((ROW()-13)/2),0)),"",OFFSET('9. METAS'!$K$20,INT((ROW()-13)/2),0))</f>
        <v/>
      </c>
      <c r="I223" s="845"/>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43" t="str">
        <f t="shared" ref="N223" ca="1" si="206">IFERROR(J223/J224,"ND")</f>
        <v>ND</v>
      </c>
      <c r="O223" s="839" t="str">
        <f t="shared" ref="O223" ca="1" si="207">IFERROR(((J223+K223+L223)/H223),"ND")</f>
        <v>ND</v>
      </c>
      <c r="P223" s="827"/>
    </row>
    <row r="224" spans="3:16" hidden="1">
      <c r="C224" s="861"/>
      <c r="D224" s="857"/>
      <c r="E224" s="857"/>
      <c r="F224" s="855"/>
      <c r="G224" s="852"/>
      <c r="H224" s="848"/>
      <c r="I224" s="846"/>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44"/>
      <c r="O224" s="840"/>
      <c r="P224" s="828"/>
    </row>
    <row r="225" spans="3:16" hidden="1">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848" t="str">
        <f ca="1">IF(ISBLANK(OFFSET('9. METAS'!$K$20,INT((ROW()-13)/2),0)),"",OFFSET('9. METAS'!$K$20,INT((ROW()-13)/2),0))</f>
        <v/>
      </c>
      <c r="I225" s="845"/>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43" t="str">
        <f t="shared" ref="N225" ca="1" si="208">IFERROR(J225/J226,"ND")</f>
        <v>ND</v>
      </c>
      <c r="O225" s="839" t="str">
        <f t="shared" ref="O225" ca="1" si="209">IFERROR(((J225+K225+L225)/H225),"ND")</f>
        <v>ND</v>
      </c>
      <c r="P225" s="827"/>
    </row>
    <row r="226" spans="3:16" hidden="1">
      <c r="C226" s="861"/>
      <c r="D226" s="857"/>
      <c r="E226" s="857"/>
      <c r="F226" s="855"/>
      <c r="G226" s="852"/>
      <c r="H226" s="848"/>
      <c r="I226" s="846"/>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44"/>
      <c r="O226" s="840"/>
      <c r="P226" s="828"/>
    </row>
    <row r="227" spans="3:16" hidden="1">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848" t="str">
        <f ca="1">IF(ISBLANK(OFFSET('9. METAS'!$K$20,INT((ROW()-13)/2),0)),"",OFFSET('9. METAS'!$K$20,INT((ROW()-13)/2),0))</f>
        <v/>
      </c>
      <c r="I227" s="845"/>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43" t="str">
        <f t="shared" ref="N227" ca="1" si="210">IFERROR(J227/J228,"ND")</f>
        <v>ND</v>
      </c>
      <c r="O227" s="839" t="str">
        <f t="shared" ref="O227" ca="1" si="211">IFERROR(((J227+K227+L227)/H227),"ND")</f>
        <v>ND</v>
      </c>
      <c r="P227" s="827"/>
    </row>
    <row r="228" spans="3:16" hidden="1">
      <c r="C228" s="861"/>
      <c r="D228" s="857"/>
      <c r="E228" s="857"/>
      <c r="F228" s="855"/>
      <c r="G228" s="852"/>
      <c r="H228" s="848"/>
      <c r="I228" s="846"/>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44"/>
      <c r="O228" s="840"/>
      <c r="P228" s="828"/>
    </row>
    <row r="229" spans="3:16" hidden="1">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848" t="str">
        <f ca="1">IF(ISBLANK(OFFSET('9. METAS'!$K$20,INT((ROW()-13)/2),0)),"",OFFSET('9. METAS'!$K$20,INT((ROW()-13)/2),0))</f>
        <v/>
      </c>
      <c r="I229" s="845"/>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43" t="str">
        <f t="shared" ref="N229" ca="1" si="212">IFERROR(J229/J230,"ND")</f>
        <v>ND</v>
      </c>
      <c r="O229" s="839" t="str">
        <f t="shared" ref="O229" ca="1" si="213">IFERROR(((J229+K229+L229)/H229),"ND")</f>
        <v>ND</v>
      </c>
      <c r="P229" s="827"/>
    </row>
    <row r="230" spans="3:16" hidden="1">
      <c r="C230" s="861"/>
      <c r="D230" s="857"/>
      <c r="E230" s="857"/>
      <c r="F230" s="855"/>
      <c r="G230" s="852"/>
      <c r="H230" s="848"/>
      <c r="I230" s="846"/>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44"/>
      <c r="O230" s="840"/>
      <c r="P230" s="828"/>
    </row>
    <row r="231" spans="3:16" hidden="1">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848" t="str">
        <f ca="1">IF(ISBLANK(OFFSET('9. METAS'!$K$20,INT((ROW()-13)/2),0)),"",OFFSET('9. METAS'!$K$20,INT((ROW()-13)/2),0))</f>
        <v/>
      </c>
      <c r="I231" s="845"/>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43" t="str">
        <f t="shared" ref="N231" ca="1" si="214">IFERROR(J231/J232,"ND")</f>
        <v>ND</v>
      </c>
      <c r="O231" s="839" t="str">
        <f t="shared" ref="O231" ca="1" si="215">IFERROR(((J231+K231+L231)/H231),"ND")</f>
        <v>ND</v>
      </c>
      <c r="P231" s="827"/>
    </row>
    <row r="232" spans="3:16" hidden="1">
      <c r="C232" s="861"/>
      <c r="D232" s="857"/>
      <c r="E232" s="857"/>
      <c r="F232" s="855"/>
      <c r="G232" s="852"/>
      <c r="H232" s="848"/>
      <c r="I232" s="846"/>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44"/>
      <c r="O232" s="840"/>
      <c r="P232" s="828"/>
    </row>
    <row r="233" spans="3:16" hidden="1">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848" t="str">
        <f ca="1">IF(ISBLANK(OFFSET('9. METAS'!$K$20,INT((ROW()-13)/2),0)),"",OFFSET('9. METAS'!$K$20,INT((ROW()-13)/2),0))</f>
        <v/>
      </c>
      <c r="I233" s="845"/>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43" t="str">
        <f t="shared" ref="N233" ca="1" si="216">IFERROR(J233/J234,"ND")</f>
        <v>ND</v>
      </c>
      <c r="O233" s="839" t="str">
        <f t="shared" ref="O233" ca="1" si="217">IFERROR(((J233+K233+L233)/H233),"ND")</f>
        <v>ND</v>
      </c>
      <c r="P233" s="827"/>
    </row>
    <row r="234" spans="3:16" hidden="1">
      <c r="C234" s="861"/>
      <c r="D234" s="857"/>
      <c r="E234" s="857"/>
      <c r="F234" s="855"/>
      <c r="G234" s="852"/>
      <c r="H234" s="848"/>
      <c r="I234" s="846"/>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44"/>
      <c r="O234" s="840"/>
      <c r="P234" s="828"/>
    </row>
    <row r="235" spans="3:16" hidden="1">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848" t="str">
        <f ca="1">IF(ISBLANK(OFFSET('9. METAS'!$K$20,INT((ROW()-13)/2),0)),"",OFFSET('9. METAS'!$K$20,INT((ROW()-13)/2),0))</f>
        <v/>
      </c>
      <c r="I235" s="845"/>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43" t="str">
        <f t="shared" ref="N235" ca="1" si="218">IFERROR(J235/J236,"ND")</f>
        <v>ND</v>
      </c>
      <c r="O235" s="839" t="str">
        <f t="shared" ref="O235" ca="1" si="219">IFERROR(((J235+K235+L235)/H235),"ND")</f>
        <v>ND</v>
      </c>
      <c r="P235" s="827"/>
    </row>
    <row r="236" spans="3:16" hidden="1">
      <c r="C236" s="861"/>
      <c r="D236" s="857"/>
      <c r="E236" s="857"/>
      <c r="F236" s="855"/>
      <c r="G236" s="852"/>
      <c r="H236" s="848"/>
      <c r="I236" s="846"/>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44"/>
      <c r="O236" s="840"/>
      <c r="P236" s="828"/>
    </row>
    <row r="237" spans="3:16" hidden="1">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848" t="str">
        <f ca="1">IF(ISBLANK(OFFSET('9. METAS'!$K$20,INT((ROW()-13)/2),0)),"",OFFSET('9. METAS'!$K$20,INT((ROW()-13)/2),0))</f>
        <v/>
      </c>
      <c r="I237" s="845"/>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43" t="str">
        <f t="shared" ref="N237" ca="1" si="220">IFERROR(J237/J238,"ND")</f>
        <v>ND</v>
      </c>
      <c r="O237" s="839" t="str">
        <f t="shared" ref="O237" ca="1" si="221">IFERROR(((J237+K237+L237)/H237),"ND")</f>
        <v>ND</v>
      </c>
      <c r="P237" s="827"/>
    </row>
    <row r="238" spans="3:16" hidden="1">
      <c r="C238" s="861"/>
      <c r="D238" s="857"/>
      <c r="E238" s="857"/>
      <c r="F238" s="855"/>
      <c r="G238" s="852"/>
      <c r="H238" s="848"/>
      <c r="I238" s="846"/>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44"/>
      <c r="O238" s="840"/>
      <c r="P238" s="828"/>
    </row>
    <row r="239" spans="3:16" hidden="1">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848" t="str">
        <f ca="1">IF(ISBLANK(OFFSET('9. METAS'!$K$20,INT((ROW()-13)/2),0)),"",OFFSET('9. METAS'!$K$20,INT((ROW()-13)/2),0))</f>
        <v/>
      </c>
      <c r="I239" s="845"/>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43" t="str">
        <f t="shared" ref="N239" ca="1" si="222">IFERROR(J239/J240,"ND")</f>
        <v>ND</v>
      </c>
      <c r="O239" s="839" t="str">
        <f t="shared" ref="O239" ca="1" si="223">IFERROR(((J239+K239+L239)/H239),"ND")</f>
        <v>ND</v>
      </c>
      <c r="P239" s="827"/>
    </row>
    <row r="240" spans="3:16" hidden="1">
      <c r="C240" s="861"/>
      <c r="D240" s="857"/>
      <c r="E240" s="857"/>
      <c r="F240" s="855"/>
      <c r="G240" s="852"/>
      <c r="H240" s="848"/>
      <c r="I240" s="846"/>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44"/>
      <c r="O240" s="840"/>
      <c r="P240" s="828"/>
    </row>
    <row r="241" spans="3:16" hidden="1">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848" t="str">
        <f ca="1">IF(ISBLANK(OFFSET('9. METAS'!$K$20,INT((ROW()-13)/2),0)),"",OFFSET('9. METAS'!$K$20,INT((ROW()-13)/2),0))</f>
        <v/>
      </c>
      <c r="I241" s="845"/>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43" t="str">
        <f t="shared" ref="N241" ca="1" si="224">IFERROR(J241/J242,"ND")</f>
        <v>ND</v>
      </c>
      <c r="O241" s="839" t="str">
        <f t="shared" ref="O241" ca="1" si="225">IFERROR(((J241+K241+L241)/H241),"ND")</f>
        <v>ND</v>
      </c>
      <c r="P241" s="827"/>
    </row>
    <row r="242" spans="3:16" hidden="1">
      <c r="C242" s="861"/>
      <c r="D242" s="857"/>
      <c r="E242" s="857"/>
      <c r="F242" s="855"/>
      <c r="G242" s="852"/>
      <c r="H242" s="848"/>
      <c r="I242" s="846"/>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44"/>
      <c r="O242" s="840"/>
      <c r="P242" s="828"/>
    </row>
    <row r="243" spans="3:16" hidden="1">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848" t="str">
        <f ca="1">IF(ISBLANK(OFFSET('9. METAS'!$K$20,INT((ROW()-13)/2),0)),"",OFFSET('9. METAS'!$K$20,INT((ROW()-13)/2),0))</f>
        <v/>
      </c>
      <c r="I243" s="845"/>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43" t="str">
        <f t="shared" ref="N243" ca="1" si="226">IFERROR(J243/J244,"ND")</f>
        <v>ND</v>
      </c>
      <c r="O243" s="839" t="str">
        <f t="shared" ref="O243" ca="1" si="227">IFERROR(((J243+K243+L243)/H243),"ND")</f>
        <v>ND</v>
      </c>
      <c r="P243" s="827"/>
    </row>
    <row r="244" spans="3:16" hidden="1">
      <c r="C244" s="861"/>
      <c r="D244" s="857"/>
      <c r="E244" s="857"/>
      <c r="F244" s="855"/>
      <c r="G244" s="852"/>
      <c r="H244" s="848"/>
      <c r="I244" s="846"/>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44"/>
      <c r="O244" s="840"/>
      <c r="P244" s="828"/>
    </row>
    <row r="245" spans="3:16" hidden="1">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848" t="str">
        <f ca="1">IF(ISBLANK(OFFSET('9. METAS'!$K$20,INT((ROW()-13)/2),0)),"",OFFSET('9. METAS'!$K$20,INT((ROW()-13)/2),0))</f>
        <v/>
      </c>
      <c r="I245" s="845"/>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43" t="str">
        <f t="shared" ref="N245" ca="1" si="228">IFERROR(J245/J246,"ND")</f>
        <v>ND</v>
      </c>
      <c r="O245" s="839" t="str">
        <f t="shared" ref="O245" ca="1" si="229">IFERROR(((J245+K245+L245)/H245),"ND")</f>
        <v>ND</v>
      </c>
      <c r="P245" s="827"/>
    </row>
    <row r="246" spans="3:16" hidden="1">
      <c r="C246" s="861"/>
      <c r="D246" s="857"/>
      <c r="E246" s="857"/>
      <c r="F246" s="855"/>
      <c r="G246" s="852"/>
      <c r="H246" s="848"/>
      <c r="I246" s="846"/>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44"/>
      <c r="O246" s="840"/>
      <c r="P246" s="828"/>
    </row>
    <row r="247" spans="3:16" hidden="1">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848" t="str">
        <f ca="1">IF(ISBLANK(OFFSET('9. METAS'!$K$20,INT((ROW()-13)/2),0)),"",OFFSET('9. METAS'!$K$20,INT((ROW()-13)/2),0))</f>
        <v/>
      </c>
      <c r="I247" s="845"/>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43" t="str">
        <f t="shared" ref="N247" ca="1" si="230">IFERROR(J247/J248,"ND")</f>
        <v>ND</v>
      </c>
      <c r="O247" s="839" t="str">
        <f t="shared" ref="O247" ca="1" si="231">IFERROR(((J247+K247+L247)/H247),"ND")</f>
        <v>ND</v>
      </c>
      <c r="P247" s="827"/>
    </row>
    <row r="248" spans="3:16" hidden="1">
      <c r="C248" s="861"/>
      <c r="D248" s="857"/>
      <c r="E248" s="857"/>
      <c r="F248" s="855"/>
      <c r="G248" s="852"/>
      <c r="H248" s="848"/>
      <c r="I248" s="846"/>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44"/>
      <c r="O248" s="840"/>
      <c r="P248" s="828"/>
    </row>
    <row r="249" spans="3:16" hidden="1">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848" t="str">
        <f ca="1">IF(ISBLANK(OFFSET('9. METAS'!$K$20,INT((ROW()-13)/2),0)),"",OFFSET('9. METAS'!$K$20,INT((ROW()-13)/2),0))</f>
        <v/>
      </c>
      <c r="I249" s="845"/>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43" t="str">
        <f t="shared" ref="N249" ca="1" si="232">IFERROR(J249/J250,"ND")</f>
        <v>ND</v>
      </c>
      <c r="O249" s="839" t="str">
        <f t="shared" ref="O249" ca="1" si="233">IFERROR(((J249+K249+L249)/H249),"ND")</f>
        <v>ND</v>
      </c>
      <c r="P249" s="827"/>
    </row>
    <row r="250" spans="3:16" hidden="1">
      <c r="C250" s="861"/>
      <c r="D250" s="857"/>
      <c r="E250" s="857"/>
      <c r="F250" s="855"/>
      <c r="G250" s="852"/>
      <c r="H250" s="848"/>
      <c r="I250" s="846"/>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44"/>
      <c r="O250" s="840"/>
      <c r="P250" s="828"/>
    </row>
    <row r="251" spans="3:16" hidden="1">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848" t="str">
        <f ca="1">IF(ISBLANK(OFFSET('9. METAS'!$K$20,INT((ROW()-13)/2),0)),"",OFFSET('9. METAS'!$K$20,INT((ROW()-13)/2),0))</f>
        <v/>
      </c>
      <c r="I251" s="845"/>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43" t="str">
        <f t="shared" ref="N251" ca="1" si="234">IFERROR(J251/J252,"ND")</f>
        <v>ND</v>
      </c>
      <c r="O251" s="839" t="str">
        <f t="shared" ref="O251" ca="1" si="235">IFERROR(((J251+K251+L251)/H251),"ND")</f>
        <v>ND</v>
      </c>
      <c r="P251" s="827"/>
    </row>
    <row r="252" spans="3:16" hidden="1">
      <c r="C252" s="861"/>
      <c r="D252" s="857"/>
      <c r="E252" s="857"/>
      <c r="F252" s="855"/>
      <c r="G252" s="852"/>
      <c r="H252" s="848"/>
      <c r="I252" s="846"/>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44"/>
      <c r="O252" s="840"/>
      <c r="P252" s="828"/>
    </row>
    <row r="253" spans="3:16" hidden="1">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848" t="str">
        <f ca="1">IF(ISBLANK(OFFSET('9. METAS'!$K$20,INT((ROW()-13)/2),0)),"",OFFSET('9. METAS'!$K$20,INT((ROW()-13)/2),0))</f>
        <v/>
      </c>
      <c r="I253" s="845"/>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43" t="str">
        <f t="shared" ref="N253" ca="1" si="236">IFERROR(J253/J254,"ND")</f>
        <v>ND</v>
      </c>
      <c r="O253" s="839" t="str">
        <f t="shared" ref="O253" ca="1" si="237">IFERROR(((J253+K253+L253)/H253),"ND")</f>
        <v>ND</v>
      </c>
      <c r="P253" s="827"/>
    </row>
    <row r="254" spans="3:16" hidden="1">
      <c r="C254" s="861"/>
      <c r="D254" s="857"/>
      <c r="E254" s="857"/>
      <c r="F254" s="855"/>
      <c r="G254" s="852"/>
      <c r="H254" s="848"/>
      <c r="I254" s="846"/>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44"/>
      <c r="O254" s="840"/>
      <c r="P254" s="828"/>
    </row>
    <row r="255" spans="3:16" hidden="1">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848" t="str">
        <f ca="1">IF(ISBLANK(OFFSET('9. METAS'!$K$20,INT((ROW()-13)/2),0)),"",OFFSET('9. METAS'!$K$20,INT((ROW()-13)/2),0))</f>
        <v/>
      </c>
      <c r="I255" s="845"/>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43" t="str">
        <f t="shared" ref="N255" ca="1" si="238">IFERROR(J255/J256,"ND")</f>
        <v>ND</v>
      </c>
      <c r="O255" s="839" t="str">
        <f t="shared" ref="O255" ca="1" si="239">IFERROR(((J255+K255+L255)/H255),"ND")</f>
        <v>ND</v>
      </c>
      <c r="P255" s="827"/>
    </row>
    <row r="256" spans="3:16" hidden="1">
      <c r="C256" s="861"/>
      <c r="D256" s="857"/>
      <c r="E256" s="857"/>
      <c r="F256" s="855"/>
      <c r="G256" s="852"/>
      <c r="H256" s="848"/>
      <c r="I256" s="846"/>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44"/>
      <c r="O256" s="840"/>
      <c r="P256" s="828"/>
    </row>
    <row r="257" spans="3:16" hidden="1">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848" t="str">
        <f ca="1">IF(ISBLANK(OFFSET('9. METAS'!$K$20,INT((ROW()-13)/2),0)),"",OFFSET('9. METAS'!$K$20,INT((ROW()-13)/2),0))</f>
        <v/>
      </c>
      <c r="I257" s="845"/>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43" t="str">
        <f t="shared" ref="N257" ca="1" si="240">IFERROR(J257/J258,"ND")</f>
        <v>ND</v>
      </c>
      <c r="O257" s="839" t="str">
        <f t="shared" ref="O257" ca="1" si="241">IFERROR(((J257+K257+L257)/H257),"ND")</f>
        <v>ND</v>
      </c>
      <c r="P257" s="827"/>
    </row>
    <row r="258" spans="3:16" hidden="1">
      <c r="C258" s="861"/>
      <c r="D258" s="857"/>
      <c r="E258" s="857"/>
      <c r="F258" s="855"/>
      <c r="G258" s="852"/>
      <c r="H258" s="848"/>
      <c r="I258" s="846"/>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44"/>
      <c r="O258" s="840"/>
      <c r="P258" s="828"/>
    </row>
    <row r="259" spans="3:16" hidden="1">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848" t="str">
        <f ca="1">IF(ISBLANK(OFFSET('9. METAS'!$K$20,INT((ROW()-13)/2),0)),"",OFFSET('9. METAS'!$K$20,INT((ROW()-13)/2),0))</f>
        <v/>
      </c>
      <c r="I259" s="845"/>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43" t="str">
        <f t="shared" ref="N259" ca="1" si="242">IFERROR(J259/J260,"ND")</f>
        <v>ND</v>
      </c>
      <c r="O259" s="839" t="str">
        <f t="shared" ref="O259" ca="1" si="243">IFERROR(((J259+K259+L259)/H259),"ND")</f>
        <v>ND</v>
      </c>
      <c r="P259" s="827"/>
    </row>
    <row r="260" spans="3:16" hidden="1">
      <c r="C260" s="861"/>
      <c r="D260" s="857"/>
      <c r="E260" s="857"/>
      <c r="F260" s="855"/>
      <c r="G260" s="852"/>
      <c r="H260" s="848"/>
      <c r="I260" s="846"/>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44"/>
      <c r="O260" s="840"/>
      <c r="P260" s="828"/>
    </row>
    <row r="261" spans="3:16" hidden="1">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848" t="str">
        <f ca="1">IF(ISBLANK(OFFSET('9. METAS'!$K$20,INT((ROW()-13)/2),0)),"",OFFSET('9. METAS'!$K$20,INT((ROW()-13)/2),0))</f>
        <v/>
      </c>
      <c r="I261" s="845"/>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43" t="str">
        <f t="shared" ref="N261" ca="1" si="244">IFERROR(J261/J262,"ND")</f>
        <v>ND</v>
      </c>
      <c r="O261" s="839" t="str">
        <f t="shared" ref="O261" ca="1" si="245">IFERROR(((J261+K261+L261)/H261),"ND")</f>
        <v>ND</v>
      </c>
      <c r="P261" s="827"/>
    </row>
    <row r="262" spans="3:16" hidden="1">
      <c r="C262" s="861"/>
      <c r="D262" s="857"/>
      <c r="E262" s="857"/>
      <c r="F262" s="855"/>
      <c r="G262" s="852"/>
      <c r="H262" s="848"/>
      <c r="I262" s="846"/>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44"/>
      <c r="O262" s="840"/>
      <c r="P262" s="828"/>
    </row>
    <row r="263" spans="3:16" hidden="1">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848" t="str">
        <f ca="1">IF(ISBLANK(OFFSET('9. METAS'!$K$20,INT((ROW()-13)/2),0)),"",OFFSET('9. METAS'!$K$20,INT((ROW()-13)/2),0))</f>
        <v/>
      </c>
      <c r="I263" s="845"/>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43" t="str">
        <f t="shared" ref="N263" ca="1" si="246">IFERROR(J263/J264,"ND")</f>
        <v>ND</v>
      </c>
      <c r="O263" s="839" t="str">
        <f t="shared" ref="O263" ca="1" si="247">IFERROR(((J263+K263+L263)/H263),"ND")</f>
        <v>ND</v>
      </c>
      <c r="P263" s="827"/>
    </row>
    <row r="264" spans="3:16" hidden="1">
      <c r="C264" s="861"/>
      <c r="D264" s="857"/>
      <c r="E264" s="857"/>
      <c r="F264" s="855"/>
      <c r="G264" s="852"/>
      <c r="H264" s="848"/>
      <c r="I264" s="846"/>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44"/>
      <c r="O264" s="840"/>
      <c r="P264" s="828"/>
    </row>
    <row r="265" spans="3:16" hidden="1">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848" t="str">
        <f ca="1">IF(ISBLANK(OFFSET('9. METAS'!$K$20,INT((ROW()-13)/2),0)),"",OFFSET('9. METAS'!$K$20,INT((ROW()-13)/2),0))</f>
        <v/>
      </c>
      <c r="I265" s="845"/>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43" t="str">
        <f t="shared" ref="N265" ca="1" si="248">IFERROR(J265/J266,"ND")</f>
        <v>ND</v>
      </c>
      <c r="O265" s="839" t="str">
        <f t="shared" ref="O265" ca="1" si="249">IFERROR(((J265+K265+L265)/H265),"ND")</f>
        <v>ND</v>
      </c>
      <c r="P265" s="827"/>
    </row>
    <row r="266" spans="3:16" hidden="1">
      <c r="C266" s="861"/>
      <c r="D266" s="857"/>
      <c r="E266" s="857"/>
      <c r="F266" s="855"/>
      <c r="G266" s="852"/>
      <c r="H266" s="848"/>
      <c r="I266" s="846"/>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44"/>
      <c r="O266" s="840"/>
      <c r="P266" s="828"/>
    </row>
    <row r="267" spans="3:16" hidden="1">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848" t="str">
        <f ca="1">IF(ISBLANK(OFFSET('9. METAS'!$K$20,INT((ROW()-13)/2),0)),"",OFFSET('9. METAS'!$K$20,INT((ROW()-13)/2),0))</f>
        <v/>
      </c>
      <c r="I267" s="845"/>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43" t="str">
        <f t="shared" ref="N267" ca="1" si="250">IFERROR(J267/J268,"ND")</f>
        <v>ND</v>
      </c>
      <c r="O267" s="839" t="str">
        <f t="shared" ref="O267" ca="1" si="251">IFERROR(((J267+K267+L267)/H267),"ND")</f>
        <v>ND</v>
      </c>
      <c r="P267" s="827"/>
    </row>
    <row r="268" spans="3:16" hidden="1">
      <c r="C268" s="861"/>
      <c r="D268" s="857"/>
      <c r="E268" s="857"/>
      <c r="F268" s="855"/>
      <c r="G268" s="852"/>
      <c r="H268" s="848"/>
      <c r="I268" s="846"/>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44"/>
      <c r="O268" s="840"/>
      <c r="P268" s="828"/>
    </row>
    <row r="269" spans="3:16" hidden="1">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848" t="str">
        <f ca="1">IF(ISBLANK(OFFSET('9. METAS'!$K$20,INT((ROW()-13)/2),0)),"",OFFSET('9. METAS'!$K$20,INT((ROW()-13)/2),0))</f>
        <v/>
      </c>
      <c r="I269" s="845"/>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43" t="str">
        <f t="shared" ref="N269" ca="1" si="252">IFERROR(J269/J270,"ND")</f>
        <v>ND</v>
      </c>
      <c r="O269" s="839" t="str">
        <f t="shared" ref="O269" ca="1" si="253">IFERROR(((J269+K269+L269)/H269),"ND")</f>
        <v>ND</v>
      </c>
      <c r="P269" s="827"/>
    </row>
    <row r="270" spans="3:16" hidden="1">
      <c r="C270" s="861"/>
      <c r="D270" s="857"/>
      <c r="E270" s="857"/>
      <c r="F270" s="855"/>
      <c r="G270" s="852"/>
      <c r="H270" s="848"/>
      <c r="I270" s="846"/>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44"/>
      <c r="O270" s="840"/>
      <c r="P270" s="828"/>
    </row>
    <row r="271" spans="3:16" hidden="1">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848" t="str">
        <f ca="1">IF(ISBLANK(OFFSET('9. METAS'!$K$20,INT((ROW()-13)/2),0)),"",OFFSET('9. METAS'!$K$20,INT((ROW()-13)/2),0))</f>
        <v/>
      </c>
      <c r="I271" s="845"/>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43" t="str">
        <f t="shared" ref="N271" ca="1" si="254">IFERROR(J271/J272,"ND")</f>
        <v>ND</v>
      </c>
      <c r="O271" s="839" t="str">
        <f t="shared" ref="O271" ca="1" si="255">IFERROR(((J271+K271+L271)/H271),"ND")</f>
        <v>ND</v>
      </c>
      <c r="P271" s="827"/>
    </row>
    <row r="272" spans="3:16" hidden="1">
      <c r="C272" s="861"/>
      <c r="D272" s="857"/>
      <c r="E272" s="857"/>
      <c r="F272" s="855"/>
      <c r="G272" s="852"/>
      <c r="H272" s="848"/>
      <c r="I272" s="846"/>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44"/>
      <c r="O272" s="840"/>
      <c r="P272" s="828"/>
    </row>
    <row r="273" spans="3:16" hidden="1">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848" t="str">
        <f ca="1">IF(ISBLANK(OFFSET('9. METAS'!$K$20,INT((ROW()-13)/2),0)),"",OFFSET('9. METAS'!$K$20,INT((ROW()-13)/2),0))</f>
        <v/>
      </c>
      <c r="I273" s="845"/>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43" t="str">
        <f t="shared" ref="N273" ca="1" si="256">IFERROR(J273/J274,"ND")</f>
        <v>ND</v>
      </c>
      <c r="O273" s="839" t="str">
        <f t="shared" ref="O273" ca="1" si="257">IFERROR(((J273+K273+L273)/H273),"ND")</f>
        <v>ND</v>
      </c>
      <c r="P273" s="827"/>
    </row>
    <row r="274" spans="3:16" hidden="1">
      <c r="C274" s="861"/>
      <c r="D274" s="857"/>
      <c r="E274" s="857"/>
      <c r="F274" s="855"/>
      <c r="G274" s="852"/>
      <c r="H274" s="848"/>
      <c r="I274" s="846"/>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44"/>
      <c r="O274" s="840"/>
      <c r="P274" s="828"/>
    </row>
    <row r="275" spans="3:16" hidden="1">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848" t="str">
        <f ca="1">IF(ISBLANK(OFFSET('9. METAS'!$K$20,INT((ROW()-13)/2),0)),"",OFFSET('9. METAS'!$K$20,INT((ROW()-13)/2),0))</f>
        <v/>
      </c>
      <c r="I275" s="845"/>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43" t="str">
        <f t="shared" ref="N275" ca="1" si="258">IFERROR(J275/J276,"ND")</f>
        <v>ND</v>
      </c>
      <c r="O275" s="839" t="str">
        <f t="shared" ref="O275" ca="1" si="259">IFERROR(((J275+K275+L275)/H275),"ND")</f>
        <v>ND</v>
      </c>
      <c r="P275" s="827"/>
    </row>
    <row r="276" spans="3:16" hidden="1">
      <c r="C276" s="861"/>
      <c r="D276" s="857"/>
      <c r="E276" s="857"/>
      <c r="F276" s="855"/>
      <c r="G276" s="852"/>
      <c r="H276" s="848"/>
      <c r="I276" s="846"/>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44"/>
      <c r="O276" s="840"/>
      <c r="P276" s="828"/>
    </row>
    <row r="277" spans="3:16" hidden="1">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848" t="str">
        <f ca="1">IF(ISBLANK(OFFSET('9. METAS'!$K$20,INT((ROW()-13)/2),0)),"",OFFSET('9. METAS'!$K$20,INT((ROW()-13)/2),0))</f>
        <v/>
      </c>
      <c r="I277" s="845"/>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43" t="str">
        <f t="shared" ref="N277" ca="1" si="260">IFERROR(J277/J278,"ND")</f>
        <v>ND</v>
      </c>
      <c r="O277" s="839" t="str">
        <f t="shared" ref="O277" ca="1" si="261">IFERROR(((J277+K277+L277)/H277),"ND")</f>
        <v>ND</v>
      </c>
      <c r="P277" s="827"/>
    </row>
    <row r="278" spans="3:16" hidden="1">
      <c r="C278" s="861"/>
      <c r="D278" s="857"/>
      <c r="E278" s="857"/>
      <c r="F278" s="855"/>
      <c r="G278" s="852"/>
      <c r="H278" s="848"/>
      <c r="I278" s="846"/>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44"/>
      <c r="O278" s="840"/>
      <c r="P278" s="828"/>
    </row>
    <row r="279" spans="3:16" hidden="1">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848" t="str">
        <f ca="1">IF(ISBLANK(OFFSET('9. METAS'!$K$20,INT((ROW()-13)/2),0)),"",OFFSET('9. METAS'!$K$20,INT((ROW()-13)/2),0))</f>
        <v/>
      </c>
      <c r="I279" s="845"/>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43" t="str">
        <f t="shared" ref="N279" ca="1" si="262">IFERROR(J279/J280,"ND")</f>
        <v>ND</v>
      </c>
      <c r="O279" s="839" t="str">
        <f t="shared" ref="O279" ca="1" si="263">IFERROR(((J279+K279+L279)/H279),"ND")</f>
        <v>ND</v>
      </c>
      <c r="P279" s="827"/>
    </row>
    <row r="280" spans="3:16" hidden="1">
      <c r="C280" s="861"/>
      <c r="D280" s="857"/>
      <c r="E280" s="857"/>
      <c r="F280" s="855"/>
      <c r="G280" s="852"/>
      <c r="H280" s="848"/>
      <c r="I280" s="846"/>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44"/>
      <c r="O280" s="840"/>
      <c r="P280" s="828"/>
    </row>
    <row r="281" spans="3:16" hidden="1">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848" t="str">
        <f ca="1">IF(ISBLANK(OFFSET('9. METAS'!$K$20,INT((ROW()-13)/2),0)),"",OFFSET('9. METAS'!$K$20,INT((ROW()-13)/2),0))</f>
        <v/>
      </c>
      <c r="I281" s="845"/>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43" t="str">
        <f t="shared" ref="N281" ca="1" si="264">IFERROR(J281/J282,"ND")</f>
        <v>ND</v>
      </c>
      <c r="O281" s="839" t="str">
        <f t="shared" ref="O281" ca="1" si="265">IFERROR(((J281+K281+L281)/H281),"ND")</f>
        <v>ND</v>
      </c>
      <c r="P281" s="827"/>
    </row>
    <row r="282" spans="3:16" hidden="1">
      <c r="C282" s="861"/>
      <c r="D282" s="857"/>
      <c r="E282" s="857"/>
      <c r="F282" s="855"/>
      <c r="G282" s="852"/>
      <c r="H282" s="848"/>
      <c r="I282" s="846"/>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44"/>
      <c r="O282" s="840"/>
      <c r="P282" s="828"/>
    </row>
    <row r="283" spans="3:16" hidden="1">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848" t="str">
        <f ca="1">IF(ISBLANK(OFFSET('9. METAS'!$K$20,INT((ROW()-13)/2),0)),"",OFFSET('9. METAS'!$K$20,INT((ROW()-13)/2),0))</f>
        <v/>
      </c>
      <c r="I283" s="845"/>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43" t="str">
        <f t="shared" ref="N283" ca="1" si="266">IFERROR(J283/J284,"ND")</f>
        <v>ND</v>
      </c>
      <c r="O283" s="839" t="str">
        <f t="shared" ref="O283" ca="1" si="267">IFERROR(((J283+K283+L283)/H283),"ND")</f>
        <v>ND</v>
      </c>
      <c r="P283" s="827"/>
    </row>
    <row r="284" spans="3:16" hidden="1">
      <c r="C284" s="861"/>
      <c r="D284" s="857"/>
      <c r="E284" s="857"/>
      <c r="F284" s="855"/>
      <c r="G284" s="852"/>
      <c r="H284" s="848"/>
      <c r="I284" s="846"/>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44"/>
      <c r="O284" s="840"/>
      <c r="P284" s="828"/>
    </row>
    <row r="285" spans="3:16" hidden="1">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848" t="str">
        <f ca="1">IF(ISBLANK(OFFSET('9. METAS'!$K$20,INT((ROW()-13)/2),0)),"",OFFSET('9. METAS'!$K$20,INT((ROW()-13)/2),0))</f>
        <v/>
      </c>
      <c r="I285" s="845"/>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43" t="str">
        <f t="shared" ref="N285" ca="1" si="268">IFERROR(J285/J286,"ND")</f>
        <v>ND</v>
      </c>
      <c r="O285" s="839" t="str">
        <f t="shared" ref="O285" ca="1" si="269">IFERROR(((J285+K285+L285)/H285),"ND")</f>
        <v>ND</v>
      </c>
      <c r="P285" s="827"/>
    </row>
    <row r="286" spans="3:16" hidden="1">
      <c r="C286" s="861"/>
      <c r="D286" s="857"/>
      <c r="E286" s="857"/>
      <c r="F286" s="855"/>
      <c r="G286" s="852"/>
      <c r="H286" s="848"/>
      <c r="I286" s="846"/>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44"/>
      <c r="O286" s="840"/>
      <c r="P286" s="828"/>
    </row>
    <row r="287" spans="3:16" hidden="1">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848" t="str">
        <f ca="1">IF(ISBLANK(OFFSET('9. METAS'!$K$20,INT((ROW()-13)/2),0)),"",OFFSET('9. METAS'!$K$20,INT((ROW()-13)/2),0))</f>
        <v/>
      </c>
      <c r="I287" s="845"/>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43" t="str">
        <f t="shared" ref="N287" ca="1" si="270">IFERROR(J287/J288,"ND")</f>
        <v>ND</v>
      </c>
      <c r="O287" s="839" t="str">
        <f t="shared" ref="O287" ca="1" si="271">IFERROR(((J287+K287+L287)/H287),"ND")</f>
        <v>ND</v>
      </c>
      <c r="P287" s="827"/>
    </row>
    <row r="288" spans="3:16" hidden="1">
      <c r="C288" s="861"/>
      <c r="D288" s="857"/>
      <c r="E288" s="857"/>
      <c r="F288" s="855"/>
      <c r="G288" s="852"/>
      <c r="H288" s="848"/>
      <c r="I288" s="846"/>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44"/>
      <c r="O288" s="840"/>
      <c r="P288" s="828"/>
    </row>
    <row r="289" spans="3:16" hidden="1">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848" t="str">
        <f ca="1">IF(ISBLANK(OFFSET('9. METAS'!$K$20,INT((ROW()-13)/2),0)),"",OFFSET('9. METAS'!$K$20,INT((ROW()-13)/2),0))</f>
        <v/>
      </c>
      <c r="I289" s="845"/>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43" t="str">
        <f t="shared" ref="N289" ca="1" si="272">IFERROR(J289/J290,"ND")</f>
        <v>ND</v>
      </c>
      <c r="O289" s="839" t="str">
        <f t="shared" ref="O289" ca="1" si="273">IFERROR(((J289+K289+L289)/H289),"ND")</f>
        <v>ND</v>
      </c>
      <c r="P289" s="827"/>
    </row>
    <row r="290" spans="3:16" hidden="1">
      <c r="C290" s="861"/>
      <c r="D290" s="857"/>
      <c r="E290" s="857"/>
      <c r="F290" s="855"/>
      <c r="G290" s="852"/>
      <c r="H290" s="848"/>
      <c r="I290" s="846"/>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44"/>
      <c r="O290" s="840"/>
      <c r="P290" s="828"/>
    </row>
    <row r="291" spans="3:16" hidden="1">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848" t="str">
        <f ca="1">IF(ISBLANK(OFFSET('9. METAS'!$K$20,INT((ROW()-13)/2),0)),"",OFFSET('9. METAS'!$K$20,INT((ROW()-13)/2),0))</f>
        <v/>
      </c>
      <c r="I291" s="845"/>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43" t="str">
        <f t="shared" ref="N291" ca="1" si="274">IFERROR(J291/J292,"ND")</f>
        <v>ND</v>
      </c>
      <c r="O291" s="839" t="str">
        <f t="shared" ref="O291" ca="1" si="275">IFERROR(((J291+K291+L291)/H291),"ND")</f>
        <v>ND</v>
      </c>
      <c r="P291" s="827"/>
    </row>
    <row r="292" spans="3:16" hidden="1">
      <c r="C292" s="861"/>
      <c r="D292" s="857"/>
      <c r="E292" s="857"/>
      <c r="F292" s="855"/>
      <c r="G292" s="852"/>
      <c r="H292" s="848"/>
      <c r="I292" s="846"/>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44"/>
      <c r="O292" s="840"/>
      <c r="P292" s="828"/>
    </row>
    <row r="293" spans="3:16" hidden="1">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848" t="str">
        <f ca="1">IF(ISBLANK(OFFSET('9. METAS'!$K$20,INT((ROW()-13)/2),0)),"",OFFSET('9. METAS'!$K$20,INT((ROW()-13)/2),0))</f>
        <v/>
      </c>
      <c r="I293" s="845"/>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43" t="str">
        <f t="shared" ref="N293" ca="1" si="276">IFERROR(J293/J294,"ND")</f>
        <v>ND</v>
      </c>
      <c r="O293" s="839" t="str">
        <f t="shared" ref="O293" ca="1" si="277">IFERROR(((J293+K293+L293)/H293),"ND")</f>
        <v>ND</v>
      </c>
      <c r="P293" s="827"/>
    </row>
    <row r="294" spans="3:16" hidden="1">
      <c r="C294" s="861"/>
      <c r="D294" s="857"/>
      <c r="E294" s="857"/>
      <c r="F294" s="855"/>
      <c r="G294" s="852"/>
      <c r="H294" s="848"/>
      <c r="I294" s="846"/>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44"/>
      <c r="O294" s="840"/>
      <c r="P294" s="828"/>
    </row>
    <row r="295" spans="3:16" hidden="1">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848" t="str">
        <f ca="1">IF(ISBLANK(OFFSET('9. METAS'!$K$20,INT((ROW()-13)/2),0)),"",OFFSET('9. METAS'!$K$20,INT((ROW()-13)/2),0))</f>
        <v/>
      </c>
      <c r="I295" s="845"/>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43" t="str">
        <f t="shared" ref="N295" ca="1" si="278">IFERROR(J295/J296,"ND")</f>
        <v>ND</v>
      </c>
      <c r="O295" s="839" t="str">
        <f t="shared" ref="O295" ca="1" si="279">IFERROR(((J295+K295+L295)/H295),"ND")</f>
        <v>ND</v>
      </c>
      <c r="P295" s="827"/>
    </row>
    <row r="296" spans="3:16" hidden="1">
      <c r="C296" s="861"/>
      <c r="D296" s="857"/>
      <c r="E296" s="857"/>
      <c r="F296" s="855"/>
      <c r="G296" s="852"/>
      <c r="H296" s="848"/>
      <c r="I296" s="846"/>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44"/>
      <c r="O296" s="840"/>
      <c r="P296" s="828"/>
    </row>
    <row r="297" spans="3:16" hidden="1">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848" t="str">
        <f ca="1">IF(ISBLANK(OFFSET('9. METAS'!$K$20,INT((ROW()-13)/2),0)),"",OFFSET('9. METAS'!$K$20,INT((ROW()-13)/2),0))</f>
        <v/>
      </c>
      <c r="I297" s="845"/>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43" t="str">
        <f t="shared" ref="N297" ca="1" si="280">IFERROR(J297/J298,"ND")</f>
        <v>ND</v>
      </c>
      <c r="O297" s="839" t="str">
        <f t="shared" ref="O297" ca="1" si="281">IFERROR(((J297+K297+L297)/H297),"ND")</f>
        <v>ND</v>
      </c>
      <c r="P297" s="827"/>
    </row>
    <row r="298" spans="3:16" hidden="1">
      <c r="C298" s="861"/>
      <c r="D298" s="857"/>
      <c r="E298" s="857"/>
      <c r="F298" s="855"/>
      <c r="G298" s="852"/>
      <c r="H298" s="848"/>
      <c r="I298" s="846"/>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44"/>
      <c r="O298" s="840"/>
      <c r="P298" s="828"/>
    </row>
    <row r="299" spans="3:16" hidden="1">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848" t="str">
        <f ca="1">IF(ISBLANK(OFFSET('9. METAS'!$K$20,INT((ROW()-13)/2),0)),"",OFFSET('9. METAS'!$K$20,INT((ROW()-13)/2),0))</f>
        <v/>
      </c>
      <c r="I299" s="845"/>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43" t="str">
        <f t="shared" ref="N299" ca="1" si="282">IFERROR(J299/J300,"ND")</f>
        <v>ND</v>
      </c>
      <c r="O299" s="839" t="str">
        <f t="shared" ref="O299" ca="1" si="283">IFERROR(((J299+K299+L299)/H299),"ND")</f>
        <v>ND</v>
      </c>
      <c r="P299" s="827"/>
    </row>
    <row r="300" spans="3:16" hidden="1">
      <c r="C300" s="861"/>
      <c r="D300" s="857"/>
      <c r="E300" s="857"/>
      <c r="F300" s="855"/>
      <c r="G300" s="852"/>
      <c r="H300" s="848"/>
      <c r="I300" s="846"/>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44"/>
      <c r="O300" s="840"/>
      <c r="P300" s="828"/>
    </row>
    <row r="301" spans="3:16" hidden="1">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848" t="str">
        <f ca="1">IF(ISBLANK(OFFSET('9. METAS'!$K$20,INT((ROW()-13)/2),0)),"",OFFSET('9. METAS'!$K$20,INT((ROW()-13)/2),0))</f>
        <v/>
      </c>
      <c r="I301" s="845"/>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43" t="str">
        <f t="shared" ref="N301" ca="1" si="284">IFERROR(J301/J302,"ND")</f>
        <v>ND</v>
      </c>
      <c r="O301" s="839" t="str">
        <f t="shared" ref="O301" ca="1" si="285">IFERROR(((J301+K301+L301)/H301),"ND")</f>
        <v>ND</v>
      </c>
      <c r="P301" s="827"/>
    </row>
    <row r="302" spans="3:16" hidden="1">
      <c r="C302" s="861"/>
      <c r="D302" s="857"/>
      <c r="E302" s="857"/>
      <c r="F302" s="855"/>
      <c r="G302" s="852"/>
      <c r="H302" s="848"/>
      <c r="I302" s="846"/>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44"/>
      <c r="O302" s="840"/>
      <c r="P302" s="828"/>
    </row>
    <row r="303" spans="3:16" hidden="1">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848" t="str">
        <f ca="1">IF(ISBLANK(OFFSET('9. METAS'!$K$20,INT((ROW()-13)/2),0)),"",OFFSET('9. METAS'!$K$20,INT((ROW()-13)/2),0))</f>
        <v/>
      </c>
      <c r="I303" s="845"/>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43" t="str">
        <f t="shared" ref="N303" ca="1" si="286">IFERROR(J303/J304,"ND")</f>
        <v>ND</v>
      </c>
      <c r="O303" s="839" t="str">
        <f t="shared" ref="O303" ca="1" si="287">IFERROR(((J303+K303+L303)/H303),"ND")</f>
        <v>ND</v>
      </c>
      <c r="P303" s="827"/>
    </row>
    <row r="304" spans="3:16" hidden="1">
      <c r="C304" s="861"/>
      <c r="D304" s="857"/>
      <c r="E304" s="857"/>
      <c r="F304" s="855"/>
      <c r="G304" s="852"/>
      <c r="H304" s="848"/>
      <c r="I304" s="846"/>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44"/>
      <c r="O304" s="840"/>
      <c r="P304" s="828"/>
    </row>
    <row r="305" spans="3:16" hidden="1">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848" t="str">
        <f ca="1">IF(ISBLANK(OFFSET('9. METAS'!$K$20,INT((ROW()-13)/2),0)),"",OFFSET('9. METAS'!$K$20,INT((ROW()-13)/2),0))</f>
        <v/>
      </c>
      <c r="I305" s="845"/>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43" t="str">
        <f t="shared" ref="N305" ca="1" si="288">IFERROR(J305/J306,"ND")</f>
        <v>ND</v>
      </c>
      <c r="O305" s="839" t="str">
        <f t="shared" ref="O305" ca="1" si="289">IFERROR(((J305+K305+L305)/H305),"ND")</f>
        <v>ND</v>
      </c>
      <c r="P305" s="827"/>
    </row>
    <row r="306" spans="3:16" hidden="1">
      <c r="C306" s="861"/>
      <c r="D306" s="857"/>
      <c r="E306" s="857"/>
      <c r="F306" s="855"/>
      <c r="G306" s="852"/>
      <c r="H306" s="848"/>
      <c r="I306" s="846"/>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44"/>
      <c r="O306" s="840"/>
      <c r="P306" s="828"/>
    </row>
    <row r="307" spans="3:16" hidden="1">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848" t="str">
        <f ca="1">IF(ISBLANK(OFFSET('9. METAS'!$K$20,INT((ROW()-13)/2),0)),"",OFFSET('9. METAS'!$K$20,INT((ROW()-13)/2),0))</f>
        <v/>
      </c>
      <c r="I307" s="845"/>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43" t="str">
        <f t="shared" ref="N307" ca="1" si="290">IFERROR(J307/J308,"ND")</f>
        <v>ND</v>
      </c>
      <c r="O307" s="839" t="str">
        <f t="shared" ref="O307" ca="1" si="291">IFERROR(((J307+K307+L307)/H307),"ND")</f>
        <v>ND</v>
      </c>
      <c r="P307" s="827"/>
    </row>
    <row r="308" spans="3:16" hidden="1">
      <c r="C308" s="861"/>
      <c r="D308" s="857"/>
      <c r="E308" s="857"/>
      <c r="F308" s="855"/>
      <c r="G308" s="852"/>
      <c r="H308" s="848"/>
      <c r="I308" s="846"/>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44"/>
      <c r="O308" s="840"/>
      <c r="P308" s="828"/>
    </row>
    <row r="309" spans="3:16" hidden="1">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848" t="str">
        <f ca="1">IF(ISBLANK(OFFSET('9. METAS'!$K$20,INT((ROW()-13)/2),0)),"",OFFSET('9. METAS'!$K$20,INT((ROW()-13)/2),0))</f>
        <v/>
      </c>
      <c r="I309" s="845"/>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43" t="str">
        <f t="shared" ref="N309" ca="1" si="292">IFERROR(J309/J310,"ND")</f>
        <v>ND</v>
      </c>
      <c r="O309" s="839" t="str">
        <f t="shared" ref="O309" ca="1" si="293">IFERROR(((J309+K309+L309)/H309),"ND")</f>
        <v>ND</v>
      </c>
      <c r="P309" s="827"/>
    </row>
    <row r="310" spans="3:16" hidden="1">
      <c r="C310" s="861"/>
      <c r="D310" s="857"/>
      <c r="E310" s="857"/>
      <c r="F310" s="855"/>
      <c r="G310" s="852"/>
      <c r="H310" s="848"/>
      <c r="I310" s="846"/>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44"/>
      <c r="O310" s="840"/>
      <c r="P310" s="828"/>
    </row>
    <row r="311" spans="3:16" hidden="1">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848" t="str">
        <f ca="1">IF(ISBLANK(OFFSET('9. METAS'!$K$20,INT((ROW()-13)/2),0)),"",OFFSET('9. METAS'!$K$20,INT((ROW()-13)/2),0))</f>
        <v/>
      </c>
      <c r="I311" s="845"/>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43" t="str">
        <f t="shared" ref="N311" ca="1" si="294">IFERROR(J311/J312,"ND")</f>
        <v>ND</v>
      </c>
      <c r="O311" s="839" t="str">
        <f t="shared" ref="O311" ca="1" si="295">IFERROR(((J311+K311+L311)/H311),"ND")</f>
        <v>ND</v>
      </c>
      <c r="P311" s="827"/>
    </row>
    <row r="312" spans="3:16" hidden="1">
      <c r="C312" s="861"/>
      <c r="D312" s="857"/>
      <c r="E312" s="857"/>
      <c r="F312" s="855"/>
      <c r="G312" s="852"/>
      <c r="H312" s="848"/>
      <c r="I312" s="846"/>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44"/>
      <c r="O312" s="840"/>
      <c r="P312" s="828"/>
    </row>
    <row r="313" spans="3:16" hidden="1">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848" t="str">
        <f ca="1">IF(ISBLANK(OFFSET('9. METAS'!$K$20,INT((ROW()-13)/2),0)),"",OFFSET('9. METAS'!$K$20,INT((ROW()-13)/2),0))</f>
        <v/>
      </c>
      <c r="I313" s="845"/>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43" t="str">
        <f t="shared" ref="N313" ca="1" si="296">IFERROR(J313/J314,"ND")</f>
        <v>ND</v>
      </c>
      <c r="O313" s="839" t="str">
        <f t="shared" ref="O313" ca="1" si="297">IFERROR(((J313+K313+L313)/H313),"ND")</f>
        <v>ND</v>
      </c>
      <c r="P313" s="827"/>
    </row>
    <row r="314" spans="3:16" hidden="1">
      <c r="C314" s="861"/>
      <c r="D314" s="857"/>
      <c r="E314" s="857"/>
      <c r="F314" s="855"/>
      <c r="G314" s="852"/>
      <c r="H314" s="848"/>
      <c r="I314" s="846"/>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44"/>
      <c r="O314" s="840"/>
      <c r="P314" s="828"/>
    </row>
    <row r="315" spans="3:16" hidden="1">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848" t="str">
        <f ca="1">IF(ISBLANK(OFFSET('9. METAS'!$K$20,INT((ROW()-13)/2),0)),"",OFFSET('9. METAS'!$K$20,INT((ROW()-13)/2),0))</f>
        <v/>
      </c>
      <c r="I315" s="845"/>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43" t="str">
        <f t="shared" ref="N315" ca="1" si="298">IFERROR(J315/J316,"ND")</f>
        <v>ND</v>
      </c>
      <c r="O315" s="839" t="str">
        <f t="shared" ref="O315" ca="1" si="299">IFERROR(((J315+K315+L315)/H315),"ND")</f>
        <v>ND</v>
      </c>
      <c r="P315" s="827"/>
    </row>
    <row r="316" spans="3:16" hidden="1">
      <c r="C316" s="861"/>
      <c r="D316" s="857"/>
      <c r="E316" s="857"/>
      <c r="F316" s="855"/>
      <c r="G316" s="852"/>
      <c r="H316" s="848"/>
      <c r="I316" s="846"/>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44"/>
      <c r="O316" s="840"/>
      <c r="P316" s="828"/>
    </row>
    <row r="317" spans="3:16" hidden="1">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848" t="str">
        <f ca="1">IF(ISBLANK(OFFSET('9. METAS'!$K$20,INT((ROW()-13)/2),0)),"",OFFSET('9. METAS'!$K$20,INT((ROW()-13)/2),0))</f>
        <v/>
      </c>
      <c r="I317" s="845"/>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43" t="str">
        <f t="shared" ref="N317" ca="1" si="300">IFERROR(J317/J318,"ND")</f>
        <v>ND</v>
      </c>
      <c r="O317" s="839" t="str">
        <f t="shared" ref="O317" ca="1" si="301">IFERROR(((J317+K317+L317)/H317),"ND")</f>
        <v>ND</v>
      </c>
      <c r="P317" s="827"/>
    </row>
    <row r="318" spans="3:16" hidden="1">
      <c r="C318" s="861"/>
      <c r="D318" s="857"/>
      <c r="E318" s="857"/>
      <c r="F318" s="855"/>
      <c r="G318" s="852"/>
      <c r="H318" s="848"/>
      <c r="I318" s="846"/>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44"/>
      <c r="O318" s="840"/>
      <c r="P318" s="828"/>
    </row>
    <row r="319" spans="3:16" hidden="1">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848" t="str">
        <f ca="1">IF(ISBLANK(OFFSET('9. METAS'!$K$20,INT((ROW()-13)/2),0)),"",OFFSET('9. METAS'!$K$20,INT((ROW()-13)/2),0))</f>
        <v/>
      </c>
      <c r="I319" s="845"/>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43" t="str">
        <f t="shared" ref="N319" ca="1" si="302">IFERROR(J319/J320,"ND")</f>
        <v>ND</v>
      </c>
      <c r="O319" s="839" t="str">
        <f t="shared" ref="O319" ca="1" si="303">IFERROR(((J319+K319+L319)/H319),"ND")</f>
        <v>ND</v>
      </c>
      <c r="P319" s="827"/>
    </row>
    <row r="320" spans="3:16" hidden="1">
      <c r="C320" s="861"/>
      <c r="D320" s="857"/>
      <c r="E320" s="857"/>
      <c r="F320" s="855"/>
      <c r="G320" s="852"/>
      <c r="H320" s="848"/>
      <c r="I320" s="846"/>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44"/>
      <c r="O320" s="840"/>
      <c r="P320" s="828"/>
    </row>
    <row r="321" spans="3:16" hidden="1">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848" t="str">
        <f ca="1">IF(ISBLANK(OFFSET('9. METAS'!$K$20,INT((ROW()-13)/2),0)),"",OFFSET('9. METAS'!$K$20,INT((ROW()-13)/2),0))</f>
        <v/>
      </c>
      <c r="I321" s="845"/>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43" t="str">
        <f t="shared" ref="N321" ca="1" si="304">IFERROR(J321/J322,"ND")</f>
        <v>ND</v>
      </c>
      <c r="O321" s="839" t="str">
        <f t="shared" ref="O321" ca="1" si="305">IFERROR(((J321+K321+L321)/H321),"ND")</f>
        <v>ND</v>
      </c>
      <c r="P321" s="827"/>
    </row>
    <row r="322" spans="3:16" hidden="1">
      <c r="C322" s="861"/>
      <c r="D322" s="857"/>
      <c r="E322" s="857"/>
      <c r="F322" s="855"/>
      <c r="G322" s="852"/>
      <c r="H322" s="848"/>
      <c r="I322" s="846"/>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44"/>
      <c r="O322" s="840"/>
      <c r="P322" s="828"/>
    </row>
    <row r="323" spans="3:16" hidden="1">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848" t="str">
        <f ca="1">IF(ISBLANK(OFFSET('9. METAS'!$K$20,INT((ROW()-13)/2),0)),"",OFFSET('9. METAS'!$K$20,INT((ROW()-13)/2),0))</f>
        <v/>
      </c>
      <c r="I323" s="845"/>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43" t="str">
        <f t="shared" ref="N323" ca="1" si="306">IFERROR(J323/J324,"ND")</f>
        <v>ND</v>
      </c>
      <c r="O323" s="839" t="str">
        <f t="shared" ref="O323" ca="1" si="307">IFERROR(((J323+K323+L323)/H323),"ND")</f>
        <v>ND</v>
      </c>
      <c r="P323" s="827"/>
    </row>
    <row r="324" spans="3:16" hidden="1">
      <c r="C324" s="861"/>
      <c r="D324" s="857"/>
      <c r="E324" s="857"/>
      <c r="F324" s="855"/>
      <c r="G324" s="852"/>
      <c r="H324" s="848"/>
      <c r="I324" s="846"/>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44"/>
      <c r="O324" s="840"/>
      <c r="P324" s="828"/>
    </row>
    <row r="325" spans="3:16" hidden="1">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848" t="str">
        <f ca="1">IF(ISBLANK(OFFSET('9. METAS'!$K$20,INT((ROW()-13)/2),0)),"",OFFSET('9. METAS'!$K$20,INT((ROW()-13)/2),0))</f>
        <v/>
      </c>
      <c r="I325" s="845"/>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43" t="str">
        <f t="shared" ref="N325" ca="1" si="308">IFERROR(J325/J326,"ND")</f>
        <v>ND</v>
      </c>
      <c r="O325" s="839" t="str">
        <f t="shared" ref="O325" ca="1" si="309">IFERROR(((J325+K325+L325)/H325),"ND")</f>
        <v>ND</v>
      </c>
      <c r="P325" s="827"/>
    </row>
    <row r="326" spans="3:16" hidden="1">
      <c r="C326" s="861"/>
      <c r="D326" s="857"/>
      <c r="E326" s="857"/>
      <c r="F326" s="855"/>
      <c r="G326" s="852"/>
      <c r="H326" s="848"/>
      <c r="I326" s="846"/>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44"/>
      <c r="O326" s="840"/>
      <c r="P326" s="828"/>
    </row>
    <row r="327" spans="3:16" hidden="1">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848" t="str">
        <f ca="1">IF(ISBLANK(OFFSET('9. METAS'!$K$20,INT((ROW()-13)/2),0)),"",OFFSET('9. METAS'!$K$20,INT((ROW()-13)/2),0))</f>
        <v/>
      </c>
      <c r="I327" s="845"/>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43" t="str">
        <f t="shared" ref="N327" ca="1" si="310">IFERROR(J327/J328,"ND")</f>
        <v>ND</v>
      </c>
      <c r="O327" s="839" t="str">
        <f t="shared" ref="O327" ca="1" si="311">IFERROR(((J327+K327+L327)/H327),"ND")</f>
        <v>ND</v>
      </c>
      <c r="P327" s="827"/>
    </row>
    <row r="328" spans="3:16" hidden="1">
      <c r="C328" s="861"/>
      <c r="D328" s="857"/>
      <c r="E328" s="857"/>
      <c r="F328" s="855"/>
      <c r="G328" s="852"/>
      <c r="H328" s="848"/>
      <c r="I328" s="846"/>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44"/>
      <c r="O328" s="840"/>
      <c r="P328" s="828"/>
    </row>
    <row r="329" spans="3:16" hidden="1">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848" t="str">
        <f ca="1">IF(ISBLANK(OFFSET('9. METAS'!$K$20,INT((ROW()-13)/2),0)),"",OFFSET('9. METAS'!$K$20,INT((ROW()-13)/2),0))</f>
        <v/>
      </c>
      <c r="I329" s="845"/>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43" t="str">
        <f t="shared" ref="N329" ca="1" si="312">IFERROR(J329/J330,"ND")</f>
        <v>ND</v>
      </c>
      <c r="O329" s="839" t="str">
        <f t="shared" ref="O329" ca="1" si="313">IFERROR(((J329+K329+L329)/H329),"ND")</f>
        <v>ND</v>
      </c>
      <c r="P329" s="827"/>
    </row>
    <row r="330" spans="3:16" hidden="1">
      <c r="C330" s="861"/>
      <c r="D330" s="857"/>
      <c r="E330" s="857"/>
      <c r="F330" s="855"/>
      <c r="G330" s="852"/>
      <c r="H330" s="848"/>
      <c r="I330" s="846"/>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44"/>
      <c r="O330" s="840"/>
      <c r="P330" s="828"/>
    </row>
    <row r="331" spans="3:16" hidden="1">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848" t="str">
        <f ca="1">IF(ISBLANK(OFFSET('9. METAS'!$K$20,INT((ROW()-13)/2),0)),"",OFFSET('9. METAS'!$K$20,INT((ROW()-13)/2),0))</f>
        <v/>
      </c>
      <c r="I331" s="845"/>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43" t="str">
        <f t="shared" ref="N331" ca="1" si="314">IFERROR(J331/J332,"ND")</f>
        <v>ND</v>
      </c>
      <c r="O331" s="839" t="str">
        <f t="shared" ref="O331" ca="1" si="315">IFERROR(((J331+K331+L331)/H331),"ND")</f>
        <v>ND</v>
      </c>
      <c r="P331" s="827"/>
    </row>
    <row r="332" spans="3:16" hidden="1">
      <c r="C332" s="861"/>
      <c r="D332" s="857"/>
      <c r="E332" s="857"/>
      <c r="F332" s="855"/>
      <c r="G332" s="852"/>
      <c r="H332" s="848"/>
      <c r="I332" s="846"/>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44"/>
      <c r="O332" s="840"/>
      <c r="P332" s="828"/>
    </row>
    <row r="333" spans="3:16" hidden="1">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848" t="str">
        <f ca="1">IF(ISBLANK(OFFSET('9. METAS'!$K$20,INT((ROW()-13)/2),0)),"",OFFSET('9. METAS'!$K$20,INT((ROW()-13)/2),0))</f>
        <v/>
      </c>
      <c r="I333" s="845"/>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43" t="str">
        <f t="shared" ref="N333" ca="1" si="316">IFERROR(J333/J334,"ND")</f>
        <v>ND</v>
      </c>
      <c r="O333" s="839" t="str">
        <f t="shared" ref="O333" ca="1" si="317">IFERROR(((J333+K333+L333)/H333),"ND")</f>
        <v>ND</v>
      </c>
      <c r="P333" s="827"/>
    </row>
    <row r="334" spans="3:16" hidden="1">
      <c r="C334" s="861"/>
      <c r="D334" s="857"/>
      <c r="E334" s="857"/>
      <c r="F334" s="855"/>
      <c r="G334" s="852"/>
      <c r="H334" s="848"/>
      <c r="I334" s="846"/>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44"/>
      <c r="O334" s="840"/>
      <c r="P334" s="828"/>
    </row>
    <row r="335" spans="3:16" hidden="1">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848" t="str">
        <f ca="1">IF(ISBLANK(OFFSET('9. METAS'!$K$20,INT((ROW()-13)/2),0)),"",OFFSET('9. METAS'!$K$20,INT((ROW()-13)/2),0))</f>
        <v/>
      </c>
      <c r="I335" s="845"/>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43" t="str">
        <f t="shared" ref="N335" ca="1" si="318">IFERROR(J335/J336,"ND")</f>
        <v>ND</v>
      </c>
      <c r="O335" s="839" t="str">
        <f t="shared" ref="O335" ca="1" si="319">IFERROR(((J335+K335+L335)/H335),"ND")</f>
        <v>ND</v>
      </c>
      <c r="P335" s="827"/>
    </row>
    <row r="336" spans="3:16" hidden="1">
      <c r="C336" s="861"/>
      <c r="D336" s="857"/>
      <c r="E336" s="857"/>
      <c r="F336" s="855"/>
      <c r="G336" s="852"/>
      <c r="H336" s="848"/>
      <c r="I336" s="846"/>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44"/>
      <c r="O336" s="840"/>
      <c r="P336" s="828"/>
    </row>
    <row r="337" spans="3:16" hidden="1">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848" t="str">
        <f ca="1">IF(ISBLANK(OFFSET('9. METAS'!$K$20,INT((ROW()-13)/2),0)),"",OFFSET('9. METAS'!$K$20,INT((ROW()-13)/2),0))</f>
        <v/>
      </c>
      <c r="I337" s="845"/>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43" t="str">
        <f t="shared" ref="N337" ca="1" si="320">IFERROR(J337/J338,"ND")</f>
        <v>ND</v>
      </c>
      <c r="O337" s="839" t="str">
        <f t="shared" ref="O337" ca="1" si="321">IFERROR(((J337+K337+L337)/H337),"ND")</f>
        <v>ND</v>
      </c>
      <c r="P337" s="827"/>
    </row>
    <row r="338" spans="3:16" hidden="1">
      <c r="C338" s="861"/>
      <c r="D338" s="857"/>
      <c r="E338" s="857"/>
      <c r="F338" s="855"/>
      <c r="G338" s="852"/>
      <c r="H338" s="848"/>
      <c r="I338" s="846"/>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44"/>
      <c r="O338" s="840"/>
      <c r="P338" s="828"/>
    </row>
    <row r="339" spans="3:16" hidden="1">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848" t="str">
        <f ca="1">IF(ISBLANK(OFFSET('9. METAS'!$K$20,INT((ROW()-13)/2),0)),"",OFFSET('9. METAS'!$K$20,INT((ROW()-13)/2),0))</f>
        <v/>
      </c>
      <c r="I339" s="845"/>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43" t="str">
        <f t="shared" ref="N339" ca="1" si="322">IFERROR(J339/J340,"ND")</f>
        <v>ND</v>
      </c>
      <c r="O339" s="839" t="str">
        <f t="shared" ref="O339" ca="1" si="323">IFERROR(((J339+K339+L339)/H339),"ND")</f>
        <v>ND</v>
      </c>
      <c r="P339" s="827"/>
    </row>
    <row r="340" spans="3:16" hidden="1">
      <c r="C340" s="861"/>
      <c r="D340" s="857"/>
      <c r="E340" s="857"/>
      <c r="F340" s="855"/>
      <c r="G340" s="852"/>
      <c r="H340" s="848"/>
      <c r="I340" s="846"/>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44"/>
      <c r="O340" s="840"/>
      <c r="P340" s="828"/>
    </row>
    <row r="341" spans="3:16" hidden="1">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848" t="str">
        <f ca="1">IF(ISBLANK(OFFSET('9. METAS'!$K$20,INT((ROW()-13)/2),0)),"",OFFSET('9. METAS'!$K$20,INT((ROW()-13)/2),0))</f>
        <v/>
      </c>
      <c r="I341" s="845"/>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43" t="str">
        <f t="shared" ref="N341" ca="1" si="324">IFERROR(J341/J342,"ND")</f>
        <v>ND</v>
      </c>
      <c r="O341" s="839" t="str">
        <f t="shared" ref="O341" ca="1" si="325">IFERROR(((J341+K341+L341)/H341),"ND")</f>
        <v>ND</v>
      </c>
      <c r="P341" s="827"/>
    </row>
    <row r="342" spans="3:16" hidden="1">
      <c r="C342" s="861"/>
      <c r="D342" s="857"/>
      <c r="E342" s="857"/>
      <c r="F342" s="855"/>
      <c r="G342" s="852"/>
      <c r="H342" s="848"/>
      <c r="I342" s="846"/>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44"/>
      <c r="O342" s="840"/>
      <c r="P342" s="828"/>
    </row>
    <row r="343" spans="3:16" hidden="1">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848" t="str">
        <f ca="1">IF(ISBLANK(OFFSET('9. METAS'!$K$20,INT((ROW()-13)/2),0)),"",OFFSET('9. METAS'!$K$20,INT((ROW()-13)/2),0))</f>
        <v/>
      </c>
      <c r="I343" s="845"/>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43" t="str">
        <f t="shared" ref="N343" ca="1" si="326">IFERROR(J343/J344,"ND")</f>
        <v>ND</v>
      </c>
      <c r="O343" s="839" t="str">
        <f t="shared" ref="O343" ca="1" si="327">IFERROR(((J343+K343+L343)/H343),"ND")</f>
        <v>ND</v>
      </c>
      <c r="P343" s="827"/>
    </row>
    <row r="344" spans="3:16" hidden="1">
      <c r="C344" s="861"/>
      <c r="D344" s="857"/>
      <c r="E344" s="857"/>
      <c r="F344" s="855"/>
      <c r="G344" s="852"/>
      <c r="H344" s="848"/>
      <c r="I344" s="846"/>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44"/>
      <c r="O344" s="840"/>
      <c r="P344" s="828"/>
    </row>
    <row r="345" spans="3:16" hidden="1">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848" t="str">
        <f ca="1">IF(ISBLANK(OFFSET('9. METAS'!$K$20,INT((ROW()-13)/2),0)),"",OFFSET('9. METAS'!$K$20,INT((ROW()-13)/2),0))</f>
        <v/>
      </c>
      <c r="I345" s="845"/>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43" t="str">
        <f t="shared" ref="N345" ca="1" si="328">IFERROR(J345/J346,"ND")</f>
        <v>ND</v>
      </c>
      <c r="O345" s="839" t="str">
        <f t="shared" ref="O345" ca="1" si="329">IFERROR(((J345+K345+L345)/H345),"ND")</f>
        <v>ND</v>
      </c>
      <c r="P345" s="827"/>
    </row>
    <row r="346" spans="3:16" hidden="1">
      <c r="C346" s="861"/>
      <c r="D346" s="857"/>
      <c r="E346" s="857"/>
      <c r="F346" s="855"/>
      <c r="G346" s="852"/>
      <c r="H346" s="848"/>
      <c r="I346" s="846"/>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44"/>
      <c r="O346" s="840"/>
      <c r="P346" s="828"/>
    </row>
    <row r="347" spans="3:16" hidden="1">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848" t="str">
        <f ca="1">IF(ISBLANK(OFFSET('9. METAS'!$K$20,INT((ROW()-13)/2),0)),"",OFFSET('9. METAS'!$K$20,INT((ROW()-13)/2),0))</f>
        <v/>
      </c>
      <c r="I347" s="845"/>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43" t="str">
        <f t="shared" ref="N347" ca="1" si="330">IFERROR(J347/J348,"ND")</f>
        <v>ND</v>
      </c>
      <c r="O347" s="839" t="str">
        <f t="shared" ref="O347" ca="1" si="331">IFERROR(((J347+K347+L347)/H347),"ND")</f>
        <v>ND</v>
      </c>
      <c r="P347" s="827"/>
    </row>
    <row r="348" spans="3:16" hidden="1">
      <c r="C348" s="861"/>
      <c r="D348" s="857"/>
      <c r="E348" s="857"/>
      <c r="F348" s="855"/>
      <c r="G348" s="852"/>
      <c r="H348" s="848"/>
      <c r="I348" s="846"/>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44"/>
      <c r="O348" s="840"/>
      <c r="P348" s="828"/>
    </row>
    <row r="349" spans="3:16" hidden="1">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848" t="str">
        <f ca="1">IF(ISBLANK(OFFSET('9. METAS'!$K$20,INT((ROW()-13)/2),0)),"",OFFSET('9. METAS'!$K$20,INT((ROW()-13)/2),0))</f>
        <v/>
      </c>
      <c r="I349" s="845"/>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43" t="str">
        <f t="shared" ref="N349" ca="1" si="332">IFERROR(J349/J350,"ND")</f>
        <v>ND</v>
      </c>
      <c r="O349" s="839" t="str">
        <f t="shared" ref="O349" ca="1" si="333">IFERROR(((J349+K349+L349)/H349),"ND")</f>
        <v>ND</v>
      </c>
      <c r="P349" s="827"/>
    </row>
    <row r="350" spans="3:16" hidden="1">
      <c r="C350" s="861"/>
      <c r="D350" s="857"/>
      <c r="E350" s="857"/>
      <c r="F350" s="855"/>
      <c r="G350" s="852"/>
      <c r="H350" s="848"/>
      <c r="I350" s="846"/>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44"/>
      <c r="O350" s="840"/>
      <c r="P350" s="828"/>
    </row>
    <row r="351" spans="3:16" hidden="1">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848" t="str">
        <f ca="1">IF(ISBLANK(OFFSET('9. METAS'!$K$20,INT((ROW()-13)/2),0)),"",OFFSET('9. METAS'!$K$20,INT((ROW()-13)/2),0))</f>
        <v/>
      </c>
      <c r="I351" s="845"/>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43" t="str">
        <f t="shared" ref="N351" ca="1" si="334">IFERROR(J351/J352,"ND")</f>
        <v>ND</v>
      </c>
      <c r="O351" s="839" t="str">
        <f t="shared" ref="O351" ca="1" si="335">IFERROR(((J351+K351+L351)/H351),"ND")</f>
        <v>ND</v>
      </c>
      <c r="P351" s="827"/>
    </row>
    <row r="352" spans="3:16" hidden="1">
      <c r="C352" s="861"/>
      <c r="D352" s="857"/>
      <c r="E352" s="857"/>
      <c r="F352" s="855"/>
      <c r="G352" s="852"/>
      <c r="H352" s="848"/>
      <c r="I352" s="846"/>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44"/>
      <c r="O352" s="840"/>
      <c r="P352" s="828"/>
    </row>
    <row r="353" spans="3:16" hidden="1">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848" t="str">
        <f ca="1">IF(ISBLANK(OFFSET('9. METAS'!$K$20,INT((ROW()-13)/2),0)),"",OFFSET('9. METAS'!$K$20,INT((ROW()-13)/2),0))</f>
        <v/>
      </c>
      <c r="I353" s="845"/>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43" t="str">
        <f t="shared" ref="N353" ca="1" si="336">IFERROR(J353/J354,"ND")</f>
        <v>ND</v>
      </c>
      <c r="O353" s="839" t="str">
        <f t="shared" ref="O353" ca="1" si="337">IFERROR(((J353+K353+L353)/H353),"ND")</f>
        <v>ND</v>
      </c>
      <c r="P353" s="827"/>
    </row>
    <row r="354" spans="3:16" hidden="1">
      <c r="C354" s="861"/>
      <c r="D354" s="857"/>
      <c r="E354" s="857"/>
      <c r="F354" s="855"/>
      <c r="G354" s="852"/>
      <c r="H354" s="848"/>
      <c r="I354" s="846"/>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44"/>
      <c r="O354" s="840"/>
      <c r="P354" s="828"/>
    </row>
    <row r="355" spans="3:16" hidden="1">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848" t="str">
        <f ca="1">IF(ISBLANK(OFFSET('9. METAS'!$K$20,INT((ROW()-13)/2),0)),"",OFFSET('9. METAS'!$K$20,INT((ROW()-13)/2),0))</f>
        <v/>
      </c>
      <c r="I355" s="845"/>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43" t="str">
        <f t="shared" ref="N355" ca="1" si="338">IFERROR(J355/J356,"ND")</f>
        <v>ND</v>
      </c>
      <c r="O355" s="839" t="str">
        <f t="shared" ref="O355" ca="1" si="339">IFERROR(((J355+K355+L355)/H355),"ND")</f>
        <v>ND</v>
      </c>
      <c r="P355" s="827"/>
    </row>
    <row r="356" spans="3:16" hidden="1">
      <c r="C356" s="861"/>
      <c r="D356" s="857"/>
      <c r="E356" s="857"/>
      <c r="F356" s="855"/>
      <c r="G356" s="852"/>
      <c r="H356" s="848"/>
      <c r="I356" s="846"/>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44"/>
      <c r="O356" s="840"/>
      <c r="P356" s="828"/>
    </row>
    <row r="357" spans="3:16" hidden="1">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848" t="str">
        <f ca="1">IF(ISBLANK(OFFSET('9. METAS'!$K$20,INT((ROW()-13)/2),0)),"",OFFSET('9. METAS'!$K$20,INT((ROW()-13)/2),0))</f>
        <v/>
      </c>
      <c r="I357" s="845"/>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43" t="str">
        <f t="shared" ref="N357" ca="1" si="340">IFERROR(J357/J358,"ND")</f>
        <v>ND</v>
      </c>
      <c r="O357" s="839" t="str">
        <f t="shared" ref="O357" ca="1" si="341">IFERROR(((J357+K357+L357)/H357),"ND")</f>
        <v>ND</v>
      </c>
      <c r="P357" s="827"/>
    </row>
    <row r="358" spans="3:16" hidden="1">
      <c r="C358" s="861"/>
      <c r="D358" s="857"/>
      <c r="E358" s="857"/>
      <c r="F358" s="855"/>
      <c r="G358" s="852"/>
      <c r="H358" s="848"/>
      <c r="I358" s="846"/>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44"/>
      <c r="O358" s="840"/>
      <c r="P358" s="828"/>
    </row>
    <row r="359" spans="3:16" hidden="1">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848" t="str">
        <f ca="1">IF(ISBLANK(OFFSET('9. METAS'!$K$20,INT((ROW()-13)/2),0)),"",OFFSET('9. METAS'!$K$20,INT((ROW()-13)/2),0))</f>
        <v/>
      </c>
      <c r="I359" s="845"/>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43" t="str">
        <f t="shared" ref="N359" ca="1" si="342">IFERROR(J359/J360,"ND")</f>
        <v>ND</v>
      </c>
      <c r="O359" s="839" t="str">
        <f t="shared" ref="O359" ca="1" si="343">IFERROR(((J359+K359+L359)/H359),"ND")</f>
        <v>ND</v>
      </c>
      <c r="P359" s="827"/>
    </row>
    <row r="360" spans="3:16" hidden="1">
      <c r="C360" s="861"/>
      <c r="D360" s="857"/>
      <c r="E360" s="857"/>
      <c r="F360" s="855"/>
      <c r="G360" s="852"/>
      <c r="H360" s="848"/>
      <c r="I360" s="846"/>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44"/>
      <c r="O360" s="840"/>
      <c r="P360" s="828"/>
    </row>
    <row r="361" spans="3:16" hidden="1">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848" t="str">
        <f ca="1">IF(ISBLANK(OFFSET('9. METAS'!$K$20,INT((ROW()-13)/2),0)),"",OFFSET('9. METAS'!$K$20,INT((ROW()-13)/2),0))</f>
        <v/>
      </c>
      <c r="I361" s="845"/>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43" t="str">
        <f t="shared" ref="N361" ca="1" si="344">IFERROR(J361/J362,"ND")</f>
        <v>ND</v>
      </c>
      <c r="O361" s="839" t="str">
        <f t="shared" ref="O361" ca="1" si="345">IFERROR(((J361+K361+L361)/H361),"ND")</f>
        <v>ND</v>
      </c>
      <c r="P361" s="827"/>
    </row>
    <row r="362" spans="3:16" hidden="1">
      <c r="C362" s="861"/>
      <c r="D362" s="857"/>
      <c r="E362" s="857"/>
      <c r="F362" s="855"/>
      <c r="G362" s="852"/>
      <c r="H362" s="848"/>
      <c r="I362" s="846"/>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44"/>
      <c r="O362" s="840"/>
      <c r="P362" s="828"/>
    </row>
    <row r="363" spans="3:16" hidden="1">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848" t="str">
        <f ca="1">IF(ISBLANK(OFFSET('9. METAS'!$K$20,INT((ROW()-13)/2),0)),"",OFFSET('9. METAS'!$K$20,INT((ROW()-13)/2),0))</f>
        <v/>
      </c>
      <c r="I363" s="845"/>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43" t="str">
        <f t="shared" ref="N363" ca="1" si="346">IFERROR(J363/J364,"ND")</f>
        <v>ND</v>
      </c>
      <c r="O363" s="839" t="str">
        <f t="shared" ref="O363" ca="1" si="347">IFERROR(((J363+K363+L363)/H363),"ND")</f>
        <v>ND</v>
      </c>
      <c r="P363" s="827"/>
    </row>
    <row r="364" spans="3:16" hidden="1">
      <c r="C364" s="861"/>
      <c r="D364" s="857"/>
      <c r="E364" s="857"/>
      <c r="F364" s="855"/>
      <c r="G364" s="852"/>
      <c r="H364" s="848"/>
      <c r="I364" s="846"/>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44"/>
      <c r="O364" s="840"/>
      <c r="P364" s="828"/>
    </row>
    <row r="365" spans="3:16" hidden="1">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848" t="str">
        <f ca="1">IF(ISBLANK(OFFSET('9. METAS'!$K$20,INT((ROW()-13)/2),0)),"",OFFSET('9. METAS'!$K$20,INT((ROW()-13)/2),0))</f>
        <v/>
      </c>
      <c r="I365" s="845"/>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43" t="str">
        <f t="shared" ref="N365" ca="1" si="348">IFERROR(J365/J366,"ND")</f>
        <v>ND</v>
      </c>
      <c r="O365" s="839" t="str">
        <f t="shared" ref="O365" ca="1" si="349">IFERROR(((J365+K365+L365)/H365),"ND")</f>
        <v>ND</v>
      </c>
      <c r="P365" s="827"/>
    </row>
    <row r="366" spans="3:16" hidden="1">
      <c r="C366" s="861"/>
      <c r="D366" s="857"/>
      <c r="E366" s="857"/>
      <c r="F366" s="855"/>
      <c r="G366" s="852"/>
      <c r="H366" s="848"/>
      <c r="I366" s="846"/>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44"/>
      <c r="O366" s="840"/>
      <c r="P366" s="828"/>
    </row>
    <row r="367" spans="3:16" hidden="1">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848" t="str">
        <f ca="1">IF(ISBLANK(OFFSET('9. METAS'!$K$20,INT((ROW()-13)/2),0)),"",OFFSET('9. METAS'!$K$20,INT((ROW()-13)/2),0))</f>
        <v/>
      </c>
      <c r="I367" s="845"/>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43" t="str">
        <f t="shared" ref="N367" ca="1" si="350">IFERROR(J367/J368,"ND")</f>
        <v>ND</v>
      </c>
      <c r="O367" s="839" t="str">
        <f t="shared" ref="O367" ca="1" si="351">IFERROR(((J367+K367+L367)/H367),"ND")</f>
        <v>ND</v>
      </c>
      <c r="P367" s="827"/>
    </row>
    <row r="368" spans="3:16" hidden="1">
      <c r="C368" s="861"/>
      <c r="D368" s="857"/>
      <c r="E368" s="857"/>
      <c r="F368" s="855"/>
      <c r="G368" s="852"/>
      <c r="H368" s="848"/>
      <c r="I368" s="846"/>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44"/>
      <c r="O368" s="840"/>
      <c r="P368" s="828"/>
    </row>
    <row r="369" spans="3:16" hidden="1">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848" t="str">
        <f ca="1">IF(ISBLANK(OFFSET('9. METAS'!$K$20,INT((ROW()-13)/2),0)),"",OFFSET('9. METAS'!$K$20,INT((ROW()-13)/2),0))</f>
        <v/>
      </c>
      <c r="I369" s="845"/>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43" t="str">
        <f t="shared" ref="N369" ca="1" si="352">IFERROR(J369/J370,"ND")</f>
        <v>ND</v>
      </c>
      <c r="O369" s="839" t="str">
        <f t="shared" ref="O369" ca="1" si="353">IFERROR(((J369+K369+L369)/H369),"ND")</f>
        <v>ND</v>
      </c>
      <c r="P369" s="827"/>
    </row>
    <row r="370" spans="3:16" hidden="1">
      <c r="C370" s="861"/>
      <c r="D370" s="857"/>
      <c r="E370" s="857"/>
      <c r="F370" s="855"/>
      <c r="G370" s="852"/>
      <c r="H370" s="848"/>
      <c r="I370" s="846"/>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44"/>
      <c r="O370" s="840"/>
      <c r="P370" s="828"/>
    </row>
    <row r="371" spans="3:16" hidden="1">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848" t="str">
        <f ca="1">IF(ISBLANK(OFFSET('9. METAS'!$K$20,INT((ROW()-13)/2),0)),"",OFFSET('9. METAS'!$K$20,INT((ROW()-13)/2),0))</f>
        <v/>
      </c>
      <c r="I371" s="845"/>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43" t="str">
        <f t="shared" ref="N371" ca="1" si="354">IFERROR(J371/J372,"ND")</f>
        <v>ND</v>
      </c>
      <c r="O371" s="839" t="str">
        <f t="shared" ref="O371" ca="1" si="355">IFERROR(((J371+K371+L371)/H371),"ND")</f>
        <v>ND</v>
      </c>
      <c r="P371" s="827"/>
    </row>
    <row r="372" spans="3:16" hidden="1">
      <c r="C372" s="861"/>
      <c r="D372" s="857"/>
      <c r="E372" s="857"/>
      <c r="F372" s="855"/>
      <c r="G372" s="852"/>
      <c r="H372" s="848"/>
      <c r="I372" s="846"/>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44"/>
      <c r="O372" s="840"/>
      <c r="P372" s="828"/>
    </row>
    <row r="373" spans="3:16" hidden="1">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848" t="str">
        <f ca="1">IF(ISBLANK(OFFSET('9. METAS'!$K$20,INT((ROW()-13)/2),0)),"",OFFSET('9. METAS'!$K$20,INT((ROW()-13)/2),0))</f>
        <v/>
      </c>
      <c r="I373" s="845"/>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43" t="str">
        <f t="shared" ref="N373" ca="1" si="356">IFERROR(J373/J374,"ND")</f>
        <v>ND</v>
      </c>
      <c r="O373" s="839" t="str">
        <f t="shared" ref="O373" ca="1" si="357">IFERROR(((J373+K373+L373)/H373),"ND")</f>
        <v>ND</v>
      </c>
      <c r="P373" s="827"/>
    </row>
    <row r="374" spans="3:16" hidden="1">
      <c r="C374" s="861"/>
      <c r="D374" s="857"/>
      <c r="E374" s="857"/>
      <c r="F374" s="855"/>
      <c r="G374" s="852"/>
      <c r="H374" s="848"/>
      <c r="I374" s="846"/>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44"/>
      <c r="O374" s="840"/>
      <c r="P374" s="828"/>
    </row>
    <row r="375" spans="3:16" hidden="1">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848" t="str">
        <f ca="1">IF(ISBLANK(OFFSET('9. METAS'!$K$20,INT((ROW()-13)/2),0)),"",OFFSET('9. METAS'!$K$20,INT((ROW()-13)/2),0))</f>
        <v/>
      </c>
      <c r="I375" s="845"/>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43" t="str">
        <f t="shared" ref="N375" ca="1" si="358">IFERROR(J375/J376,"ND")</f>
        <v>ND</v>
      </c>
      <c r="O375" s="839" t="str">
        <f t="shared" ref="O375" ca="1" si="359">IFERROR(((J375+K375+L375)/H375),"ND")</f>
        <v>ND</v>
      </c>
      <c r="P375" s="827"/>
    </row>
    <row r="376" spans="3:16" hidden="1">
      <c r="C376" s="861"/>
      <c r="D376" s="857"/>
      <c r="E376" s="857"/>
      <c r="F376" s="855"/>
      <c r="G376" s="852"/>
      <c r="H376" s="848"/>
      <c r="I376" s="846"/>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44"/>
      <c r="O376" s="840"/>
      <c r="P376" s="828"/>
    </row>
    <row r="377" spans="3:16" hidden="1">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848" t="str">
        <f ca="1">IF(ISBLANK(OFFSET('9. METAS'!$K$20,INT((ROW()-13)/2),0)),"",OFFSET('9. METAS'!$K$20,INT((ROW()-13)/2),0))</f>
        <v/>
      </c>
      <c r="I377" s="845"/>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43" t="str">
        <f t="shared" ref="N377" ca="1" si="360">IFERROR(J377/J378,"ND")</f>
        <v>ND</v>
      </c>
      <c r="O377" s="839" t="str">
        <f t="shared" ref="O377" ca="1" si="361">IFERROR(((J377+K377+L377)/H377),"ND")</f>
        <v>ND</v>
      </c>
      <c r="P377" s="827"/>
    </row>
    <row r="378" spans="3:16" hidden="1">
      <c r="C378" s="861"/>
      <c r="D378" s="857"/>
      <c r="E378" s="857"/>
      <c r="F378" s="855"/>
      <c r="G378" s="852"/>
      <c r="H378" s="848"/>
      <c r="I378" s="846"/>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44"/>
      <c r="O378" s="840"/>
      <c r="P378" s="828"/>
    </row>
    <row r="379" spans="3:16" hidden="1">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848" t="str">
        <f ca="1">IF(ISBLANK(OFFSET('9. METAS'!$K$20,INT((ROW()-13)/2),0)),"",OFFSET('9. METAS'!$K$20,INT((ROW()-13)/2),0))</f>
        <v/>
      </c>
      <c r="I379" s="845"/>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43" t="str">
        <f t="shared" ref="N379" ca="1" si="362">IFERROR(J379/J380,"ND")</f>
        <v>ND</v>
      </c>
      <c r="O379" s="839" t="str">
        <f t="shared" ref="O379" ca="1" si="363">IFERROR(((J379+K379+L379)/H379),"ND")</f>
        <v>ND</v>
      </c>
      <c r="P379" s="827"/>
    </row>
    <row r="380" spans="3:16" hidden="1">
      <c r="C380" s="861"/>
      <c r="D380" s="857"/>
      <c r="E380" s="857"/>
      <c r="F380" s="855"/>
      <c r="G380" s="852"/>
      <c r="H380" s="848"/>
      <c r="I380" s="846"/>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44"/>
      <c r="O380" s="840"/>
      <c r="P380" s="828"/>
    </row>
    <row r="381" spans="3:16" hidden="1">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848" t="str">
        <f ca="1">IF(ISBLANK(OFFSET('9. METAS'!$K$20,INT((ROW()-13)/2),0)),"",OFFSET('9. METAS'!$K$20,INT((ROW()-13)/2),0))</f>
        <v/>
      </c>
      <c r="I381" s="845"/>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43" t="str">
        <f t="shared" ref="N381" ca="1" si="364">IFERROR(J381/J382,"ND")</f>
        <v>ND</v>
      </c>
      <c r="O381" s="839" t="str">
        <f t="shared" ref="O381" ca="1" si="365">IFERROR(((J381+K381+L381)/H381),"ND")</f>
        <v>ND</v>
      </c>
      <c r="P381" s="827"/>
    </row>
    <row r="382" spans="3:16" hidden="1">
      <c r="C382" s="861"/>
      <c r="D382" s="857"/>
      <c r="E382" s="857"/>
      <c r="F382" s="855"/>
      <c r="G382" s="852"/>
      <c r="H382" s="848"/>
      <c r="I382" s="846"/>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44"/>
      <c r="O382" s="840"/>
      <c r="P382" s="828"/>
    </row>
    <row r="383" spans="3:16" hidden="1">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848" t="str">
        <f ca="1">IF(ISBLANK(OFFSET('9. METAS'!$K$20,INT((ROW()-13)/2),0)),"",OFFSET('9. METAS'!$K$20,INT((ROW()-13)/2),0))</f>
        <v/>
      </c>
      <c r="I383" s="845"/>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43" t="str">
        <f t="shared" ref="N383" ca="1" si="366">IFERROR(J383/J384,"ND")</f>
        <v>ND</v>
      </c>
      <c r="O383" s="839" t="str">
        <f t="shared" ref="O383" ca="1" si="367">IFERROR(((J383+K383+L383)/H383),"ND")</f>
        <v>ND</v>
      </c>
      <c r="P383" s="827"/>
    </row>
    <row r="384" spans="3:16" hidden="1">
      <c r="C384" s="861"/>
      <c r="D384" s="857"/>
      <c r="E384" s="857"/>
      <c r="F384" s="855"/>
      <c r="G384" s="852"/>
      <c r="H384" s="848"/>
      <c r="I384" s="846"/>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44"/>
      <c r="O384" s="840"/>
      <c r="P384" s="828"/>
    </row>
    <row r="385" spans="3:16" hidden="1">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848" t="str">
        <f ca="1">IF(ISBLANK(OFFSET('9. METAS'!$K$20,INT((ROW()-13)/2),0)),"",OFFSET('9. METAS'!$K$20,INT((ROW()-13)/2),0))</f>
        <v/>
      </c>
      <c r="I385" s="845"/>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43" t="str">
        <f t="shared" ref="N385" ca="1" si="368">IFERROR(J385/J386,"ND")</f>
        <v>ND</v>
      </c>
      <c r="O385" s="839" t="str">
        <f t="shared" ref="O385" ca="1" si="369">IFERROR(((J385+K385+L385)/H385),"ND")</f>
        <v>ND</v>
      </c>
      <c r="P385" s="827"/>
    </row>
    <row r="386" spans="3:16" hidden="1">
      <c r="C386" s="861"/>
      <c r="D386" s="857"/>
      <c r="E386" s="857"/>
      <c r="F386" s="855"/>
      <c r="G386" s="852"/>
      <c r="H386" s="848"/>
      <c r="I386" s="846"/>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44"/>
      <c r="O386" s="840"/>
      <c r="P386" s="828"/>
    </row>
    <row r="387" spans="3:16" hidden="1">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848" t="str">
        <f ca="1">IF(ISBLANK(OFFSET('9. METAS'!$K$20,INT((ROW()-13)/2),0)),"",OFFSET('9. METAS'!$K$20,INT((ROW()-13)/2),0))</f>
        <v/>
      </c>
      <c r="I387" s="845"/>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43" t="str">
        <f t="shared" ref="N387" ca="1" si="370">IFERROR(J387/J388,"ND")</f>
        <v>ND</v>
      </c>
      <c r="O387" s="839" t="str">
        <f t="shared" ref="O387" ca="1" si="371">IFERROR(((J387+K387+L387)/H387),"ND")</f>
        <v>ND</v>
      </c>
      <c r="P387" s="827"/>
    </row>
    <row r="388" spans="3:16" hidden="1">
      <c r="C388" s="861"/>
      <c r="D388" s="857"/>
      <c r="E388" s="857"/>
      <c r="F388" s="855"/>
      <c r="G388" s="852"/>
      <c r="H388" s="848"/>
      <c r="I388" s="846"/>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44"/>
      <c r="O388" s="840"/>
      <c r="P388" s="828"/>
    </row>
    <row r="389" spans="3:16" hidden="1">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848" t="str">
        <f ca="1">IF(ISBLANK(OFFSET('9. METAS'!$K$20,INT((ROW()-13)/2),0)),"",OFFSET('9. METAS'!$K$20,INT((ROW()-13)/2),0))</f>
        <v/>
      </c>
      <c r="I389" s="845"/>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43" t="str">
        <f t="shared" ref="N389" ca="1" si="372">IFERROR(J389/J390,"ND")</f>
        <v>ND</v>
      </c>
      <c r="O389" s="839" t="str">
        <f t="shared" ref="O389" ca="1" si="373">IFERROR(((J389+K389+L389)/H389),"ND")</f>
        <v>ND</v>
      </c>
      <c r="P389" s="827"/>
    </row>
    <row r="390" spans="3:16" hidden="1">
      <c r="C390" s="861"/>
      <c r="D390" s="857"/>
      <c r="E390" s="857"/>
      <c r="F390" s="855"/>
      <c r="G390" s="852"/>
      <c r="H390" s="848"/>
      <c r="I390" s="846"/>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44"/>
      <c r="O390" s="840"/>
      <c r="P390" s="828"/>
    </row>
    <row r="391" spans="3:16" hidden="1">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848" t="str">
        <f ca="1">IF(ISBLANK(OFFSET('9. METAS'!$K$20,INT((ROW()-13)/2),0)),"",OFFSET('9. METAS'!$K$20,INT((ROW()-13)/2),0))</f>
        <v/>
      </c>
      <c r="I391" s="845"/>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43" t="str">
        <f t="shared" ref="N391" ca="1" si="374">IFERROR(J391/J392,"ND")</f>
        <v>ND</v>
      </c>
      <c r="O391" s="839" t="str">
        <f t="shared" ref="O391" ca="1" si="375">IFERROR(((J391+K391+L391)/H391),"ND")</f>
        <v>ND</v>
      </c>
      <c r="P391" s="827"/>
    </row>
    <row r="392" spans="3:16" hidden="1">
      <c r="C392" s="861"/>
      <c r="D392" s="857"/>
      <c r="E392" s="857"/>
      <c r="F392" s="855"/>
      <c r="G392" s="852"/>
      <c r="H392" s="848"/>
      <c r="I392" s="846"/>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44"/>
      <c r="O392" s="840"/>
      <c r="P392" s="828"/>
    </row>
    <row r="393" spans="3:16" hidden="1">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848" t="str">
        <f ca="1">IF(ISBLANK(OFFSET('9. METAS'!$K$20,INT((ROW()-13)/2),0)),"",OFFSET('9. METAS'!$K$20,INT((ROW()-13)/2),0))</f>
        <v/>
      </c>
      <c r="I393" s="845"/>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43" t="str">
        <f t="shared" ref="N393" ca="1" si="376">IFERROR(J393/J394,"ND")</f>
        <v>ND</v>
      </c>
      <c r="O393" s="839" t="str">
        <f t="shared" ref="O393" ca="1" si="377">IFERROR(((J393+K393+L393)/H393),"ND")</f>
        <v>ND</v>
      </c>
      <c r="P393" s="827"/>
    </row>
    <row r="394" spans="3:16" hidden="1">
      <c r="C394" s="861"/>
      <c r="D394" s="857"/>
      <c r="E394" s="857"/>
      <c r="F394" s="855"/>
      <c r="G394" s="852"/>
      <c r="H394" s="848"/>
      <c r="I394" s="846"/>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44"/>
      <c r="O394" s="840"/>
      <c r="P394" s="828"/>
    </row>
    <row r="395" spans="3:16" hidden="1">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848" t="str">
        <f ca="1">IF(ISBLANK(OFFSET('9. METAS'!$K$20,INT((ROW()-13)/2),0)),"",OFFSET('9. METAS'!$K$20,INT((ROW()-13)/2),0))</f>
        <v/>
      </c>
      <c r="I395" s="845"/>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43" t="str">
        <f t="shared" ref="N395" ca="1" si="378">IFERROR(J395/J396,"ND")</f>
        <v>ND</v>
      </c>
      <c r="O395" s="839" t="str">
        <f t="shared" ref="O395" ca="1" si="379">IFERROR(((J395+K395+L395)/H395),"ND")</f>
        <v>ND</v>
      </c>
      <c r="P395" s="827"/>
    </row>
    <row r="396" spans="3:16" hidden="1">
      <c r="C396" s="861"/>
      <c r="D396" s="857"/>
      <c r="E396" s="857"/>
      <c r="F396" s="855"/>
      <c r="G396" s="852"/>
      <c r="H396" s="848"/>
      <c r="I396" s="846"/>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44"/>
      <c r="O396" s="840"/>
      <c r="P396" s="828"/>
    </row>
    <row r="397" spans="3:16" hidden="1">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848" t="str">
        <f ca="1">IF(ISBLANK(OFFSET('9. METAS'!$K$20,INT((ROW()-13)/2),0)),"",OFFSET('9. METAS'!$K$20,INT((ROW()-13)/2),0))</f>
        <v/>
      </c>
      <c r="I397" s="845"/>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43" t="str">
        <f t="shared" ref="N397" ca="1" si="380">IFERROR(J397/J398,"ND")</f>
        <v>ND</v>
      </c>
      <c r="O397" s="839" t="str">
        <f t="shared" ref="O397" ca="1" si="381">IFERROR(((J397+K397+L397)/H397),"ND")</f>
        <v>ND</v>
      </c>
      <c r="P397" s="827"/>
    </row>
    <row r="398" spans="3:16" hidden="1">
      <c r="C398" s="861"/>
      <c r="D398" s="857"/>
      <c r="E398" s="857"/>
      <c r="F398" s="855"/>
      <c r="G398" s="852"/>
      <c r="H398" s="848"/>
      <c r="I398" s="846"/>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44"/>
      <c r="O398" s="840"/>
      <c r="P398" s="828"/>
    </row>
    <row r="399" spans="3:16" hidden="1">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848" t="str">
        <f ca="1">IF(ISBLANK(OFFSET('9. METAS'!$K$20,INT((ROW()-13)/2),0)),"",OFFSET('9. METAS'!$K$20,INT((ROW()-13)/2),0))</f>
        <v/>
      </c>
      <c r="I399" s="845"/>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43" t="str">
        <f t="shared" ref="N399" ca="1" si="382">IFERROR(J399/J400,"ND")</f>
        <v>ND</v>
      </c>
      <c r="O399" s="839" t="str">
        <f t="shared" ref="O399" ca="1" si="383">IFERROR(((J399+K399+L399)/H399),"ND")</f>
        <v>ND</v>
      </c>
      <c r="P399" s="827"/>
    </row>
    <row r="400" spans="3:16" hidden="1">
      <c r="C400" s="861"/>
      <c r="D400" s="857"/>
      <c r="E400" s="857"/>
      <c r="F400" s="855"/>
      <c r="G400" s="852"/>
      <c r="H400" s="848"/>
      <c r="I400" s="846"/>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44"/>
      <c r="O400" s="840"/>
      <c r="P400" s="828"/>
    </row>
    <row r="401" spans="3:16" hidden="1">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848" t="str">
        <f ca="1">IF(ISBLANK(OFFSET('9. METAS'!$K$20,INT((ROW()-13)/2),0)),"",OFFSET('9. METAS'!$K$20,INT((ROW()-13)/2),0))</f>
        <v/>
      </c>
      <c r="I401" s="845"/>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43" t="str">
        <f t="shared" ref="N401" ca="1" si="384">IFERROR(J401/J402,"ND")</f>
        <v>ND</v>
      </c>
      <c r="O401" s="839" t="str">
        <f t="shared" ref="O401" ca="1" si="385">IFERROR(((J401+K401+L401)/H401),"ND")</f>
        <v>ND</v>
      </c>
      <c r="P401" s="827"/>
    </row>
    <row r="402" spans="3:16" hidden="1">
      <c r="C402" s="861"/>
      <c r="D402" s="857"/>
      <c r="E402" s="857"/>
      <c r="F402" s="855"/>
      <c r="G402" s="852"/>
      <c r="H402" s="848"/>
      <c r="I402" s="846"/>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44"/>
      <c r="O402" s="840"/>
      <c r="P402" s="828"/>
    </row>
    <row r="403" spans="3:16" hidden="1">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848" t="str">
        <f ca="1">IF(ISBLANK(OFFSET('9. METAS'!$K$20,INT((ROW()-13)/2),0)),"",OFFSET('9. METAS'!$K$20,INT((ROW()-13)/2),0))</f>
        <v/>
      </c>
      <c r="I403" s="845"/>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43" t="str">
        <f t="shared" ref="N403" ca="1" si="386">IFERROR(J403/J404,"ND")</f>
        <v>ND</v>
      </c>
      <c r="O403" s="839" t="str">
        <f t="shared" ref="O403" ca="1" si="387">IFERROR(((J403+K403+L403)/H403),"ND")</f>
        <v>ND</v>
      </c>
      <c r="P403" s="827"/>
    </row>
    <row r="404" spans="3:16" hidden="1">
      <c r="C404" s="861"/>
      <c r="D404" s="857"/>
      <c r="E404" s="857"/>
      <c r="F404" s="855"/>
      <c r="G404" s="852"/>
      <c r="H404" s="848"/>
      <c r="I404" s="846"/>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44"/>
      <c r="O404" s="840"/>
      <c r="P404" s="828"/>
    </row>
    <row r="405" spans="3:16" hidden="1">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848" t="str">
        <f ca="1">IF(ISBLANK(OFFSET('9. METAS'!$K$20,INT((ROW()-13)/2),0)),"",OFFSET('9. METAS'!$K$20,INT((ROW()-13)/2),0))</f>
        <v/>
      </c>
      <c r="I405" s="845"/>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43" t="str">
        <f t="shared" ref="N405" ca="1" si="388">IFERROR(J405/J406,"ND")</f>
        <v>ND</v>
      </c>
      <c r="O405" s="839" t="str">
        <f t="shared" ref="O405" ca="1" si="389">IFERROR(((J405+K405+L405)/H405),"ND")</f>
        <v>ND</v>
      </c>
      <c r="P405" s="827"/>
    </row>
    <row r="406" spans="3:16" hidden="1">
      <c r="C406" s="861"/>
      <c r="D406" s="857"/>
      <c r="E406" s="857"/>
      <c r="F406" s="855"/>
      <c r="G406" s="852"/>
      <c r="H406" s="848"/>
      <c r="I406" s="846"/>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44"/>
      <c r="O406" s="840"/>
      <c r="P406" s="828"/>
    </row>
    <row r="407" spans="3:16" hidden="1">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848" t="str">
        <f ca="1">IF(ISBLANK(OFFSET('9. METAS'!$K$20,INT((ROW()-13)/2),0)),"",OFFSET('9. METAS'!$K$20,INT((ROW()-13)/2),0))</f>
        <v/>
      </c>
      <c r="I407" s="845"/>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43" t="str">
        <f t="shared" ref="N407" ca="1" si="390">IFERROR(J407/J408,"ND")</f>
        <v>ND</v>
      </c>
      <c r="O407" s="839" t="str">
        <f t="shared" ref="O407" ca="1" si="391">IFERROR(((J407+K407+L407)/H407),"ND")</f>
        <v>ND</v>
      </c>
      <c r="P407" s="827"/>
    </row>
    <row r="408" spans="3:16" hidden="1">
      <c r="C408" s="861"/>
      <c r="D408" s="857"/>
      <c r="E408" s="857"/>
      <c r="F408" s="855"/>
      <c r="G408" s="852"/>
      <c r="H408" s="848"/>
      <c r="I408" s="846"/>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44"/>
      <c r="O408" s="840"/>
      <c r="P408" s="828"/>
    </row>
    <row r="409" spans="3:16" hidden="1">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848" t="str">
        <f ca="1">IF(ISBLANK(OFFSET('9. METAS'!$K$20,INT((ROW()-13)/2),0)),"",OFFSET('9. METAS'!$K$20,INT((ROW()-13)/2),0))</f>
        <v/>
      </c>
      <c r="I409" s="845"/>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43" t="str">
        <f t="shared" ref="N409" ca="1" si="392">IFERROR(J409/J410,"ND")</f>
        <v>ND</v>
      </c>
      <c r="O409" s="839" t="str">
        <f t="shared" ref="O409" ca="1" si="393">IFERROR(((J409+K409+L409)/H409),"ND")</f>
        <v>ND</v>
      </c>
      <c r="P409" s="827"/>
    </row>
    <row r="410" spans="3:16" hidden="1">
      <c r="C410" s="861"/>
      <c r="D410" s="857"/>
      <c r="E410" s="857"/>
      <c r="F410" s="855"/>
      <c r="G410" s="852"/>
      <c r="H410" s="848"/>
      <c r="I410" s="846"/>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44"/>
      <c r="O410" s="840"/>
      <c r="P410" s="828"/>
    </row>
    <row r="411" spans="3:16" hidden="1">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848" t="str">
        <f ca="1">IF(ISBLANK(OFFSET('9. METAS'!$K$20,INT((ROW()-13)/2),0)),"",OFFSET('9. METAS'!$K$20,INT((ROW()-13)/2),0))</f>
        <v/>
      </c>
      <c r="I411" s="845"/>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43" t="str">
        <f t="shared" ref="N411" ca="1" si="394">IFERROR(J411/J412,"ND")</f>
        <v>ND</v>
      </c>
      <c r="O411" s="839" t="str">
        <f t="shared" ref="O411" ca="1" si="395">IFERROR(((J411+K411+L411)/H411),"ND")</f>
        <v>ND</v>
      </c>
      <c r="P411" s="827"/>
    </row>
    <row r="412" spans="3:16" hidden="1">
      <c r="C412" s="861"/>
      <c r="D412" s="857"/>
      <c r="E412" s="857"/>
      <c r="F412" s="855"/>
      <c r="G412" s="852"/>
      <c r="H412" s="848"/>
      <c r="I412" s="846"/>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44"/>
      <c r="O412" s="840"/>
      <c r="P412" s="828"/>
    </row>
    <row r="413" spans="3:16" hidden="1">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848" t="str">
        <f ca="1">IF(ISBLANK(OFFSET('9. METAS'!$K$20,INT((ROW()-13)/2),0)),"",OFFSET('9. METAS'!$K$20,INT((ROW()-13)/2),0))</f>
        <v/>
      </c>
      <c r="I413" s="845"/>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43" t="str">
        <f t="shared" ref="N413" ca="1" si="396">IFERROR(J413/J414,"ND")</f>
        <v>ND</v>
      </c>
      <c r="O413" s="839" t="str">
        <f t="shared" ref="O413" ca="1" si="397">IFERROR(((J413+K413+L413)/H413),"ND")</f>
        <v>ND</v>
      </c>
      <c r="P413" s="827"/>
    </row>
    <row r="414" spans="3:16" hidden="1">
      <c r="C414" s="861"/>
      <c r="D414" s="857"/>
      <c r="E414" s="857"/>
      <c r="F414" s="855"/>
      <c r="G414" s="852"/>
      <c r="H414" s="848"/>
      <c r="I414" s="846"/>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44"/>
      <c r="O414" s="840"/>
      <c r="P414" s="828"/>
    </row>
    <row r="415" spans="3:16" hidden="1">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848" t="str">
        <f ca="1">IF(ISBLANK(OFFSET('9. METAS'!$K$20,INT((ROW()-13)/2),0)),"",OFFSET('9. METAS'!$K$20,INT((ROW()-13)/2),0))</f>
        <v/>
      </c>
      <c r="I415" s="845"/>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43" t="str">
        <f t="shared" ref="N415" ca="1" si="398">IFERROR(J415/J416,"ND")</f>
        <v>ND</v>
      </c>
      <c r="O415" s="839" t="str">
        <f t="shared" ref="O415" ca="1" si="399">IFERROR(((J415+K415+L415)/H415),"ND")</f>
        <v>ND</v>
      </c>
      <c r="P415" s="827"/>
    </row>
    <row r="416" spans="3:16" hidden="1">
      <c r="C416" s="861"/>
      <c r="D416" s="857"/>
      <c r="E416" s="857"/>
      <c r="F416" s="855"/>
      <c r="G416" s="852"/>
      <c r="H416" s="848"/>
      <c r="I416" s="846"/>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44"/>
      <c r="O416" s="840"/>
      <c r="P416" s="828"/>
    </row>
    <row r="417" spans="3:16" hidden="1">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848" t="str">
        <f ca="1">IF(ISBLANK(OFFSET('9. METAS'!$K$20,INT((ROW()-13)/2),0)),"",OFFSET('9. METAS'!$K$20,INT((ROW()-13)/2),0))</f>
        <v/>
      </c>
      <c r="I417" s="845"/>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43" t="str">
        <f t="shared" ref="N417" ca="1" si="400">IFERROR(J417/J418,"ND")</f>
        <v>ND</v>
      </c>
      <c r="O417" s="839" t="str">
        <f t="shared" ref="O417" ca="1" si="401">IFERROR(((J417+K417+L417)/H417),"ND")</f>
        <v>ND</v>
      </c>
      <c r="P417" s="827"/>
    </row>
    <row r="418" spans="3:16" hidden="1">
      <c r="C418" s="861"/>
      <c r="D418" s="857"/>
      <c r="E418" s="857"/>
      <c r="F418" s="855"/>
      <c r="G418" s="852"/>
      <c r="H418" s="848"/>
      <c r="I418" s="846"/>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44"/>
      <c r="O418" s="840"/>
      <c r="P418" s="828"/>
    </row>
    <row r="419" spans="3:16" hidden="1">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848" t="str">
        <f ca="1">IF(ISBLANK(OFFSET('9. METAS'!$K$20,INT((ROW()-13)/2),0)),"",OFFSET('9. METAS'!$K$20,INT((ROW()-13)/2),0))</f>
        <v/>
      </c>
      <c r="I419" s="845"/>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43" t="str">
        <f t="shared" ref="N419" ca="1" si="402">IFERROR(J419/J420,"ND")</f>
        <v>ND</v>
      </c>
      <c r="O419" s="839" t="str">
        <f t="shared" ref="O419" ca="1" si="403">IFERROR(((J419+K419+L419)/H419),"ND")</f>
        <v>ND</v>
      </c>
      <c r="P419" s="827"/>
    </row>
    <row r="420" spans="3:16" hidden="1">
      <c r="C420" s="861"/>
      <c r="D420" s="857"/>
      <c r="E420" s="857"/>
      <c r="F420" s="855"/>
      <c r="G420" s="852"/>
      <c r="H420" s="848"/>
      <c r="I420" s="846"/>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44"/>
      <c r="O420" s="840"/>
      <c r="P420" s="828"/>
    </row>
    <row r="421" spans="3:16" hidden="1">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848" t="str">
        <f ca="1">IF(ISBLANK(OFFSET('9. METAS'!$K$20,INT((ROW()-13)/2),0)),"",OFFSET('9. METAS'!$K$20,INT((ROW()-13)/2),0))</f>
        <v/>
      </c>
      <c r="I421" s="845"/>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43" t="str">
        <f t="shared" ref="N421" ca="1" si="404">IFERROR(J421/J422,"ND")</f>
        <v>ND</v>
      </c>
      <c r="O421" s="839" t="str">
        <f t="shared" ref="O421" ca="1" si="405">IFERROR(((J421+K421+L421)/H421),"ND")</f>
        <v>ND</v>
      </c>
      <c r="P421" s="827"/>
    </row>
    <row r="422" spans="3:16" hidden="1">
      <c r="C422" s="861"/>
      <c r="D422" s="857"/>
      <c r="E422" s="857"/>
      <c r="F422" s="855"/>
      <c r="G422" s="852"/>
      <c r="H422" s="848"/>
      <c r="I422" s="846"/>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44"/>
      <c r="O422" s="840"/>
      <c r="P422" s="828"/>
    </row>
    <row r="423" spans="3:16" hidden="1">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848" t="str">
        <f ca="1">IF(ISBLANK(OFFSET('9. METAS'!$K$20,INT((ROW()-13)/2),0)),"",OFFSET('9. METAS'!$K$20,INT((ROW()-13)/2),0))</f>
        <v/>
      </c>
      <c r="I423" s="845"/>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43" t="str">
        <f t="shared" ref="N423" ca="1" si="406">IFERROR(J423/J424,"ND")</f>
        <v>ND</v>
      </c>
      <c r="O423" s="839" t="str">
        <f t="shared" ref="O423" ca="1" si="407">IFERROR(((J423+K423+L423)/H423),"ND")</f>
        <v>ND</v>
      </c>
      <c r="P423" s="827"/>
    </row>
    <row r="424" spans="3:16" hidden="1">
      <c r="C424" s="861"/>
      <c r="D424" s="857"/>
      <c r="E424" s="857"/>
      <c r="F424" s="855"/>
      <c r="G424" s="852"/>
      <c r="H424" s="848"/>
      <c r="I424" s="846"/>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44"/>
      <c r="O424" s="840"/>
      <c r="P424" s="828"/>
    </row>
    <row r="425" spans="3:16" hidden="1">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848" t="str">
        <f ca="1">IF(ISBLANK(OFFSET('9. METAS'!$K$20,INT((ROW()-13)/2),0)),"",OFFSET('9. METAS'!$K$20,INT((ROW()-13)/2),0))</f>
        <v/>
      </c>
      <c r="I425" s="845"/>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43" t="str">
        <f t="shared" ref="N425" ca="1" si="408">IFERROR(J425/J426,"ND")</f>
        <v>ND</v>
      </c>
      <c r="O425" s="839" t="str">
        <f t="shared" ref="O425" ca="1" si="409">IFERROR(((J425+K425+L425)/H425),"ND")</f>
        <v>ND</v>
      </c>
      <c r="P425" s="827"/>
    </row>
    <row r="426" spans="3:16" hidden="1">
      <c r="C426" s="861"/>
      <c r="D426" s="857"/>
      <c r="E426" s="857"/>
      <c r="F426" s="855"/>
      <c r="G426" s="852"/>
      <c r="H426" s="848"/>
      <c r="I426" s="846"/>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44"/>
      <c r="O426" s="840"/>
      <c r="P426" s="828"/>
    </row>
    <row r="427" spans="3:16" hidden="1">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848" t="str">
        <f ca="1">IF(ISBLANK(OFFSET('9. METAS'!$K$20,INT((ROW()-13)/2),0)),"",OFFSET('9. METAS'!$K$20,INT((ROW()-13)/2),0))</f>
        <v/>
      </c>
      <c r="I427" s="845"/>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43" t="str">
        <f t="shared" ref="N427" ca="1" si="410">IFERROR(J427/J428,"ND")</f>
        <v>ND</v>
      </c>
      <c r="O427" s="839" t="str">
        <f t="shared" ref="O427" ca="1" si="411">IFERROR(((J427+K427+L427)/H427),"ND")</f>
        <v>ND</v>
      </c>
      <c r="P427" s="827"/>
    </row>
    <row r="428" spans="3:16" hidden="1">
      <c r="C428" s="861"/>
      <c r="D428" s="857"/>
      <c r="E428" s="857"/>
      <c r="F428" s="855"/>
      <c r="G428" s="852"/>
      <c r="H428" s="848"/>
      <c r="I428" s="846"/>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44"/>
      <c r="O428" s="840"/>
      <c r="P428" s="828"/>
    </row>
    <row r="429" spans="3:16" hidden="1">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848" t="str">
        <f ca="1">IF(ISBLANK(OFFSET('9. METAS'!$K$20,INT((ROW()-13)/2),0)),"",OFFSET('9. METAS'!$K$20,INT((ROW()-13)/2),0))</f>
        <v/>
      </c>
      <c r="I429" s="845"/>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43" t="str">
        <f t="shared" ref="N429" ca="1" si="412">IFERROR(J429/J430,"ND")</f>
        <v>ND</v>
      </c>
      <c r="O429" s="839" t="str">
        <f t="shared" ref="O429" ca="1" si="413">IFERROR(((J429+K429+L429)/H429),"ND")</f>
        <v>ND</v>
      </c>
      <c r="P429" s="827"/>
    </row>
    <row r="430" spans="3:16" hidden="1">
      <c r="C430" s="861"/>
      <c r="D430" s="857"/>
      <c r="E430" s="857"/>
      <c r="F430" s="855"/>
      <c r="G430" s="852"/>
      <c r="H430" s="848"/>
      <c r="I430" s="846"/>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44"/>
      <c r="O430" s="840"/>
      <c r="P430" s="828"/>
    </row>
    <row r="431" spans="3:16" hidden="1">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848" t="str">
        <f ca="1">IF(ISBLANK(OFFSET('9. METAS'!$K$20,INT((ROW()-13)/2),0)),"",OFFSET('9. METAS'!$K$20,INT((ROW()-13)/2),0))</f>
        <v/>
      </c>
      <c r="I431" s="845"/>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43" t="str">
        <f t="shared" ref="N431" ca="1" si="414">IFERROR(J431/J432,"ND")</f>
        <v>ND</v>
      </c>
      <c r="O431" s="839" t="str">
        <f t="shared" ref="O431" ca="1" si="415">IFERROR(((J431+K431+L431)/H431),"ND")</f>
        <v>ND</v>
      </c>
      <c r="P431" s="827"/>
    </row>
    <row r="432" spans="3:16" hidden="1">
      <c r="C432" s="861"/>
      <c r="D432" s="857"/>
      <c r="E432" s="857"/>
      <c r="F432" s="855"/>
      <c r="G432" s="852"/>
      <c r="H432" s="848"/>
      <c r="I432" s="846"/>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44"/>
      <c r="O432" s="840"/>
      <c r="P432" s="828"/>
    </row>
    <row r="433" spans="3:16" hidden="1">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848" t="str">
        <f ca="1">IF(ISBLANK(OFFSET('9. METAS'!$K$20,INT((ROW()-13)/2),0)),"",OFFSET('9. METAS'!$K$20,INT((ROW()-13)/2),0))</f>
        <v/>
      </c>
      <c r="I433" s="845"/>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43" t="str">
        <f t="shared" ref="N433" ca="1" si="416">IFERROR(J433/J434,"ND")</f>
        <v>ND</v>
      </c>
      <c r="O433" s="839" t="str">
        <f t="shared" ref="O433" ca="1" si="417">IFERROR(((J433+K433+L433)/H433),"ND")</f>
        <v>ND</v>
      </c>
      <c r="P433" s="827"/>
    </row>
    <row r="434" spans="3:16" hidden="1">
      <c r="C434" s="861"/>
      <c r="D434" s="857"/>
      <c r="E434" s="857"/>
      <c r="F434" s="855"/>
      <c r="G434" s="852"/>
      <c r="H434" s="848"/>
      <c r="I434" s="846"/>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44"/>
      <c r="O434" s="840"/>
      <c r="P434" s="828"/>
    </row>
    <row r="435" spans="3:16" hidden="1">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848" t="str">
        <f ca="1">IF(ISBLANK(OFFSET('9. METAS'!$K$20,INT((ROW()-13)/2),0)),"",OFFSET('9. METAS'!$K$20,INT((ROW()-13)/2),0))</f>
        <v/>
      </c>
      <c r="I435" s="845"/>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43" t="str">
        <f t="shared" ref="N435" ca="1" si="418">IFERROR(J435/J436,"ND")</f>
        <v>ND</v>
      </c>
      <c r="O435" s="839" t="str">
        <f t="shared" ref="O435" ca="1" si="419">IFERROR(((J435+K435+L435)/H435),"ND")</f>
        <v>ND</v>
      </c>
      <c r="P435" s="827"/>
    </row>
    <row r="436" spans="3:16" hidden="1">
      <c r="C436" s="861"/>
      <c r="D436" s="857"/>
      <c r="E436" s="857"/>
      <c r="F436" s="855"/>
      <c r="G436" s="852"/>
      <c r="H436" s="848"/>
      <c r="I436" s="846"/>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44"/>
      <c r="O436" s="840"/>
      <c r="P436" s="828"/>
    </row>
    <row r="437" spans="3:16" hidden="1">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848" t="str">
        <f ca="1">IF(ISBLANK(OFFSET('9. METAS'!$K$20,INT((ROW()-13)/2),0)),"",OFFSET('9. METAS'!$K$20,INT((ROW()-13)/2),0))</f>
        <v/>
      </c>
      <c r="I437" s="845"/>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43" t="str">
        <f t="shared" ref="N437" ca="1" si="420">IFERROR(J437/J438,"ND")</f>
        <v>ND</v>
      </c>
      <c r="O437" s="839" t="str">
        <f t="shared" ref="O437" ca="1" si="421">IFERROR(((J437+K437+L437)/H437),"ND")</f>
        <v>ND</v>
      </c>
      <c r="P437" s="827"/>
    </row>
    <row r="438" spans="3:16" hidden="1">
      <c r="C438" s="861"/>
      <c r="D438" s="857"/>
      <c r="E438" s="857"/>
      <c r="F438" s="855"/>
      <c r="G438" s="852"/>
      <c r="H438" s="848"/>
      <c r="I438" s="846"/>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44"/>
      <c r="O438" s="840"/>
      <c r="P438" s="828"/>
    </row>
    <row r="439" spans="3:16" hidden="1">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848" t="str">
        <f ca="1">IF(ISBLANK(OFFSET('9. METAS'!$K$20,INT((ROW()-13)/2),0)),"",OFFSET('9. METAS'!$K$20,INT((ROW()-13)/2),0))</f>
        <v/>
      </c>
      <c r="I439" s="845"/>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43" t="str">
        <f t="shared" ref="N439" ca="1" si="422">IFERROR(J439/J440,"ND")</f>
        <v>ND</v>
      </c>
      <c r="O439" s="839" t="str">
        <f t="shared" ref="O439" ca="1" si="423">IFERROR(((J439+K439+L439)/H439),"ND")</f>
        <v>ND</v>
      </c>
      <c r="P439" s="827"/>
    </row>
    <row r="440" spans="3:16" hidden="1">
      <c r="C440" s="861"/>
      <c r="D440" s="857"/>
      <c r="E440" s="857"/>
      <c r="F440" s="855"/>
      <c r="G440" s="852"/>
      <c r="H440" s="848"/>
      <c r="I440" s="846"/>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44"/>
      <c r="O440" s="840"/>
      <c r="P440" s="828"/>
    </row>
    <row r="441" spans="3:16" hidden="1">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848" t="str">
        <f ca="1">IF(ISBLANK(OFFSET('9. METAS'!$K$20,INT((ROW()-13)/2),0)),"",OFFSET('9. METAS'!$K$20,INT((ROW()-13)/2),0))</f>
        <v/>
      </c>
      <c r="I441" s="845"/>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43" t="str">
        <f t="shared" ref="N441" ca="1" si="424">IFERROR(J441/J442,"ND")</f>
        <v>ND</v>
      </c>
      <c r="O441" s="839" t="str">
        <f t="shared" ref="O441" ca="1" si="425">IFERROR(((J441+K441+L441)/H441),"ND")</f>
        <v>ND</v>
      </c>
      <c r="P441" s="827"/>
    </row>
    <row r="442" spans="3:16" hidden="1">
      <c r="C442" s="861"/>
      <c r="D442" s="857"/>
      <c r="E442" s="857"/>
      <c r="F442" s="855"/>
      <c r="G442" s="852"/>
      <c r="H442" s="848"/>
      <c r="I442" s="846"/>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44"/>
      <c r="O442" s="840"/>
      <c r="P442" s="828"/>
    </row>
    <row r="443" spans="3:16" hidden="1">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848" t="str">
        <f ca="1">IF(ISBLANK(OFFSET('9. METAS'!$K$20,INT((ROW()-13)/2),0)),"",OFFSET('9. METAS'!$K$20,INT((ROW()-13)/2),0))</f>
        <v/>
      </c>
      <c r="I443" s="845"/>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43" t="str">
        <f t="shared" ref="N443" ca="1" si="426">IFERROR(J443/J444,"ND")</f>
        <v>ND</v>
      </c>
      <c r="O443" s="839" t="str">
        <f t="shared" ref="O443" ca="1" si="427">IFERROR(((J443+K443+L443)/H443),"ND")</f>
        <v>ND</v>
      </c>
      <c r="P443" s="827"/>
    </row>
    <row r="444" spans="3:16" hidden="1">
      <c r="C444" s="861"/>
      <c r="D444" s="857"/>
      <c r="E444" s="857"/>
      <c r="F444" s="855"/>
      <c r="G444" s="852"/>
      <c r="H444" s="848"/>
      <c r="I444" s="846"/>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44"/>
      <c r="O444" s="840"/>
      <c r="P444" s="828"/>
    </row>
    <row r="445" spans="3:16" hidden="1">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848" t="str">
        <f ca="1">IF(ISBLANK(OFFSET('9. METAS'!$K$20,INT((ROW()-13)/2),0)),"",OFFSET('9. METAS'!$K$20,INT((ROW()-13)/2),0))</f>
        <v/>
      </c>
      <c r="I445" s="845"/>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43" t="str">
        <f t="shared" ref="N445" ca="1" si="428">IFERROR(J445/J446,"ND")</f>
        <v>ND</v>
      </c>
      <c r="O445" s="839" t="str">
        <f t="shared" ref="O445" ca="1" si="429">IFERROR(((J445+K445+L445)/H445),"ND")</f>
        <v>ND</v>
      </c>
      <c r="P445" s="827"/>
    </row>
    <row r="446" spans="3:16" hidden="1">
      <c r="C446" s="861"/>
      <c r="D446" s="857"/>
      <c r="E446" s="857"/>
      <c r="F446" s="855"/>
      <c r="G446" s="852"/>
      <c r="H446" s="848"/>
      <c r="I446" s="846"/>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44"/>
      <c r="O446" s="840"/>
      <c r="P446" s="828"/>
    </row>
    <row r="447" spans="3:16" hidden="1">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848" t="str">
        <f ca="1">IF(ISBLANK(OFFSET('9. METAS'!$K$20,INT((ROW()-13)/2),0)),"",OFFSET('9. METAS'!$K$20,INT((ROW()-13)/2),0))</f>
        <v/>
      </c>
      <c r="I447" s="845"/>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43" t="str">
        <f t="shared" ref="N447" ca="1" si="430">IFERROR(J447/J448,"ND")</f>
        <v>ND</v>
      </c>
      <c r="O447" s="839" t="str">
        <f t="shared" ref="O447" ca="1" si="431">IFERROR(((J447+K447+L447)/H447),"ND")</f>
        <v>ND</v>
      </c>
      <c r="P447" s="827"/>
    </row>
    <row r="448" spans="3:16" hidden="1">
      <c r="C448" s="861"/>
      <c r="D448" s="857"/>
      <c r="E448" s="857"/>
      <c r="F448" s="855"/>
      <c r="G448" s="852"/>
      <c r="H448" s="848"/>
      <c r="I448" s="846"/>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44"/>
      <c r="O448" s="840"/>
      <c r="P448" s="828"/>
    </row>
    <row r="449" spans="3:16" hidden="1">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848" t="str">
        <f ca="1">IF(ISBLANK(OFFSET('9. METAS'!$K$20,INT((ROW()-13)/2),0)),"",OFFSET('9. METAS'!$K$20,INT((ROW()-13)/2),0))</f>
        <v/>
      </c>
      <c r="I449" s="845"/>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43" t="str">
        <f t="shared" ref="N449" ca="1" si="432">IFERROR(J449/J450,"ND")</f>
        <v>ND</v>
      </c>
      <c r="O449" s="839" t="str">
        <f t="shared" ref="O449" ca="1" si="433">IFERROR(((J449+K449+L449)/H449),"ND")</f>
        <v>ND</v>
      </c>
      <c r="P449" s="827"/>
    </row>
    <row r="450" spans="3:16" hidden="1">
      <c r="C450" s="861"/>
      <c r="D450" s="857"/>
      <c r="E450" s="857"/>
      <c r="F450" s="855"/>
      <c r="G450" s="852"/>
      <c r="H450" s="848"/>
      <c r="I450" s="846"/>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44"/>
      <c r="O450" s="840"/>
      <c r="P450" s="828"/>
    </row>
    <row r="451" spans="3:16" hidden="1">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848" t="str">
        <f ca="1">IF(ISBLANK(OFFSET('9. METAS'!$K$20,INT((ROW()-13)/2),0)),"",OFFSET('9. METAS'!$K$20,INT((ROW()-13)/2),0))</f>
        <v/>
      </c>
      <c r="I451" s="845"/>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43" t="str">
        <f t="shared" ref="N451" ca="1" si="434">IFERROR(J451/J452,"ND")</f>
        <v>ND</v>
      </c>
      <c r="O451" s="839" t="str">
        <f t="shared" ref="O451" ca="1" si="435">IFERROR(((J451+K451+L451)/H451),"ND")</f>
        <v>ND</v>
      </c>
      <c r="P451" s="827"/>
    </row>
    <row r="452" spans="3:16" hidden="1">
      <c r="C452" s="861"/>
      <c r="D452" s="857"/>
      <c r="E452" s="857"/>
      <c r="F452" s="855"/>
      <c r="G452" s="852"/>
      <c r="H452" s="848"/>
      <c r="I452" s="846"/>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44"/>
      <c r="O452" s="840"/>
      <c r="P452" s="828"/>
    </row>
    <row r="453" spans="3:16" hidden="1">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848" t="str">
        <f ca="1">IF(ISBLANK(OFFSET('9. METAS'!$K$20,INT((ROW()-13)/2),0)),"",OFFSET('9. METAS'!$K$20,INT((ROW()-13)/2),0))</f>
        <v/>
      </c>
      <c r="I453" s="845"/>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43" t="str">
        <f t="shared" ref="N453" ca="1" si="436">IFERROR(J453/J454,"ND")</f>
        <v>ND</v>
      </c>
      <c r="O453" s="839" t="str">
        <f t="shared" ref="O453" ca="1" si="437">IFERROR(((J453+K453+L453)/H453),"ND")</f>
        <v>ND</v>
      </c>
      <c r="P453" s="827"/>
    </row>
    <row r="454" spans="3:16" hidden="1">
      <c r="C454" s="861"/>
      <c r="D454" s="857"/>
      <c r="E454" s="857"/>
      <c r="F454" s="855"/>
      <c r="G454" s="852"/>
      <c r="H454" s="848"/>
      <c r="I454" s="846"/>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44"/>
      <c r="O454" s="840"/>
      <c r="P454" s="828"/>
    </row>
    <row r="455" spans="3:16" hidden="1">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848" t="str">
        <f ca="1">IF(ISBLANK(OFFSET('9. METAS'!$K$20,INT((ROW()-13)/2),0)),"",OFFSET('9. METAS'!$K$20,INT((ROW()-13)/2),0))</f>
        <v/>
      </c>
      <c r="I455" s="845"/>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43" t="str">
        <f t="shared" ref="N455" ca="1" si="438">IFERROR(J455/J456,"ND")</f>
        <v>ND</v>
      </c>
      <c r="O455" s="839" t="str">
        <f t="shared" ref="O455" ca="1" si="439">IFERROR(((J455+K455+L455)/H455),"ND")</f>
        <v>ND</v>
      </c>
      <c r="P455" s="827"/>
    </row>
    <row r="456" spans="3:16" hidden="1">
      <c r="C456" s="861"/>
      <c r="D456" s="857"/>
      <c r="E456" s="857"/>
      <c r="F456" s="855"/>
      <c r="G456" s="852"/>
      <c r="H456" s="848"/>
      <c r="I456" s="846"/>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44"/>
      <c r="O456" s="840"/>
      <c r="P456" s="828"/>
    </row>
    <row r="457" spans="3:16" hidden="1">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848" t="str">
        <f ca="1">IF(ISBLANK(OFFSET('9. METAS'!$K$20,INT((ROW()-13)/2),0)),"",OFFSET('9. METAS'!$K$20,INT((ROW()-13)/2),0))</f>
        <v/>
      </c>
      <c r="I457" s="845"/>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43" t="str">
        <f t="shared" ref="N457" ca="1" si="440">IFERROR(J457/J458,"ND")</f>
        <v>ND</v>
      </c>
      <c r="O457" s="839" t="str">
        <f t="shared" ref="O457" ca="1" si="441">IFERROR(((J457+K457+L457)/H457),"ND")</f>
        <v>ND</v>
      </c>
      <c r="P457" s="827"/>
    </row>
    <row r="458" spans="3:16" hidden="1">
      <c r="C458" s="861"/>
      <c r="D458" s="857"/>
      <c r="E458" s="857"/>
      <c r="F458" s="855"/>
      <c r="G458" s="852"/>
      <c r="H458" s="848"/>
      <c r="I458" s="846"/>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44"/>
      <c r="O458" s="840"/>
      <c r="P458" s="828"/>
    </row>
    <row r="459" spans="3:16" hidden="1">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848" t="str">
        <f ca="1">IF(ISBLANK(OFFSET('9. METAS'!$K$20,INT((ROW()-13)/2),0)),"",OFFSET('9. METAS'!$K$20,INT((ROW()-13)/2),0))</f>
        <v/>
      </c>
      <c r="I459" s="845"/>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43" t="str">
        <f t="shared" ref="N459" ca="1" si="442">IFERROR(J459/J460,"ND")</f>
        <v>ND</v>
      </c>
      <c r="O459" s="839" t="str">
        <f t="shared" ref="O459" ca="1" si="443">IFERROR(((J459+K459+L459)/H459),"ND")</f>
        <v>ND</v>
      </c>
      <c r="P459" s="827"/>
    </row>
    <row r="460" spans="3:16" hidden="1">
      <c r="C460" s="861"/>
      <c r="D460" s="857"/>
      <c r="E460" s="857"/>
      <c r="F460" s="855"/>
      <c r="G460" s="852"/>
      <c r="H460" s="848"/>
      <c r="I460" s="846"/>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44"/>
      <c r="O460" s="840"/>
      <c r="P460" s="828"/>
    </row>
    <row r="461" spans="3:16" hidden="1">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848" t="str">
        <f ca="1">IF(ISBLANK(OFFSET('9. METAS'!$K$20,INT((ROW()-13)/2),0)),"",OFFSET('9. METAS'!$K$20,INT((ROW()-13)/2),0))</f>
        <v/>
      </c>
      <c r="I461" s="845"/>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43" t="str">
        <f t="shared" ref="N461" ca="1" si="444">IFERROR(J461/J462,"ND")</f>
        <v>ND</v>
      </c>
      <c r="O461" s="839" t="str">
        <f t="shared" ref="O461" ca="1" si="445">IFERROR(((J461+K461+L461)/H461),"ND")</f>
        <v>ND</v>
      </c>
      <c r="P461" s="827"/>
    </row>
    <row r="462" spans="3:16" hidden="1">
      <c r="C462" s="861"/>
      <c r="D462" s="857"/>
      <c r="E462" s="857"/>
      <c r="F462" s="855"/>
      <c r="G462" s="852"/>
      <c r="H462" s="848"/>
      <c r="I462" s="846"/>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44"/>
      <c r="O462" s="840"/>
      <c r="P462" s="828"/>
    </row>
    <row r="463" spans="3:16" hidden="1">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848" t="str">
        <f ca="1">IF(ISBLANK(OFFSET('9. METAS'!$K$20,INT((ROW()-13)/2),0)),"",OFFSET('9. METAS'!$K$20,INT((ROW()-13)/2),0))</f>
        <v/>
      </c>
      <c r="I463" s="845"/>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43" t="str">
        <f t="shared" ref="N463" ca="1" si="446">IFERROR(J463/J464,"ND")</f>
        <v>ND</v>
      </c>
      <c r="O463" s="839" t="str">
        <f t="shared" ref="O463" ca="1" si="447">IFERROR(((J463+K463+L463)/H463),"ND")</f>
        <v>ND</v>
      </c>
      <c r="P463" s="827"/>
    </row>
    <row r="464" spans="3:16" hidden="1">
      <c r="C464" s="861"/>
      <c r="D464" s="857"/>
      <c r="E464" s="857"/>
      <c r="F464" s="855"/>
      <c r="G464" s="852"/>
      <c r="H464" s="848"/>
      <c r="I464" s="846"/>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44"/>
      <c r="O464" s="840"/>
      <c r="P464" s="828"/>
    </row>
    <row r="465" spans="3:16" hidden="1">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848" t="str">
        <f ca="1">IF(ISBLANK(OFFSET('9. METAS'!$K$20,INT((ROW()-13)/2),0)),"",OFFSET('9. METAS'!$K$20,INT((ROW()-13)/2),0))</f>
        <v/>
      </c>
      <c r="I465" s="845"/>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43" t="str">
        <f t="shared" ref="N465" ca="1" si="448">IFERROR(J465/J466,"ND")</f>
        <v>ND</v>
      </c>
      <c r="O465" s="839" t="str">
        <f t="shared" ref="O465" ca="1" si="449">IFERROR(((J465+K465+L465)/H465),"ND")</f>
        <v>ND</v>
      </c>
      <c r="P465" s="827"/>
    </row>
    <row r="466" spans="3:16" hidden="1">
      <c r="C466" s="861"/>
      <c r="D466" s="857"/>
      <c r="E466" s="857"/>
      <c r="F466" s="855"/>
      <c r="G466" s="852"/>
      <c r="H466" s="848"/>
      <c r="I466" s="846"/>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44"/>
      <c r="O466" s="840"/>
      <c r="P466" s="828"/>
    </row>
    <row r="467" spans="3:16" hidden="1">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848" t="str">
        <f ca="1">IF(ISBLANK(OFFSET('9. METAS'!$K$20,INT((ROW()-13)/2),0)),"",OFFSET('9. METAS'!$K$20,INT((ROW()-13)/2),0))</f>
        <v/>
      </c>
      <c r="I467" s="845"/>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43" t="str">
        <f t="shared" ref="N467" ca="1" si="450">IFERROR(J467/J468,"ND")</f>
        <v>ND</v>
      </c>
      <c r="O467" s="839" t="str">
        <f t="shared" ref="O467" ca="1" si="451">IFERROR(((J467+K467+L467)/H467),"ND")</f>
        <v>ND</v>
      </c>
      <c r="P467" s="827"/>
    </row>
    <row r="468" spans="3:16" hidden="1">
      <c r="C468" s="861"/>
      <c r="D468" s="857"/>
      <c r="E468" s="857"/>
      <c r="F468" s="855"/>
      <c r="G468" s="852"/>
      <c r="H468" s="848"/>
      <c r="I468" s="846"/>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44"/>
      <c r="O468" s="840"/>
      <c r="P468" s="828"/>
    </row>
    <row r="469" spans="3:16" hidden="1">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848" t="str">
        <f ca="1">IF(ISBLANK(OFFSET('9. METAS'!$K$20,INT((ROW()-13)/2),0)),"",OFFSET('9. METAS'!$K$20,INT((ROW()-13)/2),0))</f>
        <v/>
      </c>
      <c r="I469" s="845"/>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43" t="str">
        <f t="shared" ref="N469" ca="1" si="452">IFERROR(J469/J470,"ND")</f>
        <v>ND</v>
      </c>
      <c r="O469" s="839" t="str">
        <f t="shared" ref="O469" ca="1" si="453">IFERROR(((J469+K469+L469)/H469),"ND")</f>
        <v>ND</v>
      </c>
      <c r="P469" s="827"/>
    </row>
    <row r="470" spans="3:16" hidden="1">
      <c r="C470" s="861"/>
      <c r="D470" s="857"/>
      <c r="E470" s="857"/>
      <c r="F470" s="855"/>
      <c r="G470" s="852"/>
      <c r="H470" s="848"/>
      <c r="I470" s="846"/>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44"/>
      <c r="O470" s="840"/>
      <c r="P470" s="828"/>
    </row>
    <row r="471" spans="3:16" hidden="1">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848" t="str">
        <f ca="1">IF(ISBLANK(OFFSET('9. METAS'!$K$20,INT((ROW()-13)/2),0)),"",OFFSET('9. METAS'!$K$20,INT((ROW()-13)/2),0))</f>
        <v/>
      </c>
      <c r="I471" s="845"/>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43" t="str">
        <f t="shared" ref="N471" ca="1" si="454">IFERROR(J471/J472,"ND")</f>
        <v>ND</v>
      </c>
      <c r="O471" s="839" t="str">
        <f t="shared" ref="O471" ca="1" si="455">IFERROR(((J471+K471+L471)/H471),"ND")</f>
        <v>ND</v>
      </c>
      <c r="P471" s="827"/>
    </row>
    <row r="472" spans="3:16" hidden="1">
      <c r="C472" s="861"/>
      <c r="D472" s="857"/>
      <c r="E472" s="857"/>
      <c r="F472" s="855"/>
      <c r="G472" s="852"/>
      <c r="H472" s="848"/>
      <c r="I472" s="846"/>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44"/>
      <c r="O472" s="840"/>
      <c r="P472" s="828"/>
    </row>
    <row r="473" spans="3:16" hidden="1">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848" t="str">
        <f ca="1">IF(ISBLANK(OFFSET('9. METAS'!$K$20,INT((ROW()-13)/2),0)),"",OFFSET('9. METAS'!$K$20,INT((ROW()-13)/2),0))</f>
        <v/>
      </c>
      <c r="I473" s="845"/>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43" t="str">
        <f ca="1">IFERROR(J473/J474,"ND")</f>
        <v>ND</v>
      </c>
      <c r="O473" s="839" t="str">
        <f ca="1">IFERROR(((J473+K473+L473)/H473),"ND")</f>
        <v>ND</v>
      </c>
      <c r="P473" s="827"/>
    </row>
    <row r="474" spans="3:16" ht="15.75" hidden="1" thickBot="1">
      <c r="C474" s="860"/>
      <c r="D474" s="858"/>
      <c r="E474" s="858"/>
      <c r="F474" s="856"/>
      <c r="G474" s="853"/>
      <c r="H474" s="913"/>
      <c r="I474" s="895"/>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896"/>
      <c r="O474" s="840"/>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4"/>
  <sheetViews>
    <sheetView topLeftCell="E1" zoomScale="91" zoomScaleNormal="91" workbookViewId="0">
      <selection activeCell="D8" sqref="D8:N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0.875" style="36" customWidth="1"/>
    <col min="7" max="7" width="19.3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180</v>
      </c>
      <c r="E7" s="676"/>
      <c r="F7" s="676"/>
      <c r="G7" s="676"/>
      <c r="H7" s="676"/>
      <c r="I7" s="676"/>
      <c r="J7" s="676"/>
      <c r="K7" s="676"/>
      <c r="L7" s="676"/>
      <c r="M7" s="676"/>
      <c r="P7" s="240"/>
    </row>
    <row r="8" spans="3:16" ht="27" thickBot="1">
      <c r="C8" s="244"/>
      <c r="D8" s="915"/>
      <c r="E8" s="915"/>
      <c r="F8" s="915"/>
      <c r="G8" s="915"/>
      <c r="H8" s="915"/>
      <c r="I8" s="915"/>
      <c r="J8" s="915"/>
      <c r="K8" s="915"/>
      <c r="L8" s="915"/>
      <c r="M8" s="915"/>
      <c r="P8" s="240"/>
    </row>
    <row r="9" spans="3:16" ht="22.5" customHeight="1" thickBot="1">
      <c r="C9" s="833" t="s">
        <v>170</v>
      </c>
      <c r="D9" s="834"/>
      <c r="E9" s="835"/>
      <c r="F9" s="901" t="s">
        <v>501</v>
      </c>
      <c r="G9" s="902"/>
      <c r="H9" s="902"/>
      <c r="I9" s="902"/>
      <c r="J9" s="902"/>
      <c r="K9" s="902"/>
      <c r="L9" s="902"/>
      <c r="M9" s="902"/>
      <c r="N9" s="902"/>
      <c r="O9" s="902"/>
      <c r="P9" s="903"/>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908" t="s">
        <v>159</v>
      </c>
    </row>
    <row r="11" spans="3:16" ht="42" customHeight="1" thickBot="1">
      <c r="C11" s="865"/>
      <c r="D11" s="862"/>
      <c r="E11" s="862"/>
      <c r="F11" s="862"/>
      <c r="G11" s="862"/>
      <c r="H11" s="862" t="s">
        <v>160</v>
      </c>
      <c r="I11" s="911" t="s">
        <v>161</v>
      </c>
      <c r="J11" s="862" t="s">
        <v>169</v>
      </c>
      <c r="K11" s="862"/>
      <c r="L11" s="862"/>
      <c r="M11" s="862"/>
      <c r="N11" s="862" t="s">
        <v>166</v>
      </c>
      <c r="O11" s="862"/>
      <c r="P11" s="909"/>
    </row>
    <row r="12" spans="3:16" ht="42" customHeight="1" thickBot="1">
      <c r="C12" s="865"/>
      <c r="D12" s="862"/>
      <c r="E12" s="862"/>
      <c r="F12" s="862"/>
      <c r="G12" s="862"/>
      <c r="H12" s="862"/>
      <c r="I12" s="911"/>
      <c r="J12" s="238" t="s">
        <v>165</v>
      </c>
      <c r="K12" s="238" t="s">
        <v>162</v>
      </c>
      <c r="L12" s="238" t="s">
        <v>163</v>
      </c>
      <c r="M12" s="238" t="s">
        <v>164</v>
      </c>
      <c r="N12" s="238" t="s">
        <v>168</v>
      </c>
      <c r="O12" s="238" t="s">
        <v>123</v>
      </c>
      <c r="P12" s="910"/>
    </row>
    <row r="13" spans="3:16" ht="56.25" customHeight="1">
      <c r="C13" s="867" t="str">
        <f ca="1">IF(ISBLANK(OFFSET('5. Pp (3 años)'!$C$45,INT((ROW()-13)/2),0)),"",OFFSET('5. Pp (3 años)'!$C$45,INT((ROW()-13)/2),0))</f>
        <v>Fin</v>
      </c>
      <c r="D13" s="912"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854">
        <f ca="1">IF(ISBLANK(OFFSET('9. METAS'!$K$20,INT((ROW()-13)/2),0)),"",OFFSET('9. METAS'!$K$20,INT((ROW()-13)/2),0))</f>
        <v>26.69</v>
      </c>
      <c r="I13" s="850"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455" t="str">
        <f ca="1">IF(MOD(ROW()-13,2)=0,IF(ISBLANK(OFFSET('11. SEGUIMIENTO 2026'!$P$14,INT((ROW()-13)/2),0)),"",OFFSET('11. SEGUIMIENTO 2026'!$P$14,INT((ROW()-13)/2),0)),IF(ISBLANK(OFFSET('9. METAS'!$S$20,INT((ROW()-14)/2),0)),"",OFFSET('9. METAS'!$S$20,INT((ROW()-14)/2),0)))</f>
        <v/>
      </c>
      <c r="M13" s="456" t="str">
        <f ca="1">IF(MOD(ROW()-13,2)=0,IF(ISBLANK(OFFSET('11. SEGUIMIENTO 2026'!$Q$14,INT((ROW()-13)/2),0)),"",OFFSET('11. SEGUIMIENTO 2026'!$Q$14,INT((ROW()-13)/2),0)),IF(ISBLANK(OFFSET('9. METAS'!$T$20,INT((ROW()-14)/2),0)),"",OFFSET('9. METAS'!$T$20,INT((ROW()-14)/2),0)))</f>
        <v/>
      </c>
      <c r="N13" s="843">
        <f ca="1">IFERROR(J13/J14,"ND")</f>
        <v>1</v>
      </c>
      <c r="O13" s="839" t="str">
        <f ca="1">IFERROR(((J13+K13+L13+M13)/H13),"ND")</f>
        <v>ND</v>
      </c>
      <c r="P13" s="841"/>
    </row>
    <row r="14" spans="3:16" ht="56.25" customHeight="1">
      <c r="C14" s="861"/>
      <c r="D14" s="889"/>
      <c r="E14" s="857"/>
      <c r="F14" s="855"/>
      <c r="G14" s="852"/>
      <c r="H14" s="848"/>
      <c r="I14" s="851"/>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458">
        <f ca="1">IF(MOD(ROW()-13,2)=0,IF(ISBLANK(OFFSET('11. SEGUIMIENTO 2026'!$P$14,INT((ROW()-13)/2),0)),"",OFFSET('11. SEGUIMIENTO 2026'!$P$14,INT((ROW()-13)/2),0)),IF(ISBLANK(OFFSET('9. METAS'!$S$20,INT((ROW()-14)/2),0)),"",OFFSET('9. METAS'!$S$20,INT((ROW()-14)/2),0)))</f>
        <v>6.67</v>
      </c>
      <c r="M14" s="459">
        <f ca="1">IF(MOD(ROW()-13,2)=0,IF(ISBLANK(OFFSET('11. SEGUIMIENTO 2026'!$Q$14,INT((ROW()-13)/2),0)),"",OFFSET('11. SEGUIMIENTO 2026'!$Q$14,INT((ROW()-13)/2),0)),IF(ISBLANK(OFFSET('9. METAS'!$T$20,INT((ROW()-14)/2),0)),"",OFFSET('9. METAS'!$T$20,INT((ROW()-14)/2),0)))</f>
        <v>6.68</v>
      </c>
      <c r="N14" s="844"/>
      <c r="O14" s="840"/>
      <c r="P14" s="842"/>
    </row>
    <row r="15" spans="3:16" ht="33.75" customHeight="1">
      <c r="C15" s="859" t="str">
        <f ca="1">IF(ISBLANK(OFFSET('5. Pp (3 años)'!$C$45,INT((ROW()-13)/2),0)),"",OFFSET('5. Pp (3 años)'!$C$45,INT((ROW()-13)/2),0))</f>
        <v>Propósito</v>
      </c>
      <c r="D15" s="90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848">
        <f ca="1">IF(ISBLANK(OFFSET('9. METAS'!$K$20,INT((ROW()-13)/2),0)),"",OFFSET('9. METAS'!$K$20,INT((ROW()-13)/2),0))</f>
        <v>57000</v>
      </c>
      <c r="I15" s="845"/>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43">
        <f ca="1">IFERROR(J15/J16,"ND")</f>
        <v>1.0053333333333334</v>
      </c>
      <c r="O15" s="839" t="str">
        <f ca="1">IFERROR(((J15+K15+L15+M15)/H15),"ND")</f>
        <v>ND</v>
      </c>
      <c r="P15" s="827"/>
    </row>
    <row r="16" spans="3:16" ht="33.75" customHeight="1">
      <c r="C16" s="904"/>
      <c r="D16" s="906"/>
      <c r="E16" s="857"/>
      <c r="F16" s="855"/>
      <c r="G16" s="852"/>
      <c r="H16" s="848"/>
      <c r="I16" s="846"/>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44"/>
      <c r="O16" s="840"/>
      <c r="P16" s="828"/>
    </row>
    <row r="17" spans="3:16" ht="33.75" customHeight="1">
      <c r="C17" s="904"/>
      <c r="D17" s="906"/>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848">
        <f ca="1">IF(ISBLANK(OFFSET('9. METAS'!$K$20,INT((ROW()-13)/2),0)),"",OFFSET('9. METAS'!$K$20,INT((ROW()-13)/2),0))</f>
        <v>24</v>
      </c>
      <c r="I17" s="845"/>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43">
        <f t="shared" ref="N17" ca="1" si="0">IFERROR(J17/J18,"ND")</f>
        <v>1</v>
      </c>
      <c r="O17" s="839" t="str">
        <f t="shared" ref="O17" ca="1" si="1">IFERROR(((J17+K17+L17+M17)/H17),"ND")</f>
        <v>ND</v>
      </c>
      <c r="P17" s="827"/>
    </row>
    <row r="18" spans="3:16" ht="33.75" customHeight="1">
      <c r="C18" s="861"/>
      <c r="D18" s="907"/>
      <c r="E18" s="857"/>
      <c r="F18" s="855"/>
      <c r="G18" s="852"/>
      <c r="H18" s="848"/>
      <c r="I18" s="846"/>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44"/>
      <c r="O18" s="840"/>
      <c r="P18" s="828"/>
    </row>
    <row r="19" spans="3:16" ht="33.75" customHeight="1">
      <c r="C19" s="859" t="str">
        <f ca="1">IF(ISBLANK(OFFSET('5. Pp (3 años)'!$C$45,INT((ROW()-13)/2),0)),"",OFFSET('5. Pp (3 años)'!$C$45,INT((ROW()-13)/2),0))</f>
        <v>Componente</v>
      </c>
      <c r="D19" s="889"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848">
        <f ca="1">IF(ISBLANK(OFFSET('9. METAS'!$K$20,INT((ROW()-13)/2),0)),"",OFFSET('9. METAS'!$K$20,INT((ROW()-13)/2),0))</f>
        <v>88500</v>
      </c>
      <c r="I19" s="845"/>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43">
        <f t="shared" ref="N19" ca="1" si="2">IFERROR(J19/J20,"ND")</f>
        <v>1.038655462184874</v>
      </c>
      <c r="O19" s="839" t="str">
        <f t="shared" ref="O19" ca="1" si="3">IFERROR(((J19+K19+L19+M19)/H19),"ND")</f>
        <v>ND</v>
      </c>
      <c r="P19" s="827"/>
    </row>
    <row r="20" spans="3:16" ht="33.75" customHeight="1">
      <c r="C20" s="861"/>
      <c r="D20" s="889"/>
      <c r="E20" s="857"/>
      <c r="F20" s="855"/>
      <c r="G20" s="852"/>
      <c r="H20" s="848"/>
      <c r="I20" s="846"/>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44"/>
      <c r="O20" s="840"/>
      <c r="P20" s="828"/>
    </row>
    <row r="21" spans="3:16" ht="33.75" customHeight="1">
      <c r="C21" s="859" t="str">
        <f ca="1">IF(ISBLANK(OFFSET('5. Pp (3 años)'!$C$45,INT((ROW()-13)/2),0)),"",OFFSET('5. Pp (3 años)'!$C$45,INT((ROW()-13)/2),0))</f>
        <v>Actividad</v>
      </c>
      <c r="D21" s="889"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848">
        <f ca="1">IF(ISBLANK(OFFSET('9. METAS'!$K$20,INT((ROW()-13)/2),0)),"",OFFSET('9. METAS'!$K$20,INT((ROW()-13)/2),0))</f>
        <v>21000</v>
      </c>
      <c r="I21" s="845"/>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43">
        <f t="shared" ref="N21" ca="1" si="4">IFERROR(J21/J22,"ND")</f>
        <v>1.0178571428571428</v>
      </c>
      <c r="O21" s="839" t="str">
        <f t="shared" ref="O21" ca="1" si="5">IFERROR(((J21+K21+L21+M21)/H21),"ND")</f>
        <v>ND</v>
      </c>
      <c r="P21" s="827"/>
    </row>
    <row r="22" spans="3:16" ht="33.75" customHeight="1">
      <c r="C22" s="861"/>
      <c r="D22" s="889"/>
      <c r="E22" s="857"/>
      <c r="F22" s="855"/>
      <c r="G22" s="852"/>
      <c r="H22" s="848"/>
      <c r="I22" s="846"/>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44"/>
      <c r="O22" s="840"/>
      <c r="P22" s="828"/>
    </row>
    <row r="23" spans="3:16" ht="33.75" customHeight="1">
      <c r="C23" s="859" t="str">
        <f ca="1">IF(ISBLANK(OFFSET('5. Pp (3 años)'!$C$45,INT((ROW()-13)/2),0)),"",OFFSET('5. Pp (3 años)'!$C$45,INT((ROW()-13)/2),0))</f>
        <v>Actividad</v>
      </c>
      <c r="D23" s="889"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848">
        <f ca="1">IF(ISBLANK(OFFSET('9. METAS'!$K$20,INT((ROW()-13)/2),0)),"",OFFSET('9. METAS'!$K$20,INT((ROW()-13)/2),0))</f>
        <v>9500</v>
      </c>
      <c r="I23" s="845"/>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43">
        <f t="shared" ref="N23" ca="1" si="6">IFERROR(J23/J24,"ND")</f>
        <v>1.0820000000000001</v>
      </c>
      <c r="O23" s="839" t="str">
        <f t="shared" ref="O23" ca="1" si="7">IFERROR(((J23+K23+L23+M23)/H23),"ND")</f>
        <v>ND</v>
      </c>
      <c r="P23" s="827"/>
    </row>
    <row r="24" spans="3:16" ht="33.75" customHeight="1">
      <c r="C24" s="861"/>
      <c r="D24" s="889"/>
      <c r="E24" s="857"/>
      <c r="F24" s="855"/>
      <c r="G24" s="852"/>
      <c r="H24" s="848"/>
      <c r="I24" s="846"/>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44"/>
      <c r="O24" s="840"/>
      <c r="P24" s="828"/>
    </row>
    <row r="25" spans="3:16" ht="33.75" customHeight="1">
      <c r="C25" s="859" t="str">
        <f ca="1">IF(ISBLANK(OFFSET('5. Pp (3 años)'!$C$45,INT((ROW()-13)/2),0)),"",OFFSET('5. Pp (3 años)'!$C$45,INT((ROW()-13)/2),0))</f>
        <v>Actividad</v>
      </c>
      <c r="D25" s="889"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848">
        <f ca="1">IF(ISBLANK(OFFSET('9. METAS'!$K$20,INT((ROW()-13)/2),0)),"",OFFSET('9. METAS'!$K$20,INT((ROW()-13)/2),0))</f>
        <v>13</v>
      </c>
      <c r="I25" s="845"/>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43">
        <f t="shared" ref="N25" ca="1" si="8">IFERROR(J25/J26,"ND")</f>
        <v>1</v>
      </c>
      <c r="O25" s="839" t="str">
        <f t="shared" ref="O25" ca="1" si="9">IFERROR(((J25+K25+L25+M25)/H25),"ND")</f>
        <v>ND</v>
      </c>
      <c r="P25" s="827"/>
    </row>
    <row r="26" spans="3:16" ht="33.75" customHeight="1">
      <c r="C26" s="861"/>
      <c r="D26" s="889"/>
      <c r="E26" s="857"/>
      <c r="F26" s="855"/>
      <c r="G26" s="852"/>
      <c r="H26" s="848"/>
      <c r="I26" s="846"/>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44"/>
      <c r="O26" s="840"/>
      <c r="P26" s="828"/>
    </row>
    <row r="27" spans="3:16" ht="33.75" hidden="1" customHeight="1">
      <c r="C27" s="859" t="str">
        <f ca="1">IF(ISBLANK(OFFSET('5. Pp (3 años)'!$C$45,INT((ROW()-13)/2),0)),"",OFFSET('5. Pp (3 años)'!$C$45,INT((ROW()-13)/2),0))</f>
        <v>Componente</v>
      </c>
      <c r="D27" s="889"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848">
        <f ca="1">IF(ISBLANK(OFFSET('9. METAS'!$K$20,INT((ROW()-13)/2),0)),"",OFFSET('9. METAS'!$K$20,INT((ROW()-13)/2),0))</f>
        <v>16</v>
      </c>
      <c r="I27" s="845"/>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43">
        <f t="shared" ref="N27" ca="1" si="10">IFERROR(J27/J28,"ND")</f>
        <v>1</v>
      </c>
      <c r="O27" s="839" t="str">
        <f t="shared" ref="O27" ca="1" si="11">IFERROR(((J27+K27+L27+M27)/H27),"ND")</f>
        <v>ND</v>
      </c>
      <c r="P27" s="827"/>
    </row>
    <row r="28" spans="3:16" ht="33.75" hidden="1" customHeight="1">
      <c r="C28" s="861"/>
      <c r="D28" s="889"/>
      <c r="E28" s="857"/>
      <c r="F28" s="855"/>
      <c r="G28" s="852"/>
      <c r="H28" s="848"/>
      <c r="I28" s="846"/>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44"/>
      <c r="O28" s="840"/>
      <c r="P28" s="828"/>
    </row>
    <row r="29" spans="3:16" ht="33.75" hidden="1" customHeight="1">
      <c r="C29" s="859" t="str">
        <f ca="1">IF(ISBLANK(OFFSET('5. Pp (3 años)'!$C$45,INT((ROW()-13)/2),0)),"",OFFSET('5. Pp (3 años)'!$C$45,INT((ROW()-13)/2),0))</f>
        <v>Actividad</v>
      </c>
      <c r="D29" s="889"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848">
        <f ca="1">IF(ISBLANK(OFFSET('9. METAS'!$K$20,INT((ROW()-13)/2),0)),"",OFFSET('9. METAS'!$K$20,INT((ROW()-13)/2),0))</f>
        <v>280</v>
      </c>
      <c r="I29" s="845"/>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43">
        <f t="shared" ref="N29" ca="1" si="12">IFERROR(J29/J30,"ND")</f>
        <v>1</v>
      </c>
      <c r="O29" s="839" t="str">
        <f t="shared" ref="O29" ca="1" si="13">IFERROR(((J29+K29+L29+M29)/H29),"ND")</f>
        <v>ND</v>
      </c>
      <c r="P29" s="827"/>
    </row>
    <row r="30" spans="3:16" ht="33.75" hidden="1" customHeight="1">
      <c r="C30" s="861"/>
      <c r="D30" s="889"/>
      <c r="E30" s="857"/>
      <c r="F30" s="855"/>
      <c r="G30" s="852"/>
      <c r="H30" s="848"/>
      <c r="I30" s="846"/>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44"/>
      <c r="O30" s="840"/>
      <c r="P30" s="828"/>
    </row>
    <row r="31" spans="3:16" ht="33.75" customHeight="1">
      <c r="C31" s="859" t="str">
        <f ca="1">IF(ISBLANK(OFFSET('5. Pp (3 años)'!$C$45,INT((ROW()-13)/2),0)),"",OFFSET('5. Pp (3 años)'!$C$45,INT((ROW()-13)/2),0))</f>
        <v>Actividad</v>
      </c>
      <c r="D31" s="889"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848">
        <f ca="1">IF(ISBLANK(OFFSET('9. METAS'!$K$20,INT((ROW()-13)/2),0)),"",OFFSET('9. METAS'!$K$20,INT((ROW()-13)/2),0))</f>
        <v>25</v>
      </c>
      <c r="I31" s="845"/>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43">
        <f t="shared" ref="N31" ca="1" si="14">IFERROR(J31/J32,"ND")</f>
        <v>1</v>
      </c>
      <c r="O31" s="839" t="str">
        <f t="shared" ref="O31" ca="1" si="15">IFERROR(((J31+K31+L31+M31)/H31),"ND")</f>
        <v>ND</v>
      </c>
      <c r="P31" s="827"/>
    </row>
    <row r="32" spans="3:16" ht="33.75" customHeight="1">
      <c r="C32" s="861"/>
      <c r="D32" s="889"/>
      <c r="E32" s="857"/>
      <c r="F32" s="855"/>
      <c r="G32" s="852"/>
      <c r="H32" s="848"/>
      <c r="I32" s="846"/>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44"/>
      <c r="O32" s="840"/>
      <c r="P32" s="828"/>
    </row>
    <row r="33" spans="3:16" ht="33.75" customHeight="1">
      <c r="C33" s="859" t="str">
        <f ca="1">IF(ISBLANK(OFFSET('5. Pp (3 años)'!$C$45,INT((ROW()-13)/2),0)),"",OFFSET('5. Pp (3 años)'!$C$45,INT((ROW()-13)/2),0))</f>
        <v>Actividad</v>
      </c>
      <c r="D33" s="889"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848">
        <f ca="1">IF(ISBLANK(OFFSET('9. METAS'!$K$20,INT((ROW()-13)/2),0)),"",OFFSET('9. METAS'!$K$20,INT((ROW()-13)/2),0))</f>
        <v>120</v>
      </c>
      <c r="I33" s="845"/>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43">
        <f t="shared" ref="N33" ca="1" si="16">IFERROR(J33/J34,"ND")</f>
        <v>1.0666666666666667</v>
      </c>
      <c r="O33" s="839" t="str">
        <f t="shared" ref="O33" ca="1" si="17">IFERROR(((J33+K33+L33+M33)/H33),"ND")</f>
        <v>ND</v>
      </c>
      <c r="P33" s="827"/>
    </row>
    <row r="34" spans="3:16" ht="33.75" customHeight="1">
      <c r="C34" s="861"/>
      <c r="D34" s="889"/>
      <c r="E34" s="857"/>
      <c r="F34" s="855"/>
      <c r="G34" s="852"/>
      <c r="H34" s="848"/>
      <c r="I34" s="846"/>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44"/>
      <c r="O34" s="840"/>
      <c r="P34" s="828"/>
    </row>
    <row r="35" spans="3:16" ht="33.75" customHeight="1">
      <c r="C35" s="859" t="str">
        <f ca="1">IF(ISBLANK(OFFSET('5. Pp (3 años)'!$C$45,INT((ROW()-13)/2),0)),"",OFFSET('5. Pp (3 años)'!$C$45,INT((ROW()-13)/2),0))</f>
        <v xml:space="preserve">Componente  </v>
      </c>
      <c r="D35" s="889"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848">
        <f ca="1">IF(ISBLANK(OFFSET('9. METAS'!$K$20,INT((ROW()-13)/2),0)),"",OFFSET('9. METAS'!$K$20,INT((ROW()-13)/2),0))</f>
        <v>19</v>
      </c>
      <c r="I35" s="845"/>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43">
        <f t="shared" ref="N35" ca="1" si="18">IFERROR(J35/J36,"ND")</f>
        <v>1</v>
      </c>
      <c r="O35" s="839" t="str">
        <f t="shared" ref="O35" ca="1" si="19">IFERROR(((J35+K35+L35+M35)/H35),"ND")</f>
        <v>ND</v>
      </c>
      <c r="P35" s="827"/>
    </row>
    <row r="36" spans="3:16" ht="33.75" customHeight="1">
      <c r="C36" s="861"/>
      <c r="D36" s="889"/>
      <c r="E36" s="857"/>
      <c r="F36" s="855"/>
      <c r="G36" s="852"/>
      <c r="H36" s="848"/>
      <c r="I36" s="846"/>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44"/>
      <c r="O36" s="840"/>
      <c r="P36" s="828"/>
    </row>
    <row r="37" spans="3:16" ht="33.75" customHeight="1">
      <c r="C37" s="859" t="str">
        <f ca="1">IF(ISBLANK(OFFSET('5. Pp (3 años)'!$C$45,INT((ROW()-13)/2),0)),"",OFFSET('5. Pp (3 años)'!$C$45,INT((ROW()-13)/2),0))</f>
        <v>Actividad</v>
      </c>
      <c r="D37" s="889"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848">
        <f ca="1">IF(ISBLANK(OFFSET('9. METAS'!$K$20,INT((ROW()-13)/2),0)),"",OFFSET('9. METAS'!$K$20,INT((ROW()-13)/2),0))</f>
        <v>45</v>
      </c>
      <c r="I37" s="845"/>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43">
        <f t="shared" ref="N37" ca="1" si="20">IFERROR(J37/J38,"ND")</f>
        <v>1</v>
      </c>
      <c r="O37" s="839" t="str">
        <f t="shared" ref="O37" ca="1" si="21">IFERROR(((J37+K37+L37+M37)/H37),"ND")</f>
        <v>ND</v>
      </c>
      <c r="P37" s="827"/>
    </row>
    <row r="38" spans="3:16" ht="33.75" customHeight="1">
      <c r="C38" s="861"/>
      <c r="D38" s="889"/>
      <c r="E38" s="857"/>
      <c r="F38" s="855"/>
      <c r="G38" s="852"/>
      <c r="H38" s="848"/>
      <c r="I38" s="846"/>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44"/>
      <c r="O38" s="840"/>
      <c r="P38" s="828"/>
    </row>
    <row r="39" spans="3:16" ht="33.75" hidden="1" customHeight="1">
      <c r="C39" s="859" t="str">
        <f ca="1">IF(ISBLANK(OFFSET('5. Pp (3 años)'!$C$45,INT((ROW()-13)/2),0)),"",OFFSET('5. Pp (3 años)'!$C$45,INT((ROW()-13)/2),0))</f>
        <v>Actividad</v>
      </c>
      <c r="D39" s="889"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848">
        <f ca="1">IF(ISBLANK(OFFSET('9. METAS'!$K$20,INT((ROW()-13)/2),0)),"",OFFSET('9. METAS'!$K$20,INT((ROW()-13)/2),0))</f>
        <v>32</v>
      </c>
      <c r="I39" s="845"/>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43">
        <f t="shared" ref="N39" ca="1" si="22">IFERROR(J39/J40,"ND")</f>
        <v>1</v>
      </c>
      <c r="O39" s="839" t="str">
        <f t="shared" ref="O39" ca="1" si="23">IFERROR(((J39+K39+L39+M39)/H39),"ND")</f>
        <v>ND</v>
      </c>
      <c r="P39" s="827"/>
    </row>
    <row r="40" spans="3:16" ht="33.75" hidden="1" customHeight="1">
      <c r="C40" s="861"/>
      <c r="D40" s="889"/>
      <c r="E40" s="857"/>
      <c r="F40" s="855"/>
      <c r="G40" s="852"/>
      <c r="H40" s="848"/>
      <c r="I40" s="846"/>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44"/>
      <c r="O40" s="840"/>
      <c r="P40" s="828"/>
    </row>
    <row r="41" spans="3:16" ht="33.75" hidden="1" customHeight="1">
      <c r="C41" s="859" t="str">
        <f ca="1">IF(ISBLANK(OFFSET('5. Pp (3 años)'!$C$45,INT((ROW()-13)/2),0)),"",OFFSET('5. Pp (3 años)'!$C$45,INT((ROW()-13)/2),0))</f>
        <v>Actividad</v>
      </c>
      <c r="D41" s="889"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848">
        <f ca="1">IF(ISBLANK(OFFSET('9. METAS'!$K$20,INT((ROW()-13)/2),0)),"",OFFSET('9. METAS'!$K$20,INT((ROW()-13)/2),0))</f>
        <v>5700</v>
      </c>
      <c r="I41" s="845"/>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43">
        <f t="shared" ref="N41" ca="1" si="24">IFERROR(J41/J42,"ND")</f>
        <v>0.96529411764705886</v>
      </c>
      <c r="O41" s="839" t="str">
        <f t="shared" ref="O41" ca="1" si="25">IFERROR(((J41+K41+L41+M41)/H41),"ND")</f>
        <v>ND</v>
      </c>
      <c r="P41" s="827"/>
    </row>
    <row r="42" spans="3:16" ht="33.75" hidden="1" customHeight="1">
      <c r="C42" s="861"/>
      <c r="D42" s="889"/>
      <c r="E42" s="857"/>
      <c r="F42" s="855"/>
      <c r="G42" s="852"/>
      <c r="H42" s="848"/>
      <c r="I42" s="846"/>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44"/>
      <c r="O42" s="840"/>
      <c r="P42" s="828"/>
    </row>
    <row r="43" spans="3:16" ht="33.75" customHeight="1">
      <c r="C43" s="859" t="str">
        <f ca="1">IF(ISBLANK(OFFSET('5. Pp (3 años)'!$C$45,INT((ROW()-13)/2),0)),"",OFFSET('5. Pp (3 años)'!$C$45,INT((ROW()-13)/2),0))</f>
        <v>Actividad</v>
      </c>
      <c r="D43" s="889"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848">
        <f ca="1">IF(ISBLANK(OFFSET('9. METAS'!$K$20,INT((ROW()-13)/2),0)),"",OFFSET('9. METAS'!$K$20,INT((ROW()-13)/2),0))</f>
        <v>132</v>
      </c>
      <c r="I43" s="845"/>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43">
        <f t="shared" ref="N43" ca="1" si="26">IFERROR(J43/J44,"ND")</f>
        <v>1</v>
      </c>
      <c r="O43" s="839" t="str">
        <f t="shared" ref="O43" ca="1" si="27">IFERROR(((J43+K43+L43+M43)/H43),"ND")</f>
        <v>ND</v>
      </c>
      <c r="P43" s="827"/>
    </row>
    <row r="44" spans="3:16" ht="33.75" customHeight="1">
      <c r="C44" s="861"/>
      <c r="D44" s="889"/>
      <c r="E44" s="857"/>
      <c r="F44" s="855"/>
      <c r="G44" s="852"/>
      <c r="H44" s="848"/>
      <c r="I44" s="846"/>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44"/>
      <c r="O44" s="840"/>
      <c r="P44" s="828"/>
    </row>
    <row r="45" spans="3:16" ht="33.75" customHeight="1">
      <c r="C45" s="859" t="str">
        <f ca="1">IF(ISBLANK(OFFSET('5. Pp (3 años)'!$C$45,INT((ROW()-13)/2),0)),"",OFFSET('5. Pp (3 años)'!$C$45,INT((ROW()-13)/2),0))</f>
        <v>Componente</v>
      </c>
      <c r="D45" s="889"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848">
        <f ca="1">IF(ISBLANK(OFFSET('9. METAS'!$K$20,INT((ROW()-13)/2),0)),"",OFFSET('9. METAS'!$K$20,INT((ROW()-13)/2),0))</f>
        <v>6</v>
      </c>
      <c r="I45" s="845"/>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43">
        <f t="shared" ref="N45" ca="1" si="28">IFERROR(J45/J46,"ND")</f>
        <v>0.5</v>
      </c>
      <c r="O45" s="839" t="str">
        <f t="shared" ref="O45" ca="1" si="29">IFERROR(((J45+K45+L45+M45)/H45),"ND")</f>
        <v>ND</v>
      </c>
      <c r="P45" s="827"/>
    </row>
    <row r="46" spans="3:16" ht="33.75" customHeight="1">
      <c r="C46" s="861"/>
      <c r="D46" s="889"/>
      <c r="E46" s="857"/>
      <c r="F46" s="855"/>
      <c r="G46" s="852"/>
      <c r="H46" s="848"/>
      <c r="I46" s="846"/>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44"/>
      <c r="O46" s="840"/>
      <c r="P46" s="828"/>
    </row>
    <row r="47" spans="3:16" ht="33.75" customHeight="1">
      <c r="C47" s="859" t="str">
        <f ca="1">IF(ISBLANK(OFFSET('5. Pp (3 años)'!$C$45,INT((ROW()-13)/2),0)),"",OFFSET('5. Pp (3 años)'!$C$45,INT((ROW()-13)/2),0))</f>
        <v>Actividad</v>
      </c>
      <c r="D47" s="889"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848">
        <f ca="1">IF(ISBLANK(OFFSET('9. METAS'!$K$20,INT((ROW()-13)/2),0)),"",OFFSET('9. METAS'!$K$20,INT((ROW()-13)/2),0))</f>
        <v>18</v>
      </c>
      <c r="I47" s="845"/>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43">
        <f t="shared" ref="N47" ca="1" si="30">IFERROR(J47/J48,"ND")</f>
        <v>1.25</v>
      </c>
      <c r="O47" s="839" t="str">
        <f t="shared" ref="O47" ca="1" si="31">IFERROR(((J47+K47+L47+M47)/H47),"ND")</f>
        <v>ND</v>
      </c>
      <c r="P47" s="827"/>
    </row>
    <row r="48" spans="3:16" ht="33.75" customHeight="1">
      <c r="C48" s="861"/>
      <c r="D48" s="889"/>
      <c r="E48" s="857"/>
      <c r="F48" s="855"/>
      <c r="G48" s="852"/>
      <c r="H48" s="848"/>
      <c r="I48" s="846"/>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44"/>
      <c r="O48" s="840"/>
      <c r="P48" s="828"/>
    </row>
    <row r="49" spans="3:16" ht="33.75" customHeight="1">
      <c r="C49" s="859" t="str">
        <f ca="1">IF(ISBLANK(OFFSET('5. Pp (3 años)'!$C$45,INT((ROW()-13)/2),0)),"",OFFSET('5. Pp (3 años)'!$C$45,INT((ROW()-13)/2),0))</f>
        <v>Actividad</v>
      </c>
      <c r="D49" s="889"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848">
        <f ca="1">IF(ISBLANK(OFFSET('9. METAS'!$K$20,INT((ROW()-13)/2),0)),"",OFFSET('9. METAS'!$K$20,INT((ROW()-13)/2),0))</f>
        <v>16</v>
      </c>
      <c r="I49" s="845"/>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43">
        <f t="shared" ref="N49" ca="1" si="32">IFERROR(J49/J50,"ND")</f>
        <v>0.25</v>
      </c>
      <c r="O49" s="839" t="str">
        <f t="shared" ref="O49" ca="1" si="33">IFERROR(((J49+K49+L49+M49)/H49),"ND")</f>
        <v>ND</v>
      </c>
      <c r="P49" s="827"/>
    </row>
    <row r="50" spans="3:16" ht="33.75" customHeight="1">
      <c r="C50" s="861"/>
      <c r="D50" s="889"/>
      <c r="E50" s="857"/>
      <c r="F50" s="855"/>
      <c r="G50" s="852"/>
      <c r="H50" s="848"/>
      <c r="I50" s="846"/>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44"/>
      <c r="O50" s="840"/>
      <c r="P50" s="828"/>
    </row>
    <row r="51" spans="3:16" ht="33.75" customHeight="1">
      <c r="C51" s="859" t="str">
        <f ca="1">IF(ISBLANK(OFFSET('5. Pp (3 años)'!$C$45,INT((ROW()-13)/2),0)),"",OFFSET('5. Pp (3 años)'!$C$45,INT((ROW()-13)/2),0))</f>
        <v>Actividad</v>
      </c>
      <c r="D51" s="889"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848">
        <f ca="1">IF(ISBLANK(OFFSET('9. METAS'!$K$20,INT((ROW()-13)/2),0)),"",OFFSET('9. METAS'!$K$20,INT((ROW()-13)/2),0))</f>
        <v>24</v>
      </c>
      <c r="I51" s="845"/>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43">
        <f t="shared" ref="N51" ca="1" si="34">IFERROR(J51/J52,"ND")</f>
        <v>1.1666666666666667</v>
      </c>
      <c r="O51" s="839" t="str">
        <f t="shared" ref="O51" ca="1" si="35">IFERROR(((J51+K51+L51+M51)/H51),"ND")</f>
        <v>ND</v>
      </c>
      <c r="P51" s="827"/>
    </row>
    <row r="52" spans="3:16" ht="33.75" customHeight="1">
      <c r="C52" s="861"/>
      <c r="D52" s="889"/>
      <c r="E52" s="857"/>
      <c r="F52" s="855"/>
      <c r="G52" s="852"/>
      <c r="H52" s="848"/>
      <c r="I52" s="846"/>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44"/>
      <c r="O52" s="840"/>
      <c r="P52" s="828"/>
    </row>
    <row r="53" spans="3:16" ht="33.75" hidden="1" customHeight="1">
      <c r="C53" s="859" t="str">
        <f ca="1">IF(ISBLANK(OFFSET('5. Pp (3 años)'!$C$45,INT((ROW()-13)/2),0)),"",OFFSET('5. Pp (3 años)'!$C$45,INT((ROW()-13)/2),0))</f>
        <v>Actividad</v>
      </c>
      <c r="D53" s="889"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848">
        <f ca="1">IF(ISBLANK(OFFSET('9. METAS'!$K$20,INT((ROW()-13)/2),0)),"",OFFSET('9. METAS'!$K$20,INT((ROW()-13)/2),0))</f>
        <v>12</v>
      </c>
      <c r="I53" s="845"/>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43">
        <f t="shared" ref="N53" ca="1" si="36">IFERROR(J53/J54,"ND")</f>
        <v>1.6666666666666667</v>
      </c>
      <c r="O53" s="839" t="str">
        <f t="shared" ref="O53" ca="1" si="37">IFERROR(((J53+K53+L53+M53)/H53),"ND")</f>
        <v>ND</v>
      </c>
      <c r="P53" s="827"/>
    </row>
    <row r="54" spans="3:16" ht="33.75" hidden="1" customHeight="1">
      <c r="C54" s="861"/>
      <c r="D54" s="889"/>
      <c r="E54" s="857"/>
      <c r="F54" s="855"/>
      <c r="G54" s="852"/>
      <c r="H54" s="848"/>
      <c r="I54" s="846"/>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44"/>
      <c r="O54" s="840"/>
      <c r="P54" s="828"/>
    </row>
    <row r="55" spans="3:16" ht="33.75" customHeight="1">
      <c r="C55" s="859" t="str">
        <f ca="1">IF(ISBLANK(OFFSET('5. Pp (3 años)'!$C$45,INT((ROW()-13)/2),0)),"",OFFSET('5. Pp (3 años)'!$C$45,INT((ROW()-13)/2),0))</f>
        <v/>
      </c>
      <c r="D55" s="889"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848" t="str">
        <f ca="1">IF(ISBLANK(OFFSET('9. METAS'!$K$20,INT((ROW()-13)/2),0)),"",OFFSET('9. METAS'!$K$20,INT((ROW()-13)/2),0))</f>
        <v/>
      </c>
      <c r="I55" s="845"/>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43" t="str">
        <f t="shared" ref="N55" ca="1" si="38">IFERROR(J55/J56,"ND")</f>
        <v>ND</v>
      </c>
      <c r="O55" s="839" t="str">
        <f t="shared" ref="O55" ca="1" si="39">IFERROR(((J55+K55+L55+M55)/H55),"ND")</f>
        <v>ND</v>
      </c>
      <c r="P55" s="827"/>
    </row>
    <row r="56" spans="3:16" ht="33.75" customHeight="1">
      <c r="C56" s="861"/>
      <c r="D56" s="889"/>
      <c r="E56" s="857"/>
      <c r="F56" s="855"/>
      <c r="G56" s="852"/>
      <c r="H56" s="848"/>
      <c r="I56" s="846"/>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44"/>
      <c r="O56" s="840"/>
      <c r="P56" s="828"/>
    </row>
    <row r="57" spans="3:16" ht="33.75" customHeight="1">
      <c r="C57" s="859" t="str">
        <f ca="1">IF(ISBLANK(OFFSET('5. Pp (3 años)'!$C$45,INT((ROW()-13)/2),0)),"",OFFSET('5. Pp (3 años)'!$C$45,INT((ROW()-13)/2),0))</f>
        <v/>
      </c>
      <c r="D57" s="889"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848" t="str">
        <f ca="1">IF(ISBLANK(OFFSET('9. METAS'!$K$20,INT((ROW()-13)/2),0)),"",OFFSET('9. METAS'!$K$20,INT((ROW()-13)/2),0))</f>
        <v/>
      </c>
      <c r="I57" s="845"/>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43" t="str">
        <f t="shared" ref="N57" ca="1" si="40">IFERROR(J57/J58,"ND")</f>
        <v>ND</v>
      </c>
      <c r="O57" s="839" t="str">
        <f t="shared" ref="O57" ca="1" si="41">IFERROR(((J57+K57+L57+M57)/H57),"ND")</f>
        <v>ND</v>
      </c>
      <c r="P57" s="827"/>
    </row>
    <row r="58" spans="3:16" ht="33.75" customHeight="1">
      <c r="C58" s="861"/>
      <c r="D58" s="889"/>
      <c r="E58" s="857"/>
      <c r="F58" s="855"/>
      <c r="G58" s="852"/>
      <c r="H58" s="848"/>
      <c r="I58" s="846"/>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44"/>
      <c r="O58" s="840"/>
      <c r="P58" s="828"/>
    </row>
    <row r="59" spans="3:16" ht="33.75" customHeight="1">
      <c r="C59" s="859" t="str">
        <f ca="1">IF(ISBLANK(OFFSET('5. Pp (3 años)'!$C$45,INT((ROW()-13)/2),0)),"",OFFSET('5. Pp (3 años)'!$C$45,INT((ROW()-13)/2),0))</f>
        <v/>
      </c>
      <c r="D59" s="889"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848" t="str">
        <f ca="1">IF(ISBLANK(OFFSET('9. METAS'!$K$20,INT((ROW()-13)/2),0)),"",OFFSET('9. METAS'!$K$20,INT((ROW()-13)/2),0))</f>
        <v/>
      </c>
      <c r="I59" s="845"/>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43" t="str">
        <f t="shared" ref="N59" ca="1" si="42">IFERROR(J59/J60,"ND")</f>
        <v>ND</v>
      </c>
      <c r="O59" s="839" t="str">
        <f t="shared" ref="O59" ca="1" si="43">IFERROR(((J59+K59+L59+M59)/H59),"ND")</f>
        <v>ND</v>
      </c>
      <c r="P59" s="827"/>
    </row>
    <row r="60" spans="3:16" ht="33.75" customHeight="1">
      <c r="C60" s="861"/>
      <c r="D60" s="889"/>
      <c r="E60" s="857"/>
      <c r="F60" s="855"/>
      <c r="G60" s="852"/>
      <c r="H60" s="848"/>
      <c r="I60" s="846"/>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44"/>
      <c r="O60" s="840"/>
      <c r="P60" s="828"/>
    </row>
    <row r="61" spans="3:16" ht="33.75" customHeight="1">
      <c r="C61" s="859" t="str">
        <f ca="1">IF(ISBLANK(OFFSET('5. Pp (3 años)'!$C$45,INT((ROW()-13)/2),0)),"",OFFSET('5. Pp (3 años)'!$C$45,INT((ROW()-13)/2),0))</f>
        <v/>
      </c>
      <c r="D61" s="889"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848" t="str">
        <f ca="1">IF(ISBLANK(OFFSET('9. METAS'!$K$20,INT((ROW()-13)/2),0)),"",OFFSET('9. METAS'!$K$20,INT((ROW()-13)/2),0))</f>
        <v/>
      </c>
      <c r="I61" s="845"/>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43" t="str">
        <f t="shared" ref="N61" ca="1" si="44">IFERROR(J61/J62,"ND")</f>
        <v>ND</v>
      </c>
      <c r="O61" s="839" t="str">
        <f t="shared" ref="O61" ca="1" si="45">IFERROR(((J61+K61+L61+M61)/H61),"ND")</f>
        <v>ND</v>
      </c>
      <c r="P61" s="827"/>
    </row>
    <row r="62" spans="3:16" ht="33.75" customHeight="1">
      <c r="C62" s="861"/>
      <c r="D62" s="889"/>
      <c r="E62" s="857"/>
      <c r="F62" s="855"/>
      <c r="G62" s="852"/>
      <c r="H62" s="848"/>
      <c r="I62" s="846"/>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44"/>
      <c r="O62" s="840"/>
      <c r="P62" s="828"/>
    </row>
    <row r="63" spans="3:16" ht="33.75" customHeight="1">
      <c r="C63" s="859" t="str">
        <f ca="1">IF(ISBLANK(OFFSET('5. Pp (3 años)'!$C$45,INT((ROW()-13)/2),0)),"",OFFSET('5. Pp (3 años)'!$C$45,INT((ROW()-13)/2),0))</f>
        <v/>
      </c>
      <c r="D63" s="889"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848" t="str">
        <f ca="1">IF(ISBLANK(OFFSET('9. METAS'!$K$20,INT((ROW()-13)/2),0)),"",OFFSET('9. METAS'!$K$20,INT((ROW()-13)/2),0))</f>
        <v/>
      </c>
      <c r="I63" s="845"/>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43" t="str">
        <f t="shared" ref="N63" ca="1" si="46">IFERROR(J63/J64,"ND")</f>
        <v>ND</v>
      </c>
      <c r="O63" s="839" t="str">
        <f t="shared" ref="O63" ca="1" si="47">IFERROR(((J63+K63+L63+M63)/H63),"ND")</f>
        <v>ND</v>
      </c>
      <c r="P63" s="827"/>
    </row>
    <row r="64" spans="3:16" ht="33.75" customHeight="1">
      <c r="C64" s="861"/>
      <c r="D64" s="889"/>
      <c r="E64" s="857"/>
      <c r="F64" s="855"/>
      <c r="G64" s="852"/>
      <c r="H64" s="848"/>
      <c r="I64" s="846"/>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44"/>
      <c r="O64" s="840"/>
      <c r="P64" s="828"/>
    </row>
    <row r="65" spans="3:16" hidden="1">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848" t="str">
        <f ca="1">IF(ISBLANK(OFFSET('9. METAS'!$K$20,INT((ROW()-13)/2),0)),"",OFFSET('9. METAS'!$K$20,INT((ROW()-13)/2),0))</f>
        <v/>
      </c>
      <c r="I65" s="845"/>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43" t="str">
        <f t="shared" ref="N65" ca="1" si="48">IFERROR(J65/J66,"ND")</f>
        <v>ND</v>
      </c>
      <c r="O65" s="839" t="str">
        <f t="shared" ref="O65" ca="1" si="49">IFERROR(((J65+K65+L65+M65)/H65),"ND")</f>
        <v>ND</v>
      </c>
      <c r="P65" s="827"/>
    </row>
    <row r="66" spans="3:16" hidden="1">
      <c r="C66" s="861"/>
      <c r="D66" s="857"/>
      <c r="E66" s="857"/>
      <c r="F66" s="855"/>
      <c r="G66" s="852"/>
      <c r="H66" s="848"/>
      <c r="I66" s="846"/>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44"/>
      <c r="O66" s="840"/>
      <c r="P66" s="828"/>
    </row>
    <row r="67" spans="3:16" hidden="1">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848" t="str">
        <f ca="1">IF(ISBLANK(OFFSET('9. METAS'!$K$20,INT((ROW()-13)/2),0)),"",OFFSET('9. METAS'!$K$20,INT((ROW()-13)/2),0))</f>
        <v/>
      </c>
      <c r="I67" s="845"/>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43" t="str">
        <f t="shared" ref="N67" ca="1" si="50">IFERROR(J67/J68,"ND")</f>
        <v>ND</v>
      </c>
      <c r="O67" s="839" t="str">
        <f t="shared" ref="O67" ca="1" si="51">IFERROR(((J67+K67+L67+M67)/H67),"ND")</f>
        <v>ND</v>
      </c>
      <c r="P67" s="827"/>
    </row>
    <row r="68" spans="3:16" hidden="1">
      <c r="C68" s="861"/>
      <c r="D68" s="857"/>
      <c r="E68" s="857"/>
      <c r="F68" s="855"/>
      <c r="G68" s="852"/>
      <c r="H68" s="848"/>
      <c r="I68" s="846"/>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44"/>
      <c r="O68" s="840"/>
      <c r="P68" s="828"/>
    </row>
    <row r="69" spans="3:16" hidden="1">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848" t="str">
        <f ca="1">IF(ISBLANK(OFFSET('9. METAS'!$K$20,INT((ROW()-13)/2),0)),"",OFFSET('9. METAS'!$K$20,INT((ROW()-13)/2),0))</f>
        <v/>
      </c>
      <c r="I69" s="845"/>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43" t="str">
        <f t="shared" ref="N69" ca="1" si="52">IFERROR(J69/J70,"ND")</f>
        <v>ND</v>
      </c>
      <c r="O69" s="839" t="str">
        <f t="shared" ref="O69" ca="1" si="53">IFERROR(((J69+K69+L69+M69)/H69),"ND")</f>
        <v>ND</v>
      </c>
      <c r="P69" s="827"/>
    </row>
    <row r="70" spans="3:16" hidden="1">
      <c r="C70" s="861"/>
      <c r="D70" s="857"/>
      <c r="E70" s="857"/>
      <c r="F70" s="855"/>
      <c r="G70" s="852"/>
      <c r="H70" s="848"/>
      <c r="I70" s="846"/>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44"/>
      <c r="O70" s="840"/>
      <c r="P70" s="828"/>
    </row>
    <row r="71" spans="3:16" hidden="1">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848" t="str">
        <f ca="1">IF(ISBLANK(OFFSET('9. METAS'!$K$20,INT((ROW()-13)/2),0)),"",OFFSET('9. METAS'!$K$20,INT((ROW()-13)/2),0))</f>
        <v/>
      </c>
      <c r="I71" s="845"/>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43" t="str">
        <f t="shared" ref="N71" ca="1" si="54">IFERROR(J71/J72,"ND")</f>
        <v>ND</v>
      </c>
      <c r="O71" s="839" t="str">
        <f t="shared" ref="O71" ca="1" si="55">IFERROR(((J71+K71+L71+M71)/H71),"ND")</f>
        <v>ND</v>
      </c>
      <c r="P71" s="827"/>
    </row>
    <row r="72" spans="3:16" hidden="1">
      <c r="C72" s="861"/>
      <c r="D72" s="857"/>
      <c r="E72" s="857"/>
      <c r="F72" s="855"/>
      <c r="G72" s="852"/>
      <c r="H72" s="848"/>
      <c r="I72" s="846"/>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44"/>
      <c r="O72" s="840"/>
      <c r="P72" s="828"/>
    </row>
    <row r="73" spans="3:16" hidden="1">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848" t="str">
        <f ca="1">IF(ISBLANK(OFFSET('9. METAS'!$K$20,INT((ROW()-13)/2),0)),"",OFFSET('9. METAS'!$K$20,INT((ROW()-13)/2),0))</f>
        <v/>
      </c>
      <c r="I73" s="845"/>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43" t="str">
        <f t="shared" ref="N73" ca="1" si="56">IFERROR(J73/J74,"ND")</f>
        <v>ND</v>
      </c>
      <c r="O73" s="839" t="str">
        <f t="shared" ref="O73" ca="1" si="57">IFERROR(((J73+K73+L73+M73)/H73),"ND")</f>
        <v>ND</v>
      </c>
      <c r="P73" s="827"/>
    </row>
    <row r="74" spans="3:16" hidden="1">
      <c r="C74" s="861"/>
      <c r="D74" s="857"/>
      <c r="E74" s="857"/>
      <c r="F74" s="855"/>
      <c r="G74" s="852"/>
      <c r="H74" s="848"/>
      <c r="I74" s="846"/>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44"/>
      <c r="O74" s="840"/>
      <c r="P74" s="828"/>
    </row>
    <row r="75" spans="3:16" hidden="1">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848" t="str">
        <f ca="1">IF(ISBLANK(OFFSET('9. METAS'!$K$20,INT((ROW()-13)/2),0)),"",OFFSET('9. METAS'!$K$20,INT((ROW()-13)/2),0))</f>
        <v/>
      </c>
      <c r="I75" s="845"/>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43" t="str">
        <f t="shared" ref="N75" ca="1" si="58">IFERROR(J75/J76,"ND")</f>
        <v>ND</v>
      </c>
      <c r="O75" s="839" t="str">
        <f t="shared" ref="O75" ca="1" si="59">IFERROR(((J75+K75+L75+M75)/H75),"ND")</f>
        <v>ND</v>
      </c>
      <c r="P75" s="827"/>
    </row>
    <row r="76" spans="3:16" hidden="1">
      <c r="C76" s="861"/>
      <c r="D76" s="857"/>
      <c r="E76" s="857"/>
      <c r="F76" s="855"/>
      <c r="G76" s="852"/>
      <c r="H76" s="848"/>
      <c r="I76" s="846"/>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44"/>
      <c r="O76" s="840"/>
      <c r="P76" s="828"/>
    </row>
    <row r="77" spans="3:16" hidden="1">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848" t="str">
        <f ca="1">IF(ISBLANK(OFFSET('9. METAS'!$K$20,INT((ROW()-13)/2),0)),"",OFFSET('9. METAS'!$K$20,INT((ROW()-13)/2),0))</f>
        <v/>
      </c>
      <c r="I77" s="845"/>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43" t="str">
        <f t="shared" ref="N77" ca="1" si="60">IFERROR(J77/J78,"ND")</f>
        <v>ND</v>
      </c>
      <c r="O77" s="839" t="str">
        <f t="shared" ref="O77" ca="1" si="61">IFERROR(((J77+K77+L77+M77)/H77),"ND")</f>
        <v>ND</v>
      </c>
      <c r="P77" s="827"/>
    </row>
    <row r="78" spans="3:16" hidden="1">
      <c r="C78" s="861"/>
      <c r="D78" s="857"/>
      <c r="E78" s="857"/>
      <c r="F78" s="855"/>
      <c r="G78" s="852"/>
      <c r="H78" s="848"/>
      <c r="I78" s="846"/>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44"/>
      <c r="O78" s="840"/>
      <c r="P78" s="828"/>
    </row>
    <row r="79" spans="3:16" hidden="1">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848" t="str">
        <f ca="1">IF(ISBLANK(OFFSET('9. METAS'!$K$20,INT((ROW()-13)/2),0)),"",OFFSET('9. METAS'!$K$20,INT((ROW()-13)/2),0))</f>
        <v/>
      </c>
      <c r="I79" s="845"/>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43" t="str">
        <f t="shared" ref="N79" ca="1" si="62">IFERROR(J79/J80,"ND")</f>
        <v>ND</v>
      </c>
      <c r="O79" s="839" t="str">
        <f t="shared" ref="O79" ca="1" si="63">IFERROR(((J79+K79+L79+M79)/H79),"ND")</f>
        <v>ND</v>
      </c>
      <c r="P79" s="827"/>
    </row>
    <row r="80" spans="3:16" hidden="1">
      <c r="C80" s="861"/>
      <c r="D80" s="857"/>
      <c r="E80" s="857"/>
      <c r="F80" s="855"/>
      <c r="G80" s="852"/>
      <c r="H80" s="848"/>
      <c r="I80" s="846"/>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44"/>
      <c r="O80" s="840"/>
      <c r="P80" s="828"/>
    </row>
    <row r="81" spans="3:16" hidden="1">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848" t="str">
        <f ca="1">IF(ISBLANK(OFFSET('9. METAS'!$K$20,INT((ROW()-13)/2),0)),"",OFFSET('9. METAS'!$K$20,INT((ROW()-13)/2),0))</f>
        <v/>
      </c>
      <c r="I81" s="845"/>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43" t="str">
        <f t="shared" ref="N81" ca="1" si="64">IFERROR(J81/J82,"ND")</f>
        <v>ND</v>
      </c>
      <c r="O81" s="839" t="str">
        <f t="shared" ref="O81" ca="1" si="65">IFERROR(((J81+K81+L81+M81)/H81),"ND")</f>
        <v>ND</v>
      </c>
      <c r="P81" s="827"/>
    </row>
    <row r="82" spans="3:16" hidden="1">
      <c r="C82" s="861"/>
      <c r="D82" s="857"/>
      <c r="E82" s="857"/>
      <c r="F82" s="855"/>
      <c r="G82" s="852"/>
      <c r="H82" s="848"/>
      <c r="I82" s="846"/>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44"/>
      <c r="O82" s="840"/>
      <c r="P82" s="828"/>
    </row>
    <row r="83" spans="3:16" hidden="1">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848" t="str">
        <f ca="1">IF(ISBLANK(OFFSET('9. METAS'!$K$20,INT((ROW()-13)/2),0)),"",OFFSET('9. METAS'!$K$20,INT((ROW()-13)/2),0))</f>
        <v/>
      </c>
      <c r="I83" s="845"/>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43" t="str">
        <f t="shared" ref="N83" ca="1" si="66">IFERROR(J83/J84,"ND")</f>
        <v>ND</v>
      </c>
      <c r="O83" s="839" t="str">
        <f t="shared" ref="O83" ca="1" si="67">IFERROR(((J83+K83+L83+M83)/H83),"ND")</f>
        <v>ND</v>
      </c>
      <c r="P83" s="827"/>
    </row>
    <row r="84" spans="3:16" hidden="1">
      <c r="C84" s="861"/>
      <c r="D84" s="857"/>
      <c r="E84" s="857"/>
      <c r="F84" s="855"/>
      <c r="G84" s="852"/>
      <c r="H84" s="848"/>
      <c r="I84" s="846"/>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44"/>
      <c r="O84" s="840"/>
      <c r="P84" s="828"/>
    </row>
    <row r="85" spans="3:16" hidden="1">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848" t="str">
        <f ca="1">IF(ISBLANK(OFFSET('9. METAS'!$K$20,INT((ROW()-13)/2),0)),"",OFFSET('9. METAS'!$K$20,INT((ROW()-13)/2),0))</f>
        <v/>
      </c>
      <c r="I85" s="845"/>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43" t="str">
        <f t="shared" ref="N85" ca="1" si="68">IFERROR(J85/J86,"ND")</f>
        <v>ND</v>
      </c>
      <c r="O85" s="839" t="str">
        <f t="shared" ref="O85" ca="1" si="69">IFERROR(((J85+K85+L85+M85)/H85),"ND")</f>
        <v>ND</v>
      </c>
      <c r="P85" s="827"/>
    </row>
    <row r="86" spans="3:16" hidden="1">
      <c r="C86" s="861"/>
      <c r="D86" s="857"/>
      <c r="E86" s="857"/>
      <c r="F86" s="855"/>
      <c r="G86" s="852"/>
      <c r="H86" s="848"/>
      <c r="I86" s="846"/>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44"/>
      <c r="O86" s="840"/>
      <c r="P86" s="828"/>
    </row>
    <row r="87" spans="3:16" hidden="1">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848" t="str">
        <f ca="1">IF(ISBLANK(OFFSET('9. METAS'!$K$20,INT((ROW()-13)/2),0)),"",OFFSET('9. METAS'!$K$20,INT((ROW()-13)/2),0))</f>
        <v/>
      </c>
      <c r="I87" s="845"/>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43" t="str">
        <f t="shared" ref="N87" ca="1" si="70">IFERROR(J87/J88,"ND")</f>
        <v>ND</v>
      </c>
      <c r="O87" s="839" t="str">
        <f t="shared" ref="O87" ca="1" si="71">IFERROR(((J87+K87+L87+M87)/H87),"ND")</f>
        <v>ND</v>
      </c>
      <c r="P87" s="827"/>
    </row>
    <row r="88" spans="3:16" hidden="1">
      <c r="C88" s="861"/>
      <c r="D88" s="857"/>
      <c r="E88" s="857"/>
      <c r="F88" s="855"/>
      <c r="G88" s="852"/>
      <c r="H88" s="848"/>
      <c r="I88" s="846"/>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44"/>
      <c r="O88" s="840"/>
      <c r="P88" s="828"/>
    </row>
    <row r="89" spans="3:16" hidden="1">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848" t="str">
        <f ca="1">IF(ISBLANK(OFFSET('9. METAS'!$K$20,INT((ROW()-13)/2),0)),"",OFFSET('9. METAS'!$K$20,INT((ROW()-13)/2),0))</f>
        <v/>
      </c>
      <c r="I89" s="845"/>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43" t="str">
        <f t="shared" ref="N89" ca="1" si="72">IFERROR(J89/J90,"ND")</f>
        <v>ND</v>
      </c>
      <c r="O89" s="839" t="str">
        <f t="shared" ref="O89" ca="1" si="73">IFERROR(((J89+K89+L89+M89)/H89),"ND")</f>
        <v>ND</v>
      </c>
      <c r="P89" s="827"/>
    </row>
    <row r="90" spans="3:16" hidden="1">
      <c r="C90" s="861"/>
      <c r="D90" s="857"/>
      <c r="E90" s="857"/>
      <c r="F90" s="855"/>
      <c r="G90" s="852"/>
      <c r="H90" s="848"/>
      <c r="I90" s="846"/>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44"/>
      <c r="O90" s="840"/>
      <c r="P90" s="828"/>
    </row>
    <row r="91" spans="3:16" hidden="1">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848" t="str">
        <f ca="1">IF(ISBLANK(OFFSET('9. METAS'!$K$20,INT((ROW()-13)/2),0)),"",OFFSET('9. METAS'!$K$20,INT((ROW()-13)/2),0))</f>
        <v/>
      </c>
      <c r="I91" s="845"/>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43" t="str">
        <f t="shared" ref="N91" ca="1" si="74">IFERROR(J91/J92,"ND")</f>
        <v>ND</v>
      </c>
      <c r="O91" s="839" t="str">
        <f t="shared" ref="O91" ca="1" si="75">IFERROR(((J91+K91+L91+M91)/H91),"ND")</f>
        <v>ND</v>
      </c>
      <c r="P91" s="827"/>
    </row>
    <row r="92" spans="3:16" hidden="1">
      <c r="C92" s="861"/>
      <c r="D92" s="857"/>
      <c r="E92" s="857"/>
      <c r="F92" s="855"/>
      <c r="G92" s="852"/>
      <c r="H92" s="848"/>
      <c r="I92" s="846"/>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44"/>
      <c r="O92" s="840"/>
      <c r="P92" s="828"/>
    </row>
    <row r="93" spans="3:16" hidden="1">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848" t="str">
        <f ca="1">IF(ISBLANK(OFFSET('9. METAS'!$K$20,INT((ROW()-13)/2),0)),"",OFFSET('9. METAS'!$K$20,INT((ROW()-13)/2),0))</f>
        <v/>
      </c>
      <c r="I93" s="845"/>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43" t="str">
        <f t="shared" ref="N93" ca="1" si="76">IFERROR(J93/J94,"ND")</f>
        <v>ND</v>
      </c>
      <c r="O93" s="839" t="str">
        <f t="shared" ref="O93" ca="1" si="77">IFERROR(((J93+K93+L93+M93)/H93),"ND")</f>
        <v>ND</v>
      </c>
      <c r="P93" s="827"/>
    </row>
    <row r="94" spans="3:16" hidden="1">
      <c r="C94" s="861"/>
      <c r="D94" s="857"/>
      <c r="E94" s="857"/>
      <c r="F94" s="855"/>
      <c r="G94" s="852"/>
      <c r="H94" s="848"/>
      <c r="I94" s="846"/>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44"/>
      <c r="O94" s="840"/>
      <c r="P94" s="828"/>
    </row>
    <row r="95" spans="3:16" hidden="1">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848" t="str">
        <f ca="1">IF(ISBLANK(OFFSET('9. METAS'!$K$20,INT((ROW()-13)/2),0)),"",OFFSET('9. METAS'!$K$20,INT((ROW()-13)/2),0))</f>
        <v/>
      </c>
      <c r="I95" s="845"/>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43" t="str">
        <f t="shared" ref="N95" ca="1" si="78">IFERROR(J95/J96,"ND")</f>
        <v>ND</v>
      </c>
      <c r="O95" s="839" t="str">
        <f t="shared" ref="O95" ca="1" si="79">IFERROR(((J95+K95+L95+M95)/H95),"ND")</f>
        <v>ND</v>
      </c>
      <c r="P95" s="827"/>
    </row>
    <row r="96" spans="3:16" hidden="1">
      <c r="C96" s="861"/>
      <c r="D96" s="857"/>
      <c r="E96" s="857"/>
      <c r="F96" s="855"/>
      <c r="G96" s="852"/>
      <c r="H96" s="848"/>
      <c r="I96" s="846"/>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44"/>
      <c r="O96" s="840"/>
      <c r="P96" s="828"/>
    </row>
    <row r="97" spans="3:16" hidden="1">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848" t="str">
        <f ca="1">IF(ISBLANK(OFFSET('9. METAS'!$K$20,INT((ROW()-13)/2),0)),"",OFFSET('9. METAS'!$K$20,INT((ROW()-13)/2),0))</f>
        <v/>
      </c>
      <c r="I97" s="845"/>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43" t="str">
        <f t="shared" ref="N97" ca="1" si="80">IFERROR(J97/J98,"ND")</f>
        <v>ND</v>
      </c>
      <c r="O97" s="839" t="str">
        <f t="shared" ref="O97" ca="1" si="81">IFERROR(((J97+K97+L97+M97)/H97),"ND")</f>
        <v>ND</v>
      </c>
      <c r="P97" s="827"/>
    </row>
    <row r="98" spans="3:16" hidden="1">
      <c r="C98" s="861"/>
      <c r="D98" s="857"/>
      <c r="E98" s="857"/>
      <c r="F98" s="855"/>
      <c r="G98" s="852"/>
      <c r="H98" s="848"/>
      <c r="I98" s="846"/>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44"/>
      <c r="O98" s="840"/>
      <c r="P98" s="828"/>
    </row>
    <row r="99" spans="3:16" hidden="1">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848" t="str">
        <f ca="1">IF(ISBLANK(OFFSET('9. METAS'!$K$20,INT((ROW()-13)/2),0)),"",OFFSET('9. METAS'!$K$20,INT((ROW()-13)/2),0))</f>
        <v/>
      </c>
      <c r="I99" s="845"/>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43" t="str">
        <f t="shared" ref="N99" ca="1" si="82">IFERROR(J99/J100,"ND")</f>
        <v>ND</v>
      </c>
      <c r="O99" s="839" t="str">
        <f t="shared" ref="O99" ca="1" si="83">IFERROR(((J99+K99+L99+M99)/H99),"ND")</f>
        <v>ND</v>
      </c>
      <c r="P99" s="827"/>
    </row>
    <row r="100" spans="3:16" hidden="1">
      <c r="C100" s="861"/>
      <c r="D100" s="857"/>
      <c r="E100" s="857"/>
      <c r="F100" s="855"/>
      <c r="G100" s="852"/>
      <c r="H100" s="848"/>
      <c r="I100" s="846"/>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44"/>
      <c r="O100" s="840"/>
      <c r="P100" s="828"/>
    </row>
    <row r="101" spans="3:16" hidden="1">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848" t="str">
        <f ca="1">IF(ISBLANK(OFFSET('9. METAS'!$K$20,INT((ROW()-13)/2),0)),"",OFFSET('9. METAS'!$K$20,INT((ROW()-13)/2),0))</f>
        <v/>
      </c>
      <c r="I101" s="845"/>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43" t="str">
        <f t="shared" ref="N101" ca="1" si="84">IFERROR(J101/J102,"ND")</f>
        <v>ND</v>
      </c>
      <c r="O101" s="839" t="str">
        <f t="shared" ref="O101" ca="1" si="85">IFERROR(((J101+K101+L101+M101)/H101),"ND")</f>
        <v>ND</v>
      </c>
      <c r="P101" s="827"/>
    </row>
    <row r="102" spans="3:16" hidden="1">
      <c r="C102" s="861"/>
      <c r="D102" s="857"/>
      <c r="E102" s="857"/>
      <c r="F102" s="855"/>
      <c r="G102" s="852"/>
      <c r="H102" s="848"/>
      <c r="I102" s="846"/>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44"/>
      <c r="O102" s="840"/>
      <c r="P102" s="828"/>
    </row>
    <row r="103" spans="3:16" hidden="1">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848" t="str">
        <f ca="1">IF(ISBLANK(OFFSET('9. METAS'!$K$20,INT((ROW()-13)/2),0)),"",OFFSET('9. METAS'!$K$20,INT((ROW()-13)/2),0))</f>
        <v/>
      </c>
      <c r="I103" s="845"/>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43" t="str">
        <f t="shared" ref="N103" ca="1" si="86">IFERROR(J103/J104,"ND")</f>
        <v>ND</v>
      </c>
      <c r="O103" s="839" t="str">
        <f t="shared" ref="O103" ca="1" si="87">IFERROR(((J103+K103+L103+M103)/H103),"ND")</f>
        <v>ND</v>
      </c>
      <c r="P103" s="827"/>
    </row>
    <row r="104" spans="3:16" hidden="1">
      <c r="C104" s="861"/>
      <c r="D104" s="857"/>
      <c r="E104" s="857"/>
      <c r="F104" s="855"/>
      <c r="G104" s="852"/>
      <c r="H104" s="848"/>
      <c r="I104" s="846"/>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44"/>
      <c r="O104" s="840"/>
      <c r="P104" s="828"/>
    </row>
    <row r="105" spans="3:16" hidden="1">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848" t="str">
        <f ca="1">IF(ISBLANK(OFFSET('9. METAS'!$K$20,INT((ROW()-13)/2),0)),"",OFFSET('9. METAS'!$K$20,INT((ROW()-13)/2),0))</f>
        <v/>
      </c>
      <c r="I105" s="845"/>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43" t="str">
        <f t="shared" ref="N105" ca="1" si="88">IFERROR(J105/J106,"ND")</f>
        <v>ND</v>
      </c>
      <c r="O105" s="839" t="str">
        <f t="shared" ref="O105" ca="1" si="89">IFERROR(((J105+K105+L105+M105)/H105),"ND")</f>
        <v>ND</v>
      </c>
      <c r="P105" s="827"/>
    </row>
    <row r="106" spans="3:16" hidden="1">
      <c r="C106" s="861"/>
      <c r="D106" s="857"/>
      <c r="E106" s="857"/>
      <c r="F106" s="855"/>
      <c r="G106" s="852"/>
      <c r="H106" s="848"/>
      <c r="I106" s="846"/>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44"/>
      <c r="O106" s="840"/>
      <c r="P106" s="828"/>
    </row>
    <row r="107" spans="3:16" hidden="1">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848" t="str">
        <f ca="1">IF(ISBLANK(OFFSET('9. METAS'!$K$20,INT((ROW()-13)/2),0)),"",OFFSET('9. METAS'!$K$20,INT((ROW()-13)/2),0))</f>
        <v/>
      </c>
      <c r="I107" s="845"/>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43" t="str">
        <f t="shared" ref="N107" ca="1" si="90">IFERROR(J107/J108,"ND")</f>
        <v>ND</v>
      </c>
      <c r="O107" s="839" t="str">
        <f t="shared" ref="O107" ca="1" si="91">IFERROR(((J107+K107+L107+M107)/H107),"ND")</f>
        <v>ND</v>
      </c>
      <c r="P107" s="827"/>
    </row>
    <row r="108" spans="3:16" hidden="1">
      <c r="C108" s="861"/>
      <c r="D108" s="857"/>
      <c r="E108" s="857"/>
      <c r="F108" s="855"/>
      <c r="G108" s="852"/>
      <c r="H108" s="848"/>
      <c r="I108" s="846"/>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44"/>
      <c r="O108" s="840"/>
      <c r="P108" s="828"/>
    </row>
    <row r="109" spans="3:16" hidden="1">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848" t="str">
        <f ca="1">IF(ISBLANK(OFFSET('9. METAS'!$K$20,INT((ROW()-13)/2),0)),"",OFFSET('9. METAS'!$K$20,INT((ROW()-13)/2),0))</f>
        <v/>
      </c>
      <c r="I109" s="845"/>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43" t="str">
        <f t="shared" ref="N109" ca="1" si="92">IFERROR(J109/J110,"ND")</f>
        <v>ND</v>
      </c>
      <c r="O109" s="839" t="str">
        <f t="shared" ref="O109" ca="1" si="93">IFERROR(((J109+K109+L109+M109)/H109),"ND")</f>
        <v>ND</v>
      </c>
      <c r="P109" s="827"/>
    </row>
    <row r="110" spans="3:16" hidden="1">
      <c r="C110" s="861"/>
      <c r="D110" s="857"/>
      <c r="E110" s="857"/>
      <c r="F110" s="855"/>
      <c r="G110" s="852"/>
      <c r="H110" s="848"/>
      <c r="I110" s="846"/>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44"/>
      <c r="O110" s="840"/>
      <c r="P110" s="828"/>
    </row>
    <row r="111" spans="3:16" hidden="1">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848" t="str">
        <f ca="1">IF(ISBLANK(OFFSET('9. METAS'!$K$20,INT((ROW()-13)/2),0)),"",OFFSET('9. METAS'!$K$20,INT((ROW()-13)/2),0))</f>
        <v/>
      </c>
      <c r="I111" s="845"/>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43" t="str">
        <f t="shared" ref="N111" ca="1" si="94">IFERROR(J111/J112,"ND")</f>
        <v>ND</v>
      </c>
      <c r="O111" s="839" t="str">
        <f t="shared" ref="O111" ca="1" si="95">IFERROR(((J111+K111+L111+M111)/H111),"ND")</f>
        <v>ND</v>
      </c>
      <c r="P111" s="827"/>
    </row>
    <row r="112" spans="3:16" hidden="1">
      <c r="C112" s="861"/>
      <c r="D112" s="857"/>
      <c r="E112" s="857"/>
      <c r="F112" s="855"/>
      <c r="G112" s="852"/>
      <c r="H112" s="848"/>
      <c r="I112" s="846"/>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44"/>
      <c r="O112" s="840"/>
      <c r="P112" s="828"/>
    </row>
    <row r="113" spans="3:16" hidden="1">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848" t="str">
        <f ca="1">IF(ISBLANK(OFFSET('9. METAS'!$K$20,INT((ROW()-13)/2),0)),"",OFFSET('9. METAS'!$K$20,INT((ROW()-13)/2),0))</f>
        <v/>
      </c>
      <c r="I113" s="845"/>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43" t="str">
        <f t="shared" ref="N113" ca="1" si="96">IFERROR(J113/J114,"ND")</f>
        <v>ND</v>
      </c>
      <c r="O113" s="839" t="str">
        <f t="shared" ref="O113" ca="1" si="97">IFERROR(((J113+K113+L113+M113)/H113),"ND")</f>
        <v>ND</v>
      </c>
      <c r="P113" s="827"/>
    </row>
    <row r="114" spans="3:16" hidden="1">
      <c r="C114" s="861"/>
      <c r="D114" s="857"/>
      <c r="E114" s="857"/>
      <c r="F114" s="855"/>
      <c r="G114" s="852"/>
      <c r="H114" s="848"/>
      <c r="I114" s="846"/>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44"/>
      <c r="O114" s="840"/>
      <c r="P114" s="828"/>
    </row>
    <row r="115" spans="3:16" hidden="1">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848" t="str">
        <f ca="1">IF(ISBLANK(OFFSET('9. METAS'!$K$20,INT((ROW()-13)/2),0)),"",OFFSET('9. METAS'!$K$20,INT((ROW()-13)/2),0))</f>
        <v/>
      </c>
      <c r="I115" s="845"/>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43" t="str">
        <f t="shared" ref="N115" ca="1" si="98">IFERROR(J115/J116,"ND")</f>
        <v>ND</v>
      </c>
      <c r="O115" s="839" t="str">
        <f t="shared" ref="O115" ca="1" si="99">IFERROR(((J115+K115+L115+M115)/H115),"ND")</f>
        <v>ND</v>
      </c>
      <c r="P115" s="827"/>
    </row>
    <row r="116" spans="3:16" hidden="1">
      <c r="C116" s="861"/>
      <c r="D116" s="857"/>
      <c r="E116" s="857"/>
      <c r="F116" s="855"/>
      <c r="G116" s="852"/>
      <c r="H116" s="848"/>
      <c r="I116" s="846"/>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44"/>
      <c r="O116" s="840"/>
      <c r="P116" s="828"/>
    </row>
    <row r="117" spans="3:16" hidden="1">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848" t="str">
        <f ca="1">IF(ISBLANK(OFFSET('9. METAS'!$K$20,INT((ROW()-13)/2),0)),"",OFFSET('9. METAS'!$K$20,INT((ROW()-13)/2),0))</f>
        <v/>
      </c>
      <c r="I117" s="845"/>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43" t="str">
        <f t="shared" ref="N117" ca="1" si="100">IFERROR(J117/J118,"ND")</f>
        <v>ND</v>
      </c>
      <c r="O117" s="839" t="str">
        <f t="shared" ref="O117" ca="1" si="101">IFERROR(((J117+K117+L117+M117)/H117),"ND")</f>
        <v>ND</v>
      </c>
      <c r="P117" s="827"/>
    </row>
    <row r="118" spans="3:16" hidden="1">
      <c r="C118" s="861"/>
      <c r="D118" s="857"/>
      <c r="E118" s="857"/>
      <c r="F118" s="855"/>
      <c r="G118" s="852"/>
      <c r="H118" s="848"/>
      <c r="I118" s="846"/>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44"/>
      <c r="O118" s="840"/>
      <c r="P118" s="828"/>
    </row>
    <row r="119" spans="3:16" hidden="1">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848" t="str">
        <f ca="1">IF(ISBLANK(OFFSET('9. METAS'!$K$20,INT((ROW()-13)/2),0)),"",OFFSET('9. METAS'!$K$20,INT((ROW()-13)/2),0))</f>
        <v/>
      </c>
      <c r="I119" s="845"/>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43" t="str">
        <f t="shared" ref="N119" ca="1" si="102">IFERROR(J119/J120,"ND")</f>
        <v>ND</v>
      </c>
      <c r="O119" s="839" t="str">
        <f t="shared" ref="O119" ca="1" si="103">IFERROR(((J119+K119+L119+M119)/H119),"ND")</f>
        <v>ND</v>
      </c>
      <c r="P119" s="827"/>
    </row>
    <row r="120" spans="3:16" hidden="1">
      <c r="C120" s="861"/>
      <c r="D120" s="857"/>
      <c r="E120" s="857"/>
      <c r="F120" s="855"/>
      <c r="G120" s="852"/>
      <c r="H120" s="848"/>
      <c r="I120" s="846"/>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44"/>
      <c r="O120" s="840"/>
      <c r="P120" s="828"/>
    </row>
    <row r="121" spans="3:16" hidden="1">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848" t="str">
        <f ca="1">IF(ISBLANK(OFFSET('9. METAS'!$K$20,INT((ROW()-13)/2),0)),"",OFFSET('9. METAS'!$K$20,INT((ROW()-13)/2),0))</f>
        <v/>
      </c>
      <c r="I121" s="845"/>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43" t="str">
        <f t="shared" ref="N121" ca="1" si="104">IFERROR(J121/J122,"ND")</f>
        <v>ND</v>
      </c>
      <c r="O121" s="839" t="str">
        <f t="shared" ref="O121" ca="1" si="105">IFERROR(((J121+K121+L121+M121)/H121),"ND")</f>
        <v>ND</v>
      </c>
      <c r="P121" s="827"/>
    </row>
    <row r="122" spans="3:16" hidden="1">
      <c r="C122" s="861"/>
      <c r="D122" s="857"/>
      <c r="E122" s="857"/>
      <c r="F122" s="855"/>
      <c r="G122" s="852"/>
      <c r="H122" s="848"/>
      <c r="I122" s="846"/>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44"/>
      <c r="O122" s="840"/>
      <c r="P122" s="828"/>
    </row>
    <row r="123" spans="3:16" hidden="1">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848" t="str">
        <f ca="1">IF(ISBLANK(OFFSET('9. METAS'!$K$20,INT((ROW()-13)/2),0)),"",OFFSET('9. METAS'!$K$20,INT((ROW()-13)/2),0))</f>
        <v/>
      </c>
      <c r="I123" s="845"/>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43" t="str">
        <f t="shared" ref="N123" ca="1" si="106">IFERROR(J123/J124,"ND")</f>
        <v>ND</v>
      </c>
      <c r="O123" s="839" t="str">
        <f t="shared" ref="O123" ca="1" si="107">IFERROR(((J123+K123+L123+M123)/H123),"ND")</f>
        <v>ND</v>
      </c>
      <c r="P123" s="827"/>
    </row>
    <row r="124" spans="3:16" hidden="1">
      <c r="C124" s="861"/>
      <c r="D124" s="857"/>
      <c r="E124" s="857"/>
      <c r="F124" s="855"/>
      <c r="G124" s="852"/>
      <c r="H124" s="848"/>
      <c r="I124" s="846"/>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44"/>
      <c r="O124" s="840"/>
      <c r="P124" s="828"/>
    </row>
    <row r="125" spans="3:16" hidden="1">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848" t="str">
        <f ca="1">IF(ISBLANK(OFFSET('9. METAS'!$K$20,INT((ROW()-13)/2),0)),"",OFFSET('9. METAS'!$K$20,INT((ROW()-13)/2),0))</f>
        <v/>
      </c>
      <c r="I125" s="845"/>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43" t="str">
        <f t="shared" ref="N125" ca="1" si="108">IFERROR(J125/J126,"ND")</f>
        <v>ND</v>
      </c>
      <c r="O125" s="839" t="str">
        <f t="shared" ref="O125" ca="1" si="109">IFERROR(((J125+K125+L125+M125)/H125),"ND")</f>
        <v>ND</v>
      </c>
      <c r="P125" s="827"/>
    </row>
    <row r="126" spans="3:16" hidden="1">
      <c r="C126" s="861"/>
      <c r="D126" s="857"/>
      <c r="E126" s="857"/>
      <c r="F126" s="855"/>
      <c r="G126" s="852"/>
      <c r="H126" s="848"/>
      <c r="I126" s="846"/>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44"/>
      <c r="O126" s="840"/>
      <c r="P126" s="828"/>
    </row>
    <row r="127" spans="3:16" hidden="1">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848" t="str">
        <f ca="1">IF(ISBLANK(OFFSET('9. METAS'!$K$20,INT((ROW()-13)/2),0)),"",OFFSET('9. METAS'!$K$20,INT((ROW()-13)/2),0))</f>
        <v/>
      </c>
      <c r="I127" s="845"/>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43" t="str">
        <f t="shared" ref="N127" ca="1" si="110">IFERROR(J127/J128,"ND")</f>
        <v>ND</v>
      </c>
      <c r="O127" s="839" t="str">
        <f t="shared" ref="O127" ca="1" si="111">IFERROR(((J127+K127+L127+M127)/H127),"ND")</f>
        <v>ND</v>
      </c>
      <c r="P127" s="827"/>
    </row>
    <row r="128" spans="3:16" hidden="1">
      <c r="C128" s="861"/>
      <c r="D128" s="857"/>
      <c r="E128" s="857"/>
      <c r="F128" s="855"/>
      <c r="G128" s="852"/>
      <c r="H128" s="848"/>
      <c r="I128" s="846"/>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44"/>
      <c r="O128" s="840"/>
      <c r="P128" s="828"/>
    </row>
    <row r="129" spans="3:16" hidden="1">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848" t="str">
        <f ca="1">IF(ISBLANK(OFFSET('9. METAS'!$K$20,INT((ROW()-13)/2),0)),"",OFFSET('9. METAS'!$K$20,INT((ROW()-13)/2),0))</f>
        <v/>
      </c>
      <c r="I129" s="845"/>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43" t="str">
        <f t="shared" ref="N129" ca="1" si="112">IFERROR(J129/J130,"ND")</f>
        <v>ND</v>
      </c>
      <c r="O129" s="839" t="str">
        <f t="shared" ref="O129" ca="1" si="113">IFERROR(((J129+K129+L129+M129)/H129),"ND")</f>
        <v>ND</v>
      </c>
      <c r="P129" s="827"/>
    </row>
    <row r="130" spans="3:16" hidden="1">
      <c r="C130" s="861"/>
      <c r="D130" s="857"/>
      <c r="E130" s="857"/>
      <c r="F130" s="855"/>
      <c r="G130" s="852"/>
      <c r="H130" s="848"/>
      <c r="I130" s="846"/>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44"/>
      <c r="O130" s="840"/>
      <c r="P130" s="828"/>
    </row>
    <row r="131" spans="3:16" hidden="1">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848" t="str">
        <f ca="1">IF(ISBLANK(OFFSET('9. METAS'!$K$20,INT((ROW()-13)/2),0)),"",OFFSET('9. METAS'!$K$20,INT((ROW()-13)/2),0))</f>
        <v/>
      </c>
      <c r="I131" s="845"/>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43" t="str">
        <f t="shared" ref="N131" ca="1" si="114">IFERROR(J131/J132,"ND")</f>
        <v>ND</v>
      </c>
      <c r="O131" s="839" t="str">
        <f t="shared" ref="O131" ca="1" si="115">IFERROR(((J131+K131+L131+M131)/H131),"ND")</f>
        <v>ND</v>
      </c>
      <c r="P131" s="827"/>
    </row>
    <row r="132" spans="3:16" hidden="1">
      <c r="C132" s="861"/>
      <c r="D132" s="857"/>
      <c r="E132" s="857"/>
      <c r="F132" s="855"/>
      <c r="G132" s="852"/>
      <c r="H132" s="848"/>
      <c r="I132" s="846"/>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44"/>
      <c r="O132" s="840"/>
      <c r="P132" s="828"/>
    </row>
    <row r="133" spans="3:16" hidden="1">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848" t="str">
        <f ca="1">IF(ISBLANK(OFFSET('9. METAS'!$K$20,INT((ROW()-13)/2),0)),"",OFFSET('9. METAS'!$K$20,INT((ROW()-13)/2),0))</f>
        <v/>
      </c>
      <c r="I133" s="845"/>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43" t="str">
        <f t="shared" ref="N133" ca="1" si="116">IFERROR(J133/J134,"ND")</f>
        <v>ND</v>
      </c>
      <c r="O133" s="839" t="str">
        <f t="shared" ref="O133" ca="1" si="117">IFERROR(((J133+K133+L133+M133)/H133),"ND")</f>
        <v>ND</v>
      </c>
      <c r="P133" s="827"/>
    </row>
    <row r="134" spans="3:16" hidden="1">
      <c r="C134" s="861"/>
      <c r="D134" s="857"/>
      <c r="E134" s="857"/>
      <c r="F134" s="855"/>
      <c r="G134" s="852"/>
      <c r="H134" s="848"/>
      <c r="I134" s="846"/>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44"/>
      <c r="O134" s="840"/>
      <c r="P134" s="828"/>
    </row>
    <row r="135" spans="3:16" hidden="1">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848" t="str">
        <f ca="1">IF(ISBLANK(OFFSET('9. METAS'!$K$20,INT((ROW()-13)/2),0)),"",OFFSET('9. METAS'!$K$20,INT((ROW()-13)/2),0))</f>
        <v/>
      </c>
      <c r="I135" s="845"/>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43" t="str">
        <f t="shared" ref="N135" ca="1" si="118">IFERROR(J135/J136,"ND")</f>
        <v>ND</v>
      </c>
      <c r="O135" s="839" t="str">
        <f t="shared" ref="O135" ca="1" si="119">IFERROR(((J135+K135+L135+M135)/H135),"ND")</f>
        <v>ND</v>
      </c>
      <c r="P135" s="827"/>
    </row>
    <row r="136" spans="3:16" hidden="1">
      <c r="C136" s="861"/>
      <c r="D136" s="857"/>
      <c r="E136" s="857"/>
      <c r="F136" s="855"/>
      <c r="G136" s="852"/>
      <c r="H136" s="848"/>
      <c r="I136" s="846"/>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44"/>
      <c r="O136" s="840"/>
      <c r="P136" s="828"/>
    </row>
    <row r="137" spans="3:16" hidden="1">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848" t="str">
        <f ca="1">IF(ISBLANK(OFFSET('9. METAS'!$K$20,INT((ROW()-13)/2),0)),"",OFFSET('9. METAS'!$K$20,INT((ROW()-13)/2),0))</f>
        <v/>
      </c>
      <c r="I137" s="845"/>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43" t="str">
        <f t="shared" ref="N137" ca="1" si="120">IFERROR(J137/J138,"ND")</f>
        <v>ND</v>
      </c>
      <c r="O137" s="839" t="str">
        <f t="shared" ref="O137" ca="1" si="121">IFERROR(((J137+K137+L137+M137)/H137),"ND")</f>
        <v>ND</v>
      </c>
      <c r="P137" s="827"/>
    </row>
    <row r="138" spans="3:16" hidden="1">
      <c r="C138" s="861"/>
      <c r="D138" s="857"/>
      <c r="E138" s="857"/>
      <c r="F138" s="855"/>
      <c r="G138" s="852"/>
      <c r="H138" s="848"/>
      <c r="I138" s="846"/>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44"/>
      <c r="O138" s="840"/>
      <c r="P138" s="828"/>
    </row>
    <row r="139" spans="3:16" hidden="1">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848" t="str">
        <f ca="1">IF(ISBLANK(OFFSET('9. METAS'!$K$20,INT((ROW()-13)/2),0)),"",OFFSET('9. METAS'!$K$20,INT((ROW()-13)/2),0))</f>
        <v/>
      </c>
      <c r="I139" s="845"/>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43" t="str">
        <f t="shared" ref="N139" ca="1" si="122">IFERROR(J139/J140,"ND")</f>
        <v>ND</v>
      </c>
      <c r="O139" s="839" t="str">
        <f t="shared" ref="O139" ca="1" si="123">IFERROR(((J139+K139+L139+M139)/H139),"ND")</f>
        <v>ND</v>
      </c>
      <c r="P139" s="827"/>
    </row>
    <row r="140" spans="3:16" hidden="1">
      <c r="C140" s="861"/>
      <c r="D140" s="857"/>
      <c r="E140" s="857"/>
      <c r="F140" s="855"/>
      <c r="G140" s="852"/>
      <c r="H140" s="848"/>
      <c r="I140" s="846"/>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44"/>
      <c r="O140" s="840"/>
      <c r="P140" s="828"/>
    </row>
    <row r="141" spans="3:16" hidden="1">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848" t="str">
        <f ca="1">IF(ISBLANK(OFFSET('9. METAS'!$K$20,INT((ROW()-13)/2),0)),"",OFFSET('9. METAS'!$K$20,INT((ROW()-13)/2),0))</f>
        <v/>
      </c>
      <c r="I141" s="845"/>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43" t="str">
        <f t="shared" ref="N141" ca="1" si="124">IFERROR(J141/J142,"ND")</f>
        <v>ND</v>
      </c>
      <c r="O141" s="839" t="str">
        <f t="shared" ref="O141" ca="1" si="125">IFERROR(((J141+K141+L141+M141)/H141),"ND")</f>
        <v>ND</v>
      </c>
      <c r="P141" s="827"/>
    </row>
    <row r="142" spans="3:16" hidden="1">
      <c r="C142" s="861"/>
      <c r="D142" s="857"/>
      <c r="E142" s="857"/>
      <c r="F142" s="855"/>
      <c r="G142" s="852"/>
      <c r="H142" s="848"/>
      <c r="I142" s="846"/>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44"/>
      <c r="O142" s="840"/>
      <c r="P142" s="828"/>
    </row>
    <row r="143" spans="3:16" hidden="1">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848" t="str">
        <f ca="1">IF(ISBLANK(OFFSET('9. METAS'!$K$20,INT((ROW()-13)/2),0)),"",OFFSET('9. METAS'!$K$20,INT((ROW()-13)/2),0))</f>
        <v/>
      </c>
      <c r="I143" s="845"/>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43" t="str">
        <f t="shared" ref="N143" ca="1" si="126">IFERROR(J143/J144,"ND")</f>
        <v>ND</v>
      </c>
      <c r="O143" s="839" t="str">
        <f t="shared" ref="O143" ca="1" si="127">IFERROR(((J143+K143+L143+M143)/H143),"ND")</f>
        <v>ND</v>
      </c>
      <c r="P143" s="827"/>
    </row>
    <row r="144" spans="3:16" hidden="1">
      <c r="C144" s="861"/>
      <c r="D144" s="857"/>
      <c r="E144" s="857"/>
      <c r="F144" s="855"/>
      <c r="G144" s="852"/>
      <c r="H144" s="848"/>
      <c r="I144" s="846"/>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44"/>
      <c r="O144" s="840"/>
      <c r="P144" s="828"/>
    </row>
    <row r="145" spans="3:16" hidden="1">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848" t="str">
        <f ca="1">IF(ISBLANK(OFFSET('9. METAS'!$K$20,INT((ROW()-13)/2),0)),"",OFFSET('9. METAS'!$K$20,INT((ROW()-13)/2),0))</f>
        <v/>
      </c>
      <c r="I145" s="845"/>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43" t="str">
        <f t="shared" ref="N145" ca="1" si="128">IFERROR(J145/J146,"ND")</f>
        <v>ND</v>
      </c>
      <c r="O145" s="839" t="str">
        <f t="shared" ref="O145" ca="1" si="129">IFERROR(((J145+K145+L145+M145)/H145),"ND")</f>
        <v>ND</v>
      </c>
      <c r="P145" s="827"/>
    </row>
    <row r="146" spans="3:16" hidden="1">
      <c r="C146" s="861"/>
      <c r="D146" s="857"/>
      <c r="E146" s="857"/>
      <c r="F146" s="855"/>
      <c r="G146" s="852"/>
      <c r="H146" s="848"/>
      <c r="I146" s="846"/>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44"/>
      <c r="O146" s="840"/>
      <c r="P146" s="828"/>
    </row>
    <row r="147" spans="3:16" hidden="1">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848" t="str">
        <f ca="1">IF(ISBLANK(OFFSET('9. METAS'!$K$20,INT((ROW()-13)/2),0)),"",OFFSET('9. METAS'!$K$20,INT((ROW()-13)/2),0))</f>
        <v/>
      </c>
      <c r="I147" s="845"/>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43" t="str">
        <f t="shared" ref="N147" ca="1" si="130">IFERROR(J147/J148,"ND")</f>
        <v>ND</v>
      </c>
      <c r="O147" s="839" t="str">
        <f t="shared" ref="O147" ca="1" si="131">IFERROR(((J147+K147+L147+M147)/H147),"ND")</f>
        <v>ND</v>
      </c>
      <c r="P147" s="827"/>
    </row>
    <row r="148" spans="3:16" hidden="1">
      <c r="C148" s="861"/>
      <c r="D148" s="857"/>
      <c r="E148" s="857"/>
      <c r="F148" s="855"/>
      <c r="G148" s="852"/>
      <c r="H148" s="848"/>
      <c r="I148" s="846"/>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44"/>
      <c r="O148" s="840"/>
      <c r="P148" s="828"/>
    </row>
    <row r="149" spans="3:16" hidden="1">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848" t="str">
        <f ca="1">IF(ISBLANK(OFFSET('9. METAS'!$K$20,INT((ROW()-13)/2),0)),"",OFFSET('9. METAS'!$K$20,INT((ROW()-13)/2),0))</f>
        <v/>
      </c>
      <c r="I149" s="845"/>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43" t="str">
        <f t="shared" ref="N149" ca="1" si="132">IFERROR(J149/J150,"ND")</f>
        <v>ND</v>
      </c>
      <c r="O149" s="839" t="str">
        <f t="shared" ref="O149" ca="1" si="133">IFERROR(((J149+K149+L149+M149)/H149),"ND")</f>
        <v>ND</v>
      </c>
      <c r="P149" s="827"/>
    </row>
    <row r="150" spans="3:16" hidden="1">
      <c r="C150" s="861"/>
      <c r="D150" s="857"/>
      <c r="E150" s="857"/>
      <c r="F150" s="855"/>
      <c r="G150" s="852"/>
      <c r="H150" s="848"/>
      <c r="I150" s="846"/>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44"/>
      <c r="O150" s="840"/>
      <c r="P150" s="828"/>
    </row>
    <row r="151" spans="3:16" hidden="1">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848" t="str">
        <f ca="1">IF(ISBLANK(OFFSET('9. METAS'!$K$20,INT((ROW()-13)/2),0)),"",OFFSET('9. METAS'!$K$20,INT((ROW()-13)/2),0))</f>
        <v/>
      </c>
      <c r="I151" s="845"/>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43" t="str">
        <f t="shared" ref="N151" ca="1" si="134">IFERROR(J151/J152,"ND")</f>
        <v>ND</v>
      </c>
      <c r="O151" s="839" t="str">
        <f t="shared" ref="O151" ca="1" si="135">IFERROR(((J151+K151+L151+M151)/H151),"ND")</f>
        <v>ND</v>
      </c>
      <c r="P151" s="827"/>
    </row>
    <row r="152" spans="3:16" hidden="1">
      <c r="C152" s="861"/>
      <c r="D152" s="857"/>
      <c r="E152" s="857"/>
      <c r="F152" s="855"/>
      <c r="G152" s="852"/>
      <c r="H152" s="848"/>
      <c r="I152" s="846"/>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44"/>
      <c r="O152" s="840"/>
      <c r="P152" s="828"/>
    </row>
    <row r="153" spans="3:16" hidden="1">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848" t="str">
        <f ca="1">IF(ISBLANK(OFFSET('9. METAS'!$K$20,INT((ROW()-13)/2),0)),"",OFFSET('9. METAS'!$K$20,INT((ROW()-13)/2),0))</f>
        <v/>
      </c>
      <c r="I153" s="845"/>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43" t="str">
        <f t="shared" ref="N153" ca="1" si="136">IFERROR(J153/J154,"ND")</f>
        <v>ND</v>
      </c>
      <c r="O153" s="839" t="str">
        <f t="shared" ref="O153" ca="1" si="137">IFERROR(((J153+K153+L153+M153)/H153),"ND")</f>
        <v>ND</v>
      </c>
      <c r="P153" s="827"/>
    </row>
    <row r="154" spans="3:16" hidden="1">
      <c r="C154" s="861"/>
      <c r="D154" s="857"/>
      <c r="E154" s="857"/>
      <c r="F154" s="855"/>
      <c r="G154" s="852"/>
      <c r="H154" s="848"/>
      <c r="I154" s="846"/>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44"/>
      <c r="O154" s="840"/>
      <c r="P154" s="828"/>
    </row>
    <row r="155" spans="3:16" hidden="1">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848" t="str">
        <f ca="1">IF(ISBLANK(OFFSET('9. METAS'!$K$20,INT((ROW()-13)/2),0)),"",OFFSET('9. METAS'!$K$20,INT((ROW()-13)/2),0))</f>
        <v/>
      </c>
      <c r="I155" s="845"/>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43" t="str">
        <f t="shared" ref="N155" ca="1" si="138">IFERROR(J155/J156,"ND")</f>
        <v>ND</v>
      </c>
      <c r="O155" s="839" t="str">
        <f t="shared" ref="O155" ca="1" si="139">IFERROR(((J155+K155+L155+M155)/H155),"ND")</f>
        <v>ND</v>
      </c>
      <c r="P155" s="827"/>
    </row>
    <row r="156" spans="3:16" hidden="1">
      <c r="C156" s="861"/>
      <c r="D156" s="857"/>
      <c r="E156" s="857"/>
      <c r="F156" s="855"/>
      <c r="G156" s="852"/>
      <c r="H156" s="848"/>
      <c r="I156" s="846"/>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44"/>
      <c r="O156" s="840"/>
      <c r="P156" s="828"/>
    </row>
    <row r="157" spans="3:16" hidden="1">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848" t="str">
        <f ca="1">IF(ISBLANK(OFFSET('9. METAS'!$K$20,INT((ROW()-13)/2),0)),"",OFFSET('9. METAS'!$K$20,INT((ROW()-13)/2),0))</f>
        <v/>
      </c>
      <c r="I157" s="845"/>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43" t="str">
        <f t="shared" ref="N157" ca="1" si="140">IFERROR(J157/J158,"ND")</f>
        <v>ND</v>
      </c>
      <c r="O157" s="839" t="str">
        <f t="shared" ref="O157" ca="1" si="141">IFERROR(((J157+K157+L157+M157)/H157),"ND")</f>
        <v>ND</v>
      </c>
      <c r="P157" s="827"/>
    </row>
    <row r="158" spans="3:16" hidden="1">
      <c r="C158" s="861"/>
      <c r="D158" s="857"/>
      <c r="E158" s="857"/>
      <c r="F158" s="855"/>
      <c r="G158" s="852"/>
      <c r="H158" s="848"/>
      <c r="I158" s="846"/>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44"/>
      <c r="O158" s="840"/>
      <c r="P158" s="828"/>
    </row>
    <row r="159" spans="3:16" hidden="1">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848" t="str">
        <f ca="1">IF(ISBLANK(OFFSET('9. METAS'!$K$20,INT((ROW()-13)/2),0)),"",OFFSET('9. METAS'!$K$20,INT((ROW()-13)/2),0))</f>
        <v/>
      </c>
      <c r="I159" s="845"/>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43" t="str">
        <f t="shared" ref="N159" ca="1" si="142">IFERROR(J159/J160,"ND")</f>
        <v>ND</v>
      </c>
      <c r="O159" s="839" t="str">
        <f t="shared" ref="O159" ca="1" si="143">IFERROR(((J159+K159+L159+M159)/H159),"ND")</f>
        <v>ND</v>
      </c>
      <c r="P159" s="827"/>
    </row>
    <row r="160" spans="3:16" hidden="1">
      <c r="C160" s="861"/>
      <c r="D160" s="857"/>
      <c r="E160" s="857"/>
      <c r="F160" s="855"/>
      <c r="G160" s="852"/>
      <c r="H160" s="848"/>
      <c r="I160" s="846"/>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44"/>
      <c r="O160" s="840"/>
      <c r="P160" s="828"/>
    </row>
    <row r="161" spans="3:16" hidden="1">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848" t="str">
        <f ca="1">IF(ISBLANK(OFFSET('9. METAS'!$K$20,INT((ROW()-13)/2),0)),"",OFFSET('9. METAS'!$K$20,INT((ROW()-13)/2),0))</f>
        <v/>
      </c>
      <c r="I161" s="845"/>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43" t="str">
        <f t="shared" ref="N161" ca="1" si="144">IFERROR(J161/J162,"ND")</f>
        <v>ND</v>
      </c>
      <c r="O161" s="839" t="str">
        <f t="shared" ref="O161" ca="1" si="145">IFERROR(((J161+K161+L161+M161)/H161),"ND")</f>
        <v>ND</v>
      </c>
      <c r="P161" s="827"/>
    </row>
    <row r="162" spans="3:16" hidden="1">
      <c r="C162" s="861"/>
      <c r="D162" s="857"/>
      <c r="E162" s="857"/>
      <c r="F162" s="855"/>
      <c r="G162" s="852"/>
      <c r="H162" s="848"/>
      <c r="I162" s="846"/>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44"/>
      <c r="O162" s="840"/>
      <c r="P162" s="828"/>
    </row>
    <row r="163" spans="3:16" hidden="1">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848" t="str">
        <f ca="1">IF(ISBLANK(OFFSET('9. METAS'!$K$20,INT((ROW()-13)/2),0)),"",OFFSET('9. METAS'!$K$20,INT((ROW()-13)/2),0))</f>
        <v/>
      </c>
      <c r="I163" s="845"/>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43" t="str">
        <f t="shared" ref="N163" ca="1" si="146">IFERROR(J163/J164,"ND")</f>
        <v>ND</v>
      </c>
      <c r="O163" s="839" t="str">
        <f t="shared" ref="O163" ca="1" si="147">IFERROR(((J163+K163+L163+M163)/H163),"ND")</f>
        <v>ND</v>
      </c>
      <c r="P163" s="827"/>
    </row>
    <row r="164" spans="3:16" hidden="1">
      <c r="C164" s="861"/>
      <c r="D164" s="857"/>
      <c r="E164" s="857"/>
      <c r="F164" s="855"/>
      <c r="G164" s="852"/>
      <c r="H164" s="848"/>
      <c r="I164" s="846"/>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44"/>
      <c r="O164" s="840"/>
      <c r="P164" s="828"/>
    </row>
    <row r="165" spans="3:16" hidden="1">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848" t="str">
        <f ca="1">IF(ISBLANK(OFFSET('9. METAS'!$K$20,INT((ROW()-13)/2),0)),"",OFFSET('9. METAS'!$K$20,INT((ROW()-13)/2),0))</f>
        <v/>
      </c>
      <c r="I165" s="845"/>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43" t="str">
        <f t="shared" ref="N165" ca="1" si="148">IFERROR(J165/J166,"ND")</f>
        <v>ND</v>
      </c>
      <c r="O165" s="839" t="str">
        <f t="shared" ref="O165" ca="1" si="149">IFERROR(((J165+K165+L165+M165)/H165),"ND")</f>
        <v>ND</v>
      </c>
      <c r="P165" s="827"/>
    </row>
    <row r="166" spans="3:16" hidden="1">
      <c r="C166" s="861"/>
      <c r="D166" s="857"/>
      <c r="E166" s="857"/>
      <c r="F166" s="855"/>
      <c r="G166" s="852"/>
      <c r="H166" s="848"/>
      <c r="I166" s="846"/>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44"/>
      <c r="O166" s="840"/>
      <c r="P166" s="828"/>
    </row>
    <row r="167" spans="3:16" hidden="1">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848" t="str">
        <f ca="1">IF(ISBLANK(OFFSET('9. METAS'!$K$20,INT((ROW()-13)/2),0)),"",OFFSET('9. METAS'!$K$20,INT((ROW()-13)/2),0))</f>
        <v/>
      </c>
      <c r="I167" s="845"/>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43" t="str">
        <f t="shared" ref="N167" ca="1" si="150">IFERROR(J167/J168,"ND")</f>
        <v>ND</v>
      </c>
      <c r="O167" s="839" t="str">
        <f t="shared" ref="O167" ca="1" si="151">IFERROR(((J167+K167+L167+M167)/H167),"ND")</f>
        <v>ND</v>
      </c>
      <c r="P167" s="827"/>
    </row>
    <row r="168" spans="3:16" hidden="1">
      <c r="C168" s="861"/>
      <c r="D168" s="857"/>
      <c r="E168" s="857"/>
      <c r="F168" s="855"/>
      <c r="G168" s="852"/>
      <c r="H168" s="848"/>
      <c r="I168" s="846"/>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44"/>
      <c r="O168" s="840"/>
      <c r="P168" s="828"/>
    </row>
    <row r="169" spans="3:16" hidden="1">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848" t="str">
        <f ca="1">IF(ISBLANK(OFFSET('9. METAS'!$K$20,INT((ROW()-13)/2),0)),"",OFFSET('9. METAS'!$K$20,INT((ROW()-13)/2),0))</f>
        <v/>
      </c>
      <c r="I169" s="845"/>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43" t="str">
        <f t="shared" ref="N169" ca="1" si="152">IFERROR(J169/J170,"ND")</f>
        <v>ND</v>
      </c>
      <c r="O169" s="839" t="str">
        <f t="shared" ref="O169" ca="1" si="153">IFERROR(((J169+K169+L169+M169)/H169),"ND")</f>
        <v>ND</v>
      </c>
      <c r="P169" s="827"/>
    </row>
    <row r="170" spans="3:16" hidden="1">
      <c r="C170" s="861"/>
      <c r="D170" s="857"/>
      <c r="E170" s="857"/>
      <c r="F170" s="855"/>
      <c r="G170" s="852"/>
      <c r="H170" s="848"/>
      <c r="I170" s="846"/>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44"/>
      <c r="O170" s="840"/>
      <c r="P170" s="828"/>
    </row>
    <row r="171" spans="3:16" hidden="1">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848" t="str">
        <f ca="1">IF(ISBLANK(OFFSET('9. METAS'!$K$20,INT((ROW()-13)/2),0)),"",OFFSET('9. METAS'!$K$20,INT((ROW()-13)/2),0))</f>
        <v/>
      </c>
      <c r="I171" s="845"/>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43" t="str">
        <f t="shared" ref="N171" ca="1" si="154">IFERROR(J171/J172,"ND")</f>
        <v>ND</v>
      </c>
      <c r="O171" s="839" t="str">
        <f t="shared" ref="O171" ca="1" si="155">IFERROR(((J171+K171+L171+M171)/H171),"ND")</f>
        <v>ND</v>
      </c>
      <c r="P171" s="827"/>
    </row>
    <row r="172" spans="3:16" hidden="1">
      <c r="C172" s="861"/>
      <c r="D172" s="857"/>
      <c r="E172" s="857"/>
      <c r="F172" s="855"/>
      <c r="G172" s="852"/>
      <c r="H172" s="848"/>
      <c r="I172" s="846"/>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44"/>
      <c r="O172" s="840"/>
      <c r="P172" s="828"/>
    </row>
    <row r="173" spans="3:16" hidden="1">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848" t="str">
        <f ca="1">IF(ISBLANK(OFFSET('9. METAS'!$K$20,INT((ROW()-13)/2),0)),"",OFFSET('9. METAS'!$K$20,INT((ROW()-13)/2),0))</f>
        <v/>
      </c>
      <c r="I173" s="845"/>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43" t="str">
        <f t="shared" ref="N173" ca="1" si="156">IFERROR(J173/J174,"ND")</f>
        <v>ND</v>
      </c>
      <c r="O173" s="839" t="str">
        <f t="shared" ref="O173" ca="1" si="157">IFERROR(((J173+K173+L173+M173)/H173),"ND")</f>
        <v>ND</v>
      </c>
      <c r="P173" s="827"/>
    </row>
    <row r="174" spans="3:16" hidden="1">
      <c r="C174" s="861"/>
      <c r="D174" s="857"/>
      <c r="E174" s="857"/>
      <c r="F174" s="855"/>
      <c r="G174" s="852"/>
      <c r="H174" s="848"/>
      <c r="I174" s="846"/>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44"/>
      <c r="O174" s="840"/>
      <c r="P174" s="828"/>
    </row>
    <row r="175" spans="3:16" hidden="1">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848" t="str">
        <f ca="1">IF(ISBLANK(OFFSET('9. METAS'!$K$20,INT((ROW()-13)/2),0)),"",OFFSET('9. METAS'!$K$20,INT((ROW()-13)/2),0))</f>
        <v/>
      </c>
      <c r="I175" s="845"/>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43" t="str">
        <f t="shared" ref="N175" ca="1" si="158">IFERROR(J175/J176,"ND")</f>
        <v>ND</v>
      </c>
      <c r="O175" s="839" t="str">
        <f t="shared" ref="O175" ca="1" si="159">IFERROR(((J175+K175+L175+M175)/H175),"ND")</f>
        <v>ND</v>
      </c>
      <c r="P175" s="827"/>
    </row>
    <row r="176" spans="3:16" hidden="1">
      <c r="C176" s="861"/>
      <c r="D176" s="857"/>
      <c r="E176" s="857"/>
      <c r="F176" s="855"/>
      <c r="G176" s="852"/>
      <c r="H176" s="848"/>
      <c r="I176" s="846"/>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44"/>
      <c r="O176" s="840"/>
      <c r="P176" s="828"/>
    </row>
    <row r="177" spans="3:16" hidden="1">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848" t="str">
        <f ca="1">IF(ISBLANK(OFFSET('9. METAS'!$K$20,INT((ROW()-13)/2),0)),"",OFFSET('9. METAS'!$K$20,INT((ROW()-13)/2),0))</f>
        <v/>
      </c>
      <c r="I177" s="845"/>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43" t="str">
        <f t="shared" ref="N177" ca="1" si="160">IFERROR(J177/J178,"ND")</f>
        <v>ND</v>
      </c>
      <c r="O177" s="839" t="str">
        <f t="shared" ref="O177" ca="1" si="161">IFERROR(((J177+K177+L177+M177)/H177),"ND")</f>
        <v>ND</v>
      </c>
      <c r="P177" s="827"/>
    </row>
    <row r="178" spans="3:16" hidden="1">
      <c r="C178" s="861"/>
      <c r="D178" s="857"/>
      <c r="E178" s="857"/>
      <c r="F178" s="855"/>
      <c r="G178" s="852"/>
      <c r="H178" s="848"/>
      <c r="I178" s="846"/>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44"/>
      <c r="O178" s="840"/>
      <c r="P178" s="828"/>
    </row>
    <row r="179" spans="3:16" hidden="1">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848" t="str">
        <f ca="1">IF(ISBLANK(OFFSET('9. METAS'!$K$20,INT((ROW()-13)/2),0)),"",OFFSET('9. METAS'!$K$20,INT((ROW()-13)/2),0))</f>
        <v/>
      </c>
      <c r="I179" s="845"/>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43" t="str">
        <f t="shared" ref="N179" ca="1" si="162">IFERROR(J179/J180,"ND")</f>
        <v>ND</v>
      </c>
      <c r="O179" s="839" t="str">
        <f t="shared" ref="O179" ca="1" si="163">IFERROR(((J179+K179+L179+M179)/H179),"ND")</f>
        <v>ND</v>
      </c>
      <c r="P179" s="827"/>
    </row>
    <row r="180" spans="3:16" hidden="1">
      <c r="C180" s="861"/>
      <c r="D180" s="857"/>
      <c r="E180" s="857"/>
      <c r="F180" s="855"/>
      <c r="G180" s="852"/>
      <c r="H180" s="848"/>
      <c r="I180" s="846"/>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44"/>
      <c r="O180" s="840"/>
      <c r="P180" s="828"/>
    </row>
    <row r="181" spans="3:16" hidden="1">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848" t="str">
        <f ca="1">IF(ISBLANK(OFFSET('9. METAS'!$K$20,INT((ROW()-13)/2),0)),"",OFFSET('9. METAS'!$K$20,INT((ROW()-13)/2),0))</f>
        <v/>
      </c>
      <c r="I181" s="845"/>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43" t="str">
        <f t="shared" ref="N181" ca="1" si="164">IFERROR(J181/J182,"ND")</f>
        <v>ND</v>
      </c>
      <c r="O181" s="839" t="str">
        <f t="shared" ref="O181" ca="1" si="165">IFERROR(((J181+K181+L181+M181)/H181),"ND")</f>
        <v>ND</v>
      </c>
      <c r="P181" s="827"/>
    </row>
    <row r="182" spans="3:16" hidden="1">
      <c r="C182" s="861"/>
      <c r="D182" s="857"/>
      <c r="E182" s="857"/>
      <c r="F182" s="855"/>
      <c r="G182" s="852"/>
      <c r="H182" s="848"/>
      <c r="I182" s="846"/>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44"/>
      <c r="O182" s="840"/>
      <c r="P182" s="828"/>
    </row>
    <row r="183" spans="3:16" hidden="1">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848" t="str">
        <f ca="1">IF(ISBLANK(OFFSET('9. METAS'!$K$20,INT((ROW()-13)/2),0)),"",OFFSET('9. METAS'!$K$20,INT((ROW()-13)/2),0))</f>
        <v/>
      </c>
      <c r="I183" s="845"/>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43" t="str">
        <f t="shared" ref="N183" ca="1" si="166">IFERROR(J183/J184,"ND")</f>
        <v>ND</v>
      </c>
      <c r="O183" s="839" t="str">
        <f t="shared" ref="O183" ca="1" si="167">IFERROR(((J183+K183+L183+M183)/H183),"ND")</f>
        <v>ND</v>
      </c>
      <c r="P183" s="827"/>
    </row>
    <row r="184" spans="3:16" hidden="1">
      <c r="C184" s="861"/>
      <c r="D184" s="857"/>
      <c r="E184" s="857"/>
      <c r="F184" s="855"/>
      <c r="G184" s="852"/>
      <c r="H184" s="848"/>
      <c r="I184" s="846"/>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44"/>
      <c r="O184" s="840"/>
      <c r="P184" s="828"/>
    </row>
    <row r="185" spans="3:16" hidden="1">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848" t="str">
        <f ca="1">IF(ISBLANK(OFFSET('9. METAS'!$K$20,INT((ROW()-13)/2),0)),"",OFFSET('9. METAS'!$K$20,INT((ROW()-13)/2),0))</f>
        <v/>
      </c>
      <c r="I185" s="845"/>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43" t="str">
        <f t="shared" ref="N185" ca="1" si="168">IFERROR(J185/J186,"ND")</f>
        <v>ND</v>
      </c>
      <c r="O185" s="839" t="str">
        <f t="shared" ref="O185" ca="1" si="169">IFERROR(((J185+K185+L185+M185)/H185),"ND")</f>
        <v>ND</v>
      </c>
      <c r="P185" s="827"/>
    </row>
    <row r="186" spans="3:16" hidden="1">
      <c r="C186" s="861"/>
      <c r="D186" s="857"/>
      <c r="E186" s="857"/>
      <c r="F186" s="855"/>
      <c r="G186" s="852"/>
      <c r="H186" s="848"/>
      <c r="I186" s="846"/>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44"/>
      <c r="O186" s="840"/>
      <c r="P186" s="828"/>
    </row>
    <row r="187" spans="3:16" hidden="1">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848" t="str">
        <f ca="1">IF(ISBLANK(OFFSET('9. METAS'!$K$20,INT((ROW()-13)/2),0)),"",OFFSET('9. METAS'!$K$20,INT((ROW()-13)/2),0))</f>
        <v/>
      </c>
      <c r="I187" s="845"/>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43" t="str">
        <f t="shared" ref="N187" ca="1" si="170">IFERROR(J187/J188,"ND")</f>
        <v>ND</v>
      </c>
      <c r="O187" s="839" t="str">
        <f t="shared" ref="O187" ca="1" si="171">IFERROR(((J187+K187+L187+M187)/H187),"ND")</f>
        <v>ND</v>
      </c>
      <c r="P187" s="827"/>
    </row>
    <row r="188" spans="3:16" hidden="1">
      <c r="C188" s="861"/>
      <c r="D188" s="857"/>
      <c r="E188" s="857"/>
      <c r="F188" s="855"/>
      <c r="G188" s="852"/>
      <c r="H188" s="848"/>
      <c r="I188" s="846"/>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44"/>
      <c r="O188" s="840"/>
      <c r="P188" s="828"/>
    </row>
    <row r="189" spans="3:16" hidden="1">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848" t="str">
        <f ca="1">IF(ISBLANK(OFFSET('9. METAS'!$K$20,INT((ROW()-13)/2),0)),"",OFFSET('9. METAS'!$K$20,INT((ROW()-13)/2),0))</f>
        <v/>
      </c>
      <c r="I189" s="845"/>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43" t="str">
        <f t="shared" ref="N189" ca="1" si="172">IFERROR(J189/J190,"ND")</f>
        <v>ND</v>
      </c>
      <c r="O189" s="839" t="str">
        <f t="shared" ref="O189" ca="1" si="173">IFERROR(((J189+K189+L189+M189)/H189),"ND")</f>
        <v>ND</v>
      </c>
      <c r="P189" s="827"/>
    </row>
    <row r="190" spans="3:16" hidden="1">
      <c r="C190" s="861"/>
      <c r="D190" s="857"/>
      <c r="E190" s="857"/>
      <c r="F190" s="855"/>
      <c r="G190" s="852"/>
      <c r="H190" s="848"/>
      <c r="I190" s="846"/>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44"/>
      <c r="O190" s="840"/>
      <c r="P190" s="828"/>
    </row>
    <row r="191" spans="3:16" hidden="1">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848" t="str">
        <f ca="1">IF(ISBLANK(OFFSET('9. METAS'!$K$20,INT((ROW()-13)/2),0)),"",OFFSET('9. METAS'!$K$20,INT((ROW()-13)/2),0))</f>
        <v/>
      </c>
      <c r="I191" s="845"/>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43" t="str">
        <f t="shared" ref="N191" ca="1" si="174">IFERROR(J191/J192,"ND")</f>
        <v>ND</v>
      </c>
      <c r="O191" s="839" t="str">
        <f t="shared" ref="O191" ca="1" si="175">IFERROR(((J191+K191+L191+M191)/H191),"ND")</f>
        <v>ND</v>
      </c>
      <c r="P191" s="827"/>
    </row>
    <row r="192" spans="3:16" hidden="1">
      <c r="C192" s="861"/>
      <c r="D192" s="857"/>
      <c r="E192" s="857"/>
      <c r="F192" s="855"/>
      <c r="G192" s="852"/>
      <c r="H192" s="848"/>
      <c r="I192" s="846"/>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44"/>
      <c r="O192" s="840"/>
      <c r="P192" s="828"/>
    </row>
    <row r="193" spans="3:16" hidden="1">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848" t="str">
        <f ca="1">IF(ISBLANK(OFFSET('9. METAS'!$K$20,INT((ROW()-13)/2),0)),"",OFFSET('9. METAS'!$K$20,INT((ROW()-13)/2),0))</f>
        <v/>
      </c>
      <c r="I193" s="845"/>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43" t="str">
        <f t="shared" ref="N193" ca="1" si="176">IFERROR(J193/J194,"ND")</f>
        <v>ND</v>
      </c>
      <c r="O193" s="839" t="str">
        <f t="shared" ref="O193" ca="1" si="177">IFERROR(((J193+K193+L193+M193)/H193),"ND")</f>
        <v>ND</v>
      </c>
      <c r="P193" s="827"/>
    </row>
    <row r="194" spans="3:16" hidden="1">
      <c r="C194" s="861"/>
      <c r="D194" s="857"/>
      <c r="E194" s="857"/>
      <c r="F194" s="855"/>
      <c r="G194" s="852"/>
      <c r="H194" s="848"/>
      <c r="I194" s="846"/>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44"/>
      <c r="O194" s="840"/>
      <c r="P194" s="828"/>
    </row>
    <row r="195" spans="3:16" hidden="1">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848" t="str">
        <f ca="1">IF(ISBLANK(OFFSET('9. METAS'!$K$20,INT((ROW()-13)/2),0)),"",OFFSET('9. METAS'!$K$20,INT((ROW()-13)/2),0))</f>
        <v/>
      </c>
      <c r="I195" s="845"/>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43" t="str">
        <f t="shared" ref="N195" ca="1" si="178">IFERROR(J195/J196,"ND")</f>
        <v>ND</v>
      </c>
      <c r="O195" s="839" t="str">
        <f t="shared" ref="O195" ca="1" si="179">IFERROR(((J195+K195+L195+M195)/H195),"ND")</f>
        <v>ND</v>
      </c>
      <c r="P195" s="827"/>
    </row>
    <row r="196" spans="3:16" hidden="1">
      <c r="C196" s="861"/>
      <c r="D196" s="857"/>
      <c r="E196" s="857"/>
      <c r="F196" s="855"/>
      <c r="G196" s="852"/>
      <c r="H196" s="848"/>
      <c r="I196" s="846"/>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44"/>
      <c r="O196" s="840"/>
      <c r="P196" s="828"/>
    </row>
    <row r="197" spans="3:16" hidden="1">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848" t="str">
        <f ca="1">IF(ISBLANK(OFFSET('9. METAS'!$K$20,INT((ROW()-13)/2),0)),"",OFFSET('9. METAS'!$K$20,INT((ROW()-13)/2),0))</f>
        <v/>
      </c>
      <c r="I197" s="845"/>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43" t="str">
        <f t="shared" ref="N197" ca="1" si="180">IFERROR(J197/J198,"ND")</f>
        <v>ND</v>
      </c>
      <c r="O197" s="839" t="str">
        <f t="shared" ref="O197" ca="1" si="181">IFERROR(((J197+K197+L197+M197)/H197),"ND")</f>
        <v>ND</v>
      </c>
      <c r="P197" s="827"/>
    </row>
    <row r="198" spans="3:16" hidden="1">
      <c r="C198" s="861"/>
      <c r="D198" s="857"/>
      <c r="E198" s="857"/>
      <c r="F198" s="855"/>
      <c r="G198" s="852"/>
      <c r="H198" s="848"/>
      <c r="I198" s="846"/>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44"/>
      <c r="O198" s="840"/>
      <c r="P198" s="828"/>
    </row>
    <row r="199" spans="3:16" hidden="1">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848" t="str">
        <f ca="1">IF(ISBLANK(OFFSET('9. METAS'!$K$20,INT((ROW()-13)/2),0)),"",OFFSET('9. METAS'!$K$20,INT((ROW()-13)/2),0))</f>
        <v/>
      </c>
      <c r="I199" s="845"/>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43" t="str">
        <f t="shared" ref="N199" ca="1" si="182">IFERROR(J199/J200,"ND")</f>
        <v>ND</v>
      </c>
      <c r="O199" s="839" t="str">
        <f t="shared" ref="O199" ca="1" si="183">IFERROR(((J199+K199+L199+M199)/H199),"ND")</f>
        <v>ND</v>
      </c>
      <c r="P199" s="827"/>
    </row>
    <row r="200" spans="3:16" hidden="1">
      <c r="C200" s="861"/>
      <c r="D200" s="857"/>
      <c r="E200" s="857"/>
      <c r="F200" s="855"/>
      <c r="G200" s="852"/>
      <c r="H200" s="848"/>
      <c r="I200" s="846"/>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44"/>
      <c r="O200" s="840"/>
      <c r="P200" s="828"/>
    </row>
    <row r="201" spans="3:16" hidden="1">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848" t="str">
        <f ca="1">IF(ISBLANK(OFFSET('9. METAS'!$K$20,INT((ROW()-13)/2),0)),"",OFFSET('9. METAS'!$K$20,INT((ROW()-13)/2),0))</f>
        <v/>
      </c>
      <c r="I201" s="845"/>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43" t="str">
        <f t="shared" ref="N201" ca="1" si="184">IFERROR(J201/J202,"ND")</f>
        <v>ND</v>
      </c>
      <c r="O201" s="839" t="str">
        <f t="shared" ref="O201" ca="1" si="185">IFERROR(((J201+K201+L201+M201)/H201),"ND")</f>
        <v>ND</v>
      </c>
      <c r="P201" s="827"/>
    </row>
    <row r="202" spans="3:16" hidden="1">
      <c r="C202" s="861"/>
      <c r="D202" s="857"/>
      <c r="E202" s="857"/>
      <c r="F202" s="855"/>
      <c r="G202" s="852"/>
      <c r="H202" s="848"/>
      <c r="I202" s="846"/>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44"/>
      <c r="O202" s="840"/>
      <c r="P202" s="828"/>
    </row>
    <row r="203" spans="3:16" hidden="1">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848" t="str">
        <f ca="1">IF(ISBLANK(OFFSET('9. METAS'!$K$20,INT((ROW()-13)/2),0)),"",OFFSET('9. METAS'!$K$20,INT((ROW()-13)/2),0))</f>
        <v/>
      </c>
      <c r="I203" s="845"/>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43" t="str">
        <f t="shared" ref="N203" ca="1" si="186">IFERROR(J203/J204,"ND")</f>
        <v>ND</v>
      </c>
      <c r="O203" s="839" t="str">
        <f t="shared" ref="O203" ca="1" si="187">IFERROR(((J203+K203+L203+M203)/H203),"ND")</f>
        <v>ND</v>
      </c>
      <c r="P203" s="827"/>
    </row>
    <row r="204" spans="3:16" hidden="1">
      <c r="C204" s="861"/>
      <c r="D204" s="857"/>
      <c r="E204" s="857"/>
      <c r="F204" s="855"/>
      <c r="G204" s="852"/>
      <c r="H204" s="848"/>
      <c r="I204" s="846"/>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44"/>
      <c r="O204" s="840"/>
      <c r="P204" s="828"/>
    </row>
    <row r="205" spans="3:16" hidden="1">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848" t="str">
        <f ca="1">IF(ISBLANK(OFFSET('9. METAS'!$K$20,INT((ROW()-13)/2),0)),"",OFFSET('9. METAS'!$K$20,INT((ROW()-13)/2),0))</f>
        <v/>
      </c>
      <c r="I205" s="845"/>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43" t="str">
        <f t="shared" ref="N205" ca="1" si="188">IFERROR(J205/J206,"ND")</f>
        <v>ND</v>
      </c>
      <c r="O205" s="839" t="str">
        <f t="shared" ref="O205" ca="1" si="189">IFERROR(((J205+K205+L205+M205)/H205),"ND")</f>
        <v>ND</v>
      </c>
      <c r="P205" s="827"/>
    </row>
    <row r="206" spans="3:16" hidden="1">
      <c r="C206" s="861"/>
      <c r="D206" s="857"/>
      <c r="E206" s="857"/>
      <c r="F206" s="855"/>
      <c r="G206" s="852"/>
      <c r="H206" s="848"/>
      <c r="I206" s="846"/>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44"/>
      <c r="O206" s="840"/>
      <c r="P206" s="828"/>
    </row>
    <row r="207" spans="3:16" hidden="1">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848" t="str">
        <f ca="1">IF(ISBLANK(OFFSET('9. METAS'!$K$20,INT((ROW()-13)/2),0)),"",OFFSET('9. METAS'!$K$20,INT((ROW()-13)/2),0))</f>
        <v/>
      </c>
      <c r="I207" s="845"/>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43" t="str">
        <f t="shared" ref="N207" ca="1" si="190">IFERROR(J207/J208,"ND")</f>
        <v>ND</v>
      </c>
      <c r="O207" s="839" t="str">
        <f t="shared" ref="O207" ca="1" si="191">IFERROR(((J207+K207+L207+M207)/H207),"ND")</f>
        <v>ND</v>
      </c>
      <c r="P207" s="827"/>
    </row>
    <row r="208" spans="3:16" hidden="1">
      <c r="C208" s="861"/>
      <c r="D208" s="857"/>
      <c r="E208" s="857"/>
      <c r="F208" s="855"/>
      <c r="G208" s="852"/>
      <c r="H208" s="848"/>
      <c r="I208" s="846"/>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44"/>
      <c r="O208" s="840"/>
      <c r="P208" s="828"/>
    </row>
    <row r="209" spans="3:16" hidden="1">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848" t="str">
        <f ca="1">IF(ISBLANK(OFFSET('9. METAS'!$K$20,INT((ROW()-13)/2),0)),"",OFFSET('9. METAS'!$K$20,INT((ROW()-13)/2),0))</f>
        <v/>
      </c>
      <c r="I209" s="845"/>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43" t="str">
        <f t="shared" ref="N209" ca="1" si="192">IFERROR(J209/J210,"ND")</f>
        <v>ND</v>
      </c>
      <c r="O209" s="839" t="str">
        <f t="shared" ref="O209" ca="1" si="193">IFERROR(((J209+K209+L209+M209)/H209),"ND")</f>
        <v>ND</v>
      </c>
      <c r="P209" s="827"/>
    </row>
    <row r="210" spans="3:16" hidden="1">
      <c r="C210" s="861"/>
      <c r="D210" s="857"/>
      <c r="E210" s="857"/>
      <c r="F210" s="855"/>
      <c r="G210" s="852"/>
      <c r="H210" s="848"/>
      <c r="I210" s="846"/>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44"/>
      <c r="O210" s="840"/>
      <c r="P210" s="828"/>
    </row>
    <row r="211" spans="3:16" hidden="1">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848" t="str">
        <f ca="1">IF(ISBLANK(OFFSET('9. METAS'!$K$20,INT((ROW()-13)/2),0)),"",OFFSET('9. METAS'!$K$20,INT((ROW()-13)/2),0))</f>
        <v/>
      </c>
      <c r="I211" s="845"/>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43" t="str">
        <f t="shared" ref="N211" ca="1" si="194">IFERROR(J211/J212,"ND")</f>
        <v>ND</v>
      </c>
      <c r="O211" s="839" t="str">
        <f t="shared" ref="O211" ca="1" si="195">IFERROR(((J211+K211+L211+M211)/H211),"ND")</f>
        <v>ND</v>
      </c>
      <c r="P211" s="827"/>
    </row>
    <row r="212" spans="3:16" hidden="1">
      <c r="C212" s="861"/>
      <c r="D212" s="857"/>
      <c r="E212" s="857"/>
      <c r="F212" s="855"/>
      <c r="G212" s="852"/>
      <c r="H212" s="848"/>
      <c r="I212" s="846"/>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44"/>
      <c r="O212" s="840"/>
      <c r="P212" s="828"/>
    </row>
    <row r="213" spans="3:16" hidden="1">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848" t="str">
        <f ca="1">IF(ISBLANK(OFFSET('9. METAS'!$K$20,INT((ROW()-13)/2),0)),"",OFFSET('9. METAS'!$K$20,INT((ROW()-13)/2),0))</f>
        <v/>
      </c>
      <c r="I213" s="845"/>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43" t="str">
        <f t="shared" ref="N213" ca="1" si="196">IFERROR(J213/J214,"ND")</f>
        <v>ND</v>
      </c>
      <c r="O213" s="839" t="str">
        <f t="shared" ref="O213" ca="1" si="197">IFERROR(((J213+K213+L213+M213)/H213),"ND")</f>
        <v>ND</v>
      </c>
      <c r="P213" s="827"/>
    </row>
    <row r="214" spans="3:16" hidden="1">
      <c r="C214" s="861"/>
      <c r="D214" s="857"/>
      <c r="E214" s="857"/>
      <c r="F214" s="855"/>
      <c r="G214" s="852"/>
      <c r="H214" s="848"/>
      <c r="I214" s="846"/>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44"/>
      <c r="O214" s="840"/>
      <c r="P214" s="828"/>
    </row>
    <row r="215" spans="3:16" hidden="1">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848" t="str">
        <f ca="1">IF(ISBLANK(OFFSET('9. METAS'!$K$20,INT((ROW()-13)/2),0)),"",OFFSET('9. METAS'!$K$20,INT((ROW()-13)/2),0))</f>
        <v/>
      </c>
      <c r="I215" s="845"/>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43" t="str">
        <f t="shared" ref="N215" ca="1" si="198">IFERROR(J215/J216,"ND")</f>
        <v>ND</v>
      </c>
      <c r="O215" s="839" t="str">
        <f t="shared" ref="O215" ca="1" si="199">IFERROR(((J215+K215+L215+M215)/H215),"ND")</f>
        <v>ND</v>
      </c>
      <c r="P215" s="827"/>
    </row>
    <row r="216" spans="3:16" hidden="1">
      <c r="C216" s="861"/>
      <c r="D216" s="857"/>
      <c r="E216" s="857"/>
      <c r="F216" s="855"/>
      <c r="G216" s="852"/>
      <c r="H216" s="848"/>
      <c r="I216" s="846"/>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44"/>
      <c r="O216" s="840"/>
      <c r="P216" s="828"/>
    </row>
    <row r="217" spans="3:16" hidden="1">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848" t="str">
        <f ca="1">IF(ISBLANK(OFFSET('9. METAS'!$K$20,INT((ROW()-13)/2),0)),"",OFFSET('9. METAS'!$K$20,INT((ROW()-13)/2),0))</f>
        <v/>
      </c>
      <c r="I217" s="845"/>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43" t="str">
        <f t="shared" ref="N217" ca="1" si="200">IFERROR(J217/J218,"ND")</f>
        <v>ND</v>
      </c>
      <c r="O217" s="839" t="str">
        <f t="shared" ref="O217" ca="1" si="201">IFERROR(((J217+K217+L217+M217)/H217),"ND")</f>
        <v>ND</v>
      </c>
      <c r="P217" s="827"/>
    </row>
    <row r="218" spans="3:16" hidden="1">
      <c r="C218" s="861"/>
      <c r="D218" s="857"/>
      <c r="E218" s="857"/>
      <c r="F218" s="855"/>
      <c r="G218" s="852"/>
      <c r="H218" s="848"/>
      <c r="I218" s="846"/>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44"/>
      <c r="O218" s="840"/>
      <c r="P218" s="828"/>
    </row>
    <row r="219" spans="3:16" hidden="1">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848" t="str">
        <f ca="1">IF(ISBLANK(OFFSET('9. METAS'!$K$20,INT((ROW()-13)/2),0)),"",OFFSET('9. METAS'!$K$20,INT((ROW()-13)/2),0))</f>
        <v/>
      </c>
      <c r="I219" s="845"/>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43" t="str">
        <f t="shared" ref="N219" ca="1" si="202">IFERROR(J219/J220,"ND")</f>
        <v>ND</v>
      </c>
      <c r="O219" s="839" t="str">
        <f t="shared" ref="O219" ca="1" si="203">IFERROR(((J219+K219+L219+M219)/H219),"ND")</f>
        <v>ND</v>
      </c>
      <c r="P219" s="827"/>
    </row>
    <row r="220" spans="3:16" hidden="1">
      <c r="C220" s="861"/>
      <c r="D220" s="857"/>
      <c r="E220" s="857"/>
      <c r="F220" s="855"/>
      <c r="G220" s="852"/>
      <c r="H220" s="848"/>
      <c r="I220" s="846"/>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44"/>
      <c r="O220" s="840"/>
      <c r="P220" s="828"/>
    </row>
    <row r="221" spans="3:16" hidden="1">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848" t="str">
        <f ca="1">IF(ISBLANK(OFFSET('9. METAS'!$K$20,INT((ROW()-13)/2),0)),"",OFFSET('9. METAS'!$K$20,INT((ROW()-13)/2),0))</f>
        <v/>
      </c>
      <c r="I221" s="845"/>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43" t="str">
        <f t="shared" ref="N221" ca="1" si="204">IFERROR(J221/J222,"ND")</f>
        <v>ND</v>
      </c>
      <c r="O221" s="839" t="str">
        <f t="shared" ref="O221" ca="1" si="205">IFERROR(((J221+K221+L221+M221)/H221),"ND")</f>
        <v>ND</v>
      </c>
      <c r="P221" s="827"/>
    </row>
    <row r="222" spans="3:16" hidden="1">
      <c r="C222" s="861"/>
      <c r="D222" s="857"/>
      <c r="E222" s="857"/>
      <c r="F222" s="855"/>
      <c r="G222" s="852"/>
      <c r="H222" s="848"/>
      <c r="I222" s="846"/>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44"/>
      <c r="O222" s="840"/>
      <c r="P222" s="828"/>
    </row>
    <row r="223" spans="3:16" hidden="1">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848" t="str">
        <f ca="1">IF(ISBLANK(OFFSET('9. METAS'!$K$20,INT((ROW()-13)/2),0)),"",OFFSET('9. METAS'!$K$20,INT((ROW()-13)/2),0))</f>
        <v/>
      </c>
      <c r="I223" s="845"/>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43" t="str">
        <f t="shared" ref="N223" ca="1" si="206">IFERROR(J223/J224,"ND")</f>
        <v>ND</v>
      </c>
      <c r="O223" s="839" t="str">
        <f t="shared" ref="O223" ca="1" si="207">IFERROR(((J223+K223+L223+M223)/H223),"ND")</f>
        <v>ND</v>
      </c>
      <c r="P223" s="827"/>
    </row>
    <row r="224" spans="3:16" hidden="1">
      <c r="C224" s="861"/>
      <c r="D224" s="857"/>
      <c r="E224" s="857"/>
      <c r="F224" s="855"/>
      <c r="G224" s="852"/>
      <c r="H224" s="848"/>
      <c r="I224" s="846"/>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44"/>
      <c r="O224" s="840"/>
      <c r="P224" s="828"/>
    </row>
    <row r="225" spans="3:16" hidden="1">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848" t="str">
        <f ca="1">IF(ISBLANK(OFFSET('9. METAS'!$K$20,INT((ROW()-13)/2),0)),"",OFFSET('9. METAS'!$K$20,INT((ROW()-13)/2),0))</f>
        <v/>
      </c>
      <c r="I225" s="845"/>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43" t="str">
        <f t="shared" ref="N225" ca="1" si="208">IFERROR(J225/J226,"ND")</f>
        <v>ND</v>
      </c>
      <c r="O225" s="839" t="str">
        <f t="shared" ref="O225" ca="1" si="209">IFERROR(((J225+K225+L225+M225)/H225),"ND")</f>
        <v>ND</v>
      </c>
      <c r="P225" s="827"/>
    </row>
    <row r="226" spans="3:16" hidden="1">
      <c r="C226" s="861"/>
      <c r="D226" s="857"/>
      <c r="E226" s="857"/>
      <c r="F226" s="855"/>
      <c r="G226" s="852"/>
      <c r="H226" s="848"/>
      <c r="I226" s="846"/>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44"/>
      <c r="O226" s="840"/>
      <c r="P226" s="828"/>
    </row>
    <row r="227" spans="3:16" hidden="1">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848" t="str">
        <f ca="1">IF(ISBLANK(OFFSET('9. METAS'!$K$20,INT((ROW()-13)/2),0)),"",OFFSET('9. METAS'!$K$20,INT((ROW()-13)/2),0))</f>
        <v/>
      </c>
      <c r="I227" s="845"/>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43" t="str">
        <f t="shared" ref="N227" ca="1" si="210">IFERROR(J227/J228,"ND")</f>
        <v>ND</v>
      </c>
      <c r="O227" s="839" t="str">
        <f t="shared" ref="O227" ca="1" si="211">IFERROR(((J227+K227+L227+M227)/H227),"ND")</f>
        <v>ND</v>
      </c>
      <c r="P227" s="827"/>
    </row>
    <row r="228" spans="3:16" hidden="1">
      <c r="C228" s="861"/>
      <c r="D228" s="857"/>
      <c r="E228" s="857"/>
      <c r="F228" s="855"/>
      <c r="G228" s="852"/>
      <c r="H228" s="848"/>
      <c r="I228" s="846"/>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44"/>
      <c r="O228" s="840"/>
      <c r="P228" s="828"/>
    </row>
    <row r="229" spans="3:16" hidden="1">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848" t="str">
        <f ca="1">IF(ISBLANK(OFFSET('9. METAS'!$K$20,INT((ROW()-13)/2),0)),"",OFFSET('9. METAS'!$K$20,INT((ROW()-13)/2),0))</f>
        <v/>
      </c>
      <c r="I229" s="845"/>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43" t="str">
        <f t="shared" ref="N229" ca="1" si="212">IFERROR(J229/J230,"ND")</f>
        <v>ND</v>
      </c>
      <c r="O229" s="839" t="str">
        <f t="shared" ref="O229" ca="1" si="213">IFERROR(((J229+K229+L229+M229)/H229),"ND")</f>
        <v>ND</v>
      </c>
      <c r="P229" s="827"/>
    </row>
    <row r="230" spans="3:16" hidden="1">
      <c r="C230" s="861"/>
      <c r="D230" s="857"/>
      <c r="E230" s="857"/>
      <c r="F230" s="855"/>
      <c r="G230" s="852"/>
      <c r="H230" s="848"/>
      <c r="I230" s="846"/>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44"/>
      <c r="O230" s="840"/>
      <c r="P230" s="828"/>
    </row>
    <row r="231" spans="3:16" hidden="1">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848" t="str">
        <f ca="1">IF(ISBLANK(OFFSET('9. METAS'!$K$20,INT((ROW()-13)/2),0)),"",OFFSET('9. METAS'!$K$20,INT((ROW()-13)/2),0))</f>
        <v/>
      </c>
      <c r="I231" s="845"/>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43" t="str">
        <f t="shared" ref="N231" ca="1" si="214">IFERROR(J231/J232,"ND")</f>
        <v>ND</v>
      </c>
      <c r="O231" s="839" t="str">
        <f t="shared" ref="O231" ca="1" si="215">IFERROR(((J231+K231+L231+M231)/H231),"ND")</f>
        <v>ND</v>
      </c>
      <c r="P231" s="827"/>
    </row>
    <row r="232" spans="3:16" hidden="1">
      <c r="C232" s="861"/>
      <c r="D232" s="857"/>
      <c r="E232" s="857"/>
      <c r="F232" s="855"/>
      <c r="G232" s="852"/>
      <c r="H232" s="848"/>
      <c r="I232" s="846"/>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44"/>
      <c r="O232" s="840"/>
      <c r="P232" s="828"/>
    </row>
    <row r="233" spans="3:16" hidden="1">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848" t="str">
        <f ca="1">IF(ISBLANK(OFFSET('9. METAS'!$K$20,INT((ROW()-13)/2),0)),"",OFFSET('9. METAS'!$K$20,INT((ROW()-13)/2),0))</f>
        <v/>
      </c>
      <c r="I233" s="845"/>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43" t="str">
        <f t="shared" ref="N233" ca="1" si="216">IFERROR(J233/J234,"ND")</f>
        <v>ND</v>
      </c>
      <c r="O233" s="839" t="str">
        <f t="shared" ref="O233" ca="1" si="217">IFERROR(((J233+K233+L233+M233)/H233),"ND")</f>
        <v>ND</v>
      </c>
      <c r="P233" s="827"/>
    </row>
    <row r="234" spans="3:16" hidden="1">
      <c r="C234" s="861"/>
      <c r="D234" s="857"/>
      <c r="E234" s="857"/>
      <c r="F234" s="855"/>
      <c r="G234" s="852"/>
      <c r="H234" s="848"/>
      <c r="I234" s="846"/>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44"/>
      <c r="O234" s="840"/>
      <c r="P234" s="828"/>
    </row>
    <row r="235" spans="3:16" hidden="1">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848" t="str">
        <f ca="1">IF(ISBLANK(OFFSET('9. METAS'!$K$20,INT((ROW()-13)/2),0)),"",OFFSET('9. METAS'!$K$20,INT((ROW()-13)/2),0))</f>
        <v/>
      </c>
      <c r="I235" s="845"/>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43" t="str">
        <f t="shared" ref="N235" ca="1" si="218">IFERROR(J235/J236,"ND")</f>
        <v>ND</v>
      </c>
      <c r="O235" s="839" t="str">
        <f t="shared" ref="O235" ca="1" si="219">IFERROR(((J235+K235+L235+M235)/H235),"ND")</f>
        <v>ND</v>
      </c>
      <c r="P235" s="827"/>
    </row>
    <row r="236" spans="3:16" hidden="1">
      <c r="C236" s="861"/>
      <c r="D236" s="857"/>
      <c r="E236" s="857"/>
      <c r="F236" s="855"/>
      <c r="G236" s="852"/>
      <c r="H236" s="848"/>
      <c r="I236" s="846"/>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44"/>
      <c r="O236" s="840"/>
      <c r="P236" s="828"/>
    </row>
    <row r="237" spans="3:16" hidden="1">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848" t="str">
        <f ca="1">IF(ISBLANK(OFFSET('9. METAS'!$K$20,INT((ROW()-13)/2),0)),"",OFFSET('9. METAS'!$K$20,INT((ROW()-13)/2),0))</f>
        <v/>
      </c>
      <c r="I237" s="845"/>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43" t="str">
        <f t="shared" ref="N237" ca="1" si="220">IFERROR(J237/J238,"ND")</f>
        <v>ND</v>
      </c>
      <c r="O237" s="839" t="str">
        <f t="shared" ref="O237" ca="1" si="221">IFERROR(((J237+K237+L237+M237)/H237),"ND")</f>
        <v>ND</v>
      </c>
      <c r="P237" s="827"/>
    </row>
    <row r="238" spans="3:16" hidden="1">
      <c r="C238" s="861"/>
      <c r="D238" s="857"/>
      <c r="E238" s="857"/>
      <c r="F238" s="855"/>
      <c r="G238" s="852"/>
      <c r="H238" s="848"/>
      <c r="I238" s="846"/>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44"/>
      <c r="O238" s="840"/>
      <c r="P238" s="828"/>
    </row>
    <row r="239" spans="3:16" hidden="1">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848" t="str">
        <f ca="1">IF(ISBLANK(OFFSET('9. METAS'!$K$20,INT((ROW()-13)/2),0)),"",OFFSET('9. METAS'!$K$20,INT((ROW()-13)/2),0))</f>
        <v/>
      </c>
      <c r="I239" s="845"/>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43" t="str">
        <f t="shared" ref="N239" ca="1" si="222">IFERROR(J239/J240,"ND")</f>
        <v>ND</v>
      </c>
      <c r="O239" s="839" t="str">
        <f t="shared" ref="O239" ca="1" si="223">IFERROR(((J239+K239+L239+M239)/H239),"ND")</f>
        <v>ND</v>
      </c>
      <c r="P239" s="827"/>
    </row>
    <row r="240" spans="3:16" hidden="1">
      <c r="C240" s="861"/>
      <c r="D240" s="857"/>
      <c r="E240" s="857"/>
      <c r="F240" s="855"/>
      <c r="G240" s="852"/>
      <c r="H240" s="848"/>
      <c r="I240" s="846"/>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44"/>
      <c r="O240" s="840"/>
      <c r="P240" s="828"/>
    </row>
    <row r="241" spans="3:16" hidden="1">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848" t="str">
        <f ca="1">IF(ISBLANK(OFFSET('9. METAS'!$K$20,INT((ROW()-13)/2),0)),"",OFFSET('9. METAS'!$K$20,INT((ROW()-13)/2),0))</f>
        <v/>
      </c>
      <c r="I241" s="845"/>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43" t="str">
        <f t="shared" ref="N241" ca="1" si="224">IFERROR(J241/J242,"ND")</f>
        <v>ND</v>
      </c>
      <c r="O241" s="839" t="str">
        <f t="shared" ref="O241" ca="1" si="225">IFERROR(((J241+K241+L241+M241)/H241),"ND")</f>
        <v>ND</v>
      </c>
      <c r="P241" s="827"/>
    </row>
    <row r="242" spans="3:16" hidden="1">
      <c r="C242" s="861"/>
      <c r="D242" s="857"/>
      <c r="E242" s="857"/>
      <c r="F242" s="855"/>
      <c r="G242" s="852"/>
      <c r="H242" s="848"/>
      <c r="I242" s="846"/>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44"/>
      <c r="O242" s="840"/>
      <c r="P242" s="828"/>
    </row>
    <row r="243" spans="3:16" hidden="1">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848" t="str">
        <f ca="1">IF(ISBLANK(OFFSET('9. METAS'!$K$20,INT((ROW()-13)/2),0)),"",OFFSET('9. METAS'!$K$20,INT((ROW()-13)/2),0))</f>
        <v/>
      </c>
      <c r="I243" s="845"/>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43" t="str">
        <f t="shared" ref="N243" ca="1" si="226">IFERROR(J243/J244,"ND")</f>
        <v>ND</v>
      </c>
      <c r="O243" s="839" t="str">
        <f t="shared" ref="O243" ca="1" si="227">IFERROR(((J243+K243+L243+M243)/H243),"ND")</f>
        <v>ND</v>
      </c>
      <c r="P243" s="827"/>
    </row>
    <row r="244" spans="3:16" hidden="1">
      <c r="C244" s="861"/>
      <c r="D244" s="857"/>
      <c r="E244" s="857"/>
      <c r="F244" s="855"/>
      <c r="G244" s="852"/>
      <c r="H244" s="848"/>
      <c r="I244" s="846"/>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44"/>
      <c r="O244" s="840"/>
      <c r="P244" s="828"/>
    </row>
    <row r="245" spans="3:16" hidden="1">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848" t="str">
        <f ca="1">IF(ISBLANK(OFFSET('9. METAS'!$K$20,INT((ROW()-13)/2),0)),"",OFFSET('9. METAS'!$K$20,INT((ROW()-13)/2),0))</f>
        <v/>
      </c>
      <c r="I245" s="845"/>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43" t="str">
        <f t="shared" ref="N245" ca="1" si="228">IFERROR(J245/J246,"ND")</f>
        <v>ND</v>
      </c>
      <c r="O245" s="839" t="str">
        <f t="shared" ref="O245" ca="1" si="229">IFERROR(((J245+K245+L245+M245)/H245),"ND")</f>
        <v>ND</v>
      </c>
      <c r="P245" s="827"/>
    </row>
    <row r="246" spans="3:16" hidden="1">
      <c r="C246" s="861"/>
      <c r="D246" s="857"/>
      <c r="E246" s="857"/>
      <c r="F246" s="855"/>
      <c r="G246" s="852"/>
      <c r="H246" s="848"/>
      <c r="I246" s="846"/>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44"/>
      <c r="O246" s="840"/>
      <c r="P246" s="828"/>
    </row>
    <row r="247" spans="3:16" hidden="1">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848" t="str">
        <f ca="1">IF(ISBLANK(OFFSET('9. METAS'!$K$20,INT((ROW()-13)/2),0)),"",OFFSET('9. METAS'!$K$20,INT((ROW()-13)/2),0))</f>
        <v/>
      </c>
      <c r="I247" s="845"/>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43" t="str">
        <f t="shared" ref="N247" ca="1" si="230">IFERROR(J247/J248,"ND")</f>
        <v>ND</v>
      </c>
      <c r="O247" s="839" t="str">
        <f t="shared" ref="O247" ca="1" si="231">IFERROR(((J247+K247+L247+M247)/H247),"ND")</f>
        <v>ND</v>
      </c>
      <c r="P247" s="827"/>
    </row>
    <row r="248" spans="3:16" hidden="1">
      <c r="C248" s="861"/>
      <c r="D248" s="857"/>
      <c r="E248" s="857"/>
      <c r="F248" s="855"/>
      <c r="G248" s="852"/>
      <c r="H248" s="848"/>
      <c r="I248" s="846"/>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44"/>
      <c r="O248" s="840"/>
      <c r="P248" s="828"/>
    </row>
    <row r="249" spans="3:16" hidden="1">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848" t="str">
        <f ca="1">IF(ISBLANK(OFFSET('9. METAS'!$K$20,INT((ROW()-13)/2),0)),"",OFFSET('9. METAS'!$K$20,INT((ROW()-13)/2),0))</f>
        <v/>
      </c>
      <c r="I249" s="845"/>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43" t="str">
        <f t="shared" ref="N249" ca="1" si="232">IFERROR(J249/J250,"ND")</f>
        <v>ND</v>
      </c>
      <c r="O249" s="839" t="str">
        <f t="shared" ref="O249" ca="1" si="233">IFERROR(((J249+K249+L249+M249)/H249),"ND")</f>
        <v>ND</v>
      </c>
      <c r="P249" s="827"/>
    </row>
    <row r="250" spans="3:16" hidden="1">
      <c r="C250" s="861"/>
      <c r="D250" s="857"/>
      <c r="E250" s="857"/>
      <c r="F250" s="855"/>
      <c r="G250" s="852"/>
      <c r="H250" s="848"/>
      <c r="I250" s="846"/>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44"/>
      <c r="O250" s="840"/>
      <c r="P250" s="828"/>
    </row>
    <row r="251" spans="3:16" hidden="1">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848" t="str">
        <f ca="1">IF(ISBLANK(OFFSET('9. METAS'!$K$20,INT((ROW()-13)/2),0)),"",OFFSET('9. METAS'!$K$20,INT((ROW()-13)/2),0))</f>
        <v/>
      </c>
      <c r="I251" s="845"/>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43" t="str">
        <f t="shared" ref="N251" ca="1" si="234">IFERROR(J251/J252,"ND")</f>
        <v>ND</v>
      </c>
      <c r="O251" s="839" t="str">
        <f t="shared" ref="O251" ca="1" si="235">IFERROR(((J251+K251+L251+M251)/H251),"ND")</f>
        <v>ND</v>
      </c>
      <c r="P251" s="827"/>
    </row>
    <row r="252" spans="3:16" hidden="1">
      <c r="C252" s="861"/>
      <c r="D252" s="857"/>
      <c r="E252" s="857"/>
      <c r="F252" s="855"/>
      <c r="G252" s="852"/>
      <c r="H252" s="848"/>
      <c r="I252" s="846"/>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44"/>
      <c r="O252" s="840"/>
      <c r="P252" s="828"/>
    </row>
    <row r="253" spans="3:16" hidden="1">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848" t="str">
        <f ca="1">IF(ISBLANK(OFFSET('9. METAS'!$K$20,INT((ROW()-13)/2),0)),"",OFFSET('9. METAS'!$K$20,INT((ROW()-13)/2),0))</f>
        <v/>
      </c>
      <c r="I253" s="845"/>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43" t="str">
        <f t="shared" ref="N253" ca="1" si="236">IFERROR(J253/J254,"ND")</f>
        <v>ND</v>
      </c>
      <c r="O253" s="839" t="str">
        <f t="shared" ref="O253" ca="1" si="237">IFERROR(((J253+K253+L253+M253)/H253),"ND")</f>
        <v>ND</v>
      </c>
      <c r="P253" s="827"/>
    </row>
    <row r="254" spans="3:16" hidden="1">
      <c r="C254" s="861"/>
      <c r="D254" s="857"/>
      <c r="E254" s="857"/>
      <c r="F254" s="855"/>
      <c r="G254" s="852"/>
      <c r="H254" s="848"/>
      <c r="I254" s="846"/>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44"/>
      <c r="O254" s="840"/>
      <c r="P254" s="828"/>
    </row>
    <row r="255" spans="3:16" hidden="1">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848" t="str">
        <f ca="1">IF(ISBLANK(OFFSET('9. METAS'!$K$20,INT((ROW()-13)/2),0)),"",OFFSET('9. METAS'!$K$20,INT((ROW()-13)/2),0))</f>
        <v/>
      </c>
      <c r="I255" s="845"/>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43" t="str">
        <f t="shared" ref="N255" ca="1" si="238">IFERROR(J255/J256,"ND")</f>
        <v>ND</v>
      </c>
      <c r="O255" s="839" t="str">
        <f t="shared" ref="O255" ca="1" si="239">IFERROR(((J255+K255+L255+M255)/H255),"ND")</f>
        <v>ND</v>
      </c>
      <c r="P255" s="827"/>
    </row>
    <row r="256" spans="3:16" hidden="1">
      <c r="C256" s="861"/>
      <c r="D256" s="857"/>
      <c r="E256" s="857"/>
      <c r="F256" s="855"/>
      <c r="G256" s="852"/>
      <c r="H256" s="848"/>
      <c r="I256" s="846"/>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44"/>
      <c r="O256" s="840"/>
      <c r="P256" s="828"/>
    </row>
    <row r="257" spans="3:16" hidden="1">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848" t="str">
        <f ca="1">IF(ISBLANK(OFFSET('9. METAS'!$K$20,INT((ROW()-13)/2),0)),"",OFFSET('9. METAS'!$K$20,INT((ROW()-13)/2),0))</f>
        <v/>
      </c>
      <c r="I257" s="845"/>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43" t="str">
        <f t="shared" ref="N257" ca="1" si="240">IFERROR(J257/J258,"ND")</f>
        <v>ND</v>
      </c>
      <c r="O257" s="839" t="str">
        <f t="shared" ref="O257" ca="1" si="241">IFERROR(((J257+K257+L257+M257)/H257),"ND")</f>
        <v>ND</v>
      </c>
      <c r="P257" s="827"/>
    </row>
    <row r="258" spans="3:16" hidden="1">
      <c r="C258" s="861"/>
      <c r="D258" s="857"/>
      <c r="E258" s="857"/>
      <c r="F258" s="855"/>
      <c r="G258" s="852"/>
      <c r="H258" s="848"/>
      <c r="I258" s="846"/>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44"/>
      <c r="O258" s="840"/>
      <c r="P258" s="828"/>
    </row>
    <row r="259" spans="3:16" hidden="1">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848" t="str">
        <f ca="1">IF(ISBLANK(OFFSET('9. METAS'!$K$20,INT((ROW()-13)/2),0)),"",OFFSET('9. METAS'!$K$20,INT((ROW()-13)/2),0))</f>
        <v/>
      </c>
      <c r="I259" s="845"/>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43" t="str">
        <f t="shared" ref="N259" ca="1" si="242">IFERROR(J259/J260,"ND")</f>
        <v>ND</v>
      </c>
      <c r="O259" s="839" t="str">
        <f t="shared" ref="O259" ca="1" si="243">IFERROR(((J259+K259+L259+M259)/H259),"ND")</f>
        <v>ND</v>
      </c>
      <c r="P259" s="827"/>
    </row>
    <row r="260" spans="3:16" hidden="1">
      <c r="C260" s="861"/>
      <c r="D260" s="857"/>
      <c r="E260" s="857"/>
      <c r="F260" s="855"/>
      <c r="G260" s="852"/>
      <c r="H260" s="848"/>
      <c r="I260" s="846"/>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44"/>
      <c r="O260" s="840"/>
      <c r="P260" s="828"/>
    </row>
    <row r="261" spans="3:16" hidden="1">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848" t="str">
        <f ca="1">IF(ISBLANK(OFFSET('9. METAS'!$K$20,INT((ROW()-13)/2),0)),"",OFFSET('9. METAS'!$K$20,INT((ROW()-13)/2),0))</f>
        <v/>
      </c>
      <c r="I261" s="845"/>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43" t="str">
        <f t="shared" ref="N261" ca="1" si="244">IFERROR(J261/J262,"ND")</f>
        <v>ND</v>
      </c>
      <c r="O261" s="839" t="str">
        <f t="shared" ref="O261" ca="1" si="245">IFERROR(((J261+K261+L261+M261)/H261),"ND")</f>
        <v>ND</v>
      </c>
      <c r="P261" s="827"/>
    </row>
    <row r="262" spans="3:16" hidden="1">
      <c r="C262" s="861"/>
      <c r="D262" s="857"/>
      <c r="E262" s="857"/>
      <c r="F262" s="855"/>
      <c r="G262" s="852"/>
      <c r="H262" s="848"/>
      <c r="I262" s="846"/>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44"/>
      <c r="O262" s="840"/>
      <c r="P262" s="828"/>
    </row>
    <row r="263" spans="3:16" hidden="1">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848" t="str">
        <f ca="1">IF(ISBLANK(OFFSET('9. METAS'!$K$20,INT((ROW()-13)/2),0)),"",OFFSET('9. METAS'!$K$20,INT((ROW()-13)/2),0))</f>
        <v/>
      </c>
      <c r="I263" s="845"/>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43" t="str">
        <f t="shared" ref="N263" ca="1" si="246">IFERROR(J263/J264,"ND")</f>
        <v>ND</v>
      </c>
      <c r="O263" s="839" t="str">
        <f t="shared" ref="O263" ca="1" si="247">IFERROR(((J263+K263+L263+M263)/H263),"ND")</f>
        <v>ND</v>
      </c>
      <c r="P263" s="827"/>
    </row>
    <row r="264" spans="3:16" hidden="1">
      <c r="C264" s="861"/>
      <c r="D264" s="857"/>
      <c r="E264" s="857"/>
      <c r="F264" s="855"/>
      <c r="G264" s="852"/>
      <c r="H264" s="848"/>
      <c r="I264" s="846"/>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44"/>
      <c r="O264" s="840"/>
      <c r="P264" s="828"/>
    </row>
    <row r="265" spans="3:16" hidden="1">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848" t="str">
        <f ca="1">IF(ISBLANK(OFFSET('9. METAS'!$K$20,INT((ROW()-13)/2),0)),"",OFFSET('9. METAS'!$K$20,INT((ROW()-13)/2),0))</f>
        <v/>
      </c>
      <c r="I265" s="845"/>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43" t="str">
        <f t="shared" ref="N265" ca="1" si="248">IFERROR(J265/J266,"ND")</f>
        <v>ND</v>
      </c>
      <c r="O265" s="839" t="str">
        <f t="shared" ref="O265" ca="1" si="249">IFERROR(((J265+K265+L265+M265)/H265),"ND")</f>
        <v>ND</v>
      </c>
      <c r="P265" s="827"/>
    </row>
    <row r="266" spans="3:16" hidden="1">
      <c r="C266" s="861"/>
      <c r="D266" s="857"/>
      <c r="E266" s="857"/>
      <c r="F266" s="855"/>
      <c r="G266" s="852"/>
      <c r="H266" s="848"/>
      <c r="I266" s="846"/>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44"/>
      <c r="O266" s="840"/>
      <c r="P266" s="828"/>
    </row>
    <row r="267" spans="3:16" hidden="1">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848" t="str">
        <f ca="1">IF(ISBLANK(OFFSET('9. METAS'!$K$20,INT((ROW()-13)/2),0)),"",OFFSET('9. METAS'!$K$20,INT((ROW()-13)/2),0))</f>
        <v/>
      </c>
      <c r="I267" s="845"/>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43" t="str">
        <f t="shared" ref="N267" ca="1" si="250">IFERROR(J267/J268,"ND")</f>
        <v>ND</v>
      </c>
      <c r="O267" s="839" t="str">
        <f t="shared" ref="O267" ca="1" si="251">IFERROR(((J267+K267+L267+M267)/H267),"ND")</f>
        <v>ND</v>
      </c>
      <c r="P267" s="827"/>
    </row>
    <row r="268" spans="3:16" hidden="1">
      <c r="C268" s="861"/>
      <c r="D268" s="857"/>
      <c r="E268" s="857"/>
      <c r="F268" s="855"/>
      <c r="G268" s="852"/>
      <c r="H268" s="848"/>
      <c r="I268" s="846"/>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44"/>
      <c r="O268" s="840"/>
      <c r="P268" s="828"/>
    </row>
    <row r="269" spans="3:16" hidden="1">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848" t="str">
        <f ca="1">IF(ISBLANK(OFFSET('9. METAS'!$K$20,INT((ROW()-13)/2),0)),"",OFFSET('9. METAS'!$K$20,INT((ROW()-13)/2),0))</f>
        <v/>
      </c>
      <c r="I269" s="845"/>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43" t="str">
        <f t="shared" ref="N269" ca="1" si="252">IFERROR(J269/J270,"ND")</f>
        <v>ND</v>
      </c>
      <c r="O269" s="839" t="str">
        <f t="shared" ref="O269" ca="1" si="253">IFERROR(((J269+K269+L269+M269)/H269),"ND")</f>
        <v>ND</v>
      </c>
      <c r="P269" s="827"/>
    </row>
    <row r="270" spans="3:16" hidden="1">
      <c r="C270" s="861"/>
      <c r="D270" s="857"/>
      <c r="E270" s="857"/>
      <c r="F270" s="855"/>
      <c r="G270" s="852"/>
      <c r="H270" s="848"/>
      <c r="I270" s="846"/>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44"/>
      <c r="O270" s="840"/>
      <c r="P270" s="828"/>
    </row>
    <row r="271" spans="3:16" hidden="1">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848" t="str">
        <f ca="1">IF(ISBLANK(OFFSET('9. METAS'!$K$20,INT((ROW()-13)/2),0)),"",OFFSET('9. METAS'!$K$20,INT((ROW()-13)/2),0))</f>
        <v/>
      </c>
      <c r="I271" s="845"/>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43" t="str">
        <f t="shared" ref="N271" ca="1" si="254">IFERROR(J271/J272,"ND")</f>
        <v>ND</v>
      </c>
      <c r="O271" s="839" t="str">
        <f t="shared" ref="O271" ca="1" si="255">IFERROR(((J271+K271+L271+M271)/H271),"ND")</f>
        <v>ND</v>
      </c>
      <c r="P271" s="827"/>
    </row>
    <row r="272" spans="3:16" hidden="1">
      <c r="C272" s="861"/>
      <c r="D272" s="857"/>
      <c r="E272" s="857"/>
      <c r="F272" s="855"/>
      <c r="G272" s="852"/>
      <c r="H272" s="848"/>
      <c r="I272" s="846"/>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44"/>
      <c r="O272" s="840"/>
      <c r="P272" s="828"/>
    </row>
    <row r="273" spans="3:16" hidden="1">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848" t="str">
        <f ca="1">IF(ISBLANK(OFFSET('9. METAS'!$K$20,INT((ROW()-13)/2),0)),"",OFFSET('9. METAS'!$K$20,INT((ROW()-13)/2),0))</f>
        <v/>
      </c>
      <c r="I273" s="845"/>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43" t="str">
        <f t="shared" ref="N273" ca="1" si="256">IFERROR(J273/J274,"ND")</f>
        <v>ND</v>
      </c>
      <c r="O273" s="839" t="str">
        <f t="shared" ref="O273" ca="1" si="257">IFERROR(((J273+K273+L273+M273)/H273),"ND")</f>
        <v>ND</v>
      </c>
      <c r="P273" s="827"/>
    </row>
    <row r="274" spans="3:16" hidden="1">
      <c r="C274" s="861"/>
      <c r="D274" s="857"/>
      <c r="E274" s="857"/>
      <c r="F274" s="855"/>
      <c r="G274" s="852"/>
      <c r="H274" s="848"/>
      <c r="I274" s="846"/>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44"/>
      <c r="O274" s="840"/>
      <c r="P274" s="828"/>
    </row>
    <row r="275" spans="3:16" hidden="1">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848" t="str">
        <f ca="1">IF(ISBLANK(OFFSET('9. METAS'!$K$20,INT((ROW()-13)/2),0)),"",OFFSET('9. METAS'!$K$20,INT((ROW()-13)/2),0))</f>
        <v/>
      </c>
      <c r="I275" s="845"/>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43" t="str">
        <f t="shared" ref="N275" ca="1" si="258">IFERROR(J275/J276,"ND")</f>
        <v>ND</v>
      </c>
      <c r="O275" s="839" t="str">
        <f t="shared" ref="O275" ca="1" si="259">IFERROR(((J275+K275+L275+M275)/H275),"ND")</f>
        <v>ND</v>
      </c>
      <c r="P275" s="827"/>
    </row>
    <row r="276" spans="3:16" hidden="1">
      <c r="C276" s="861"/>
      <c r="D276" s="857"/>
      <c r="E276" s="857"/>
      <c r="F276" s="855"/>
      <c r="G276" s="852"/>
      <c r="H276" s="848"/>
      <c r="I276" s="846"/>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44"/>
      <c r="O276" s="840"/>
      <c r="P276" s="828"/>
    </row>
    <row r="277" spans="3:16" hidden="1">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848" t="str">
        <f ca="1">IF(ISBLANK(OFFSET('9. METAS'!$K$20,INT((ROW()-13)/2),0)),"",OFFSET('9. METAS'!$K$20,INT((ROW()-13)/2),0))</f>
        <v/>
      </c>
      <c r="I277" s="845"/>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43" t="str">
        <f t="shared" ref="N277" ca="1" si="260">IFERROR(J277/J278,"ND")</f>
        <v>ND</v>
      </c>
      <c r="O277" s="839" t="str">
        <f t="shared" ref="O277" ca="1" si="261">IFERROR(((J277+K277+L277+M277)/H277),"ND")</f>
        <v>ND</v>
      </c>
      <c r="P277" s="827"/>
    </row>
    <row r="278" spans="3:16" hidden="1">
      <c r="C278" s="861"/>
      <c r="D278" s="857"/>
      <c r="E278" s="857"/>
      <c r="F278" s="855"/>
      <c r="G278" s="852"/>
      <c r="H278" s="848"/>
      <c r="I278" s="846"/>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44"/>
      <c r="O278" s="840"/>
      <c r="P278" s="828"/>
    </row>
    <row r="279" spans="3:16" hidden="1">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848" t="str">
        <f ca="1">IF(ISBLANK(OFFSET('9. METAS'!$K$20,INT((ROW()-13)/2),0)),"",OFFSET('9. METAS'!$K$20,INT((ROW()-13)/2),0))</f>
        <v/>
      </c>
      <c r="I279" s="845"/>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43" t="str">
        <f t="shared" ref="N279" ca="1" si="262">IFERROR(J279/J280,"ND")</f>
        <v>ND</v>
      </c>
      <c r="O279" s="839" t="str">
        <f t="shared" ref="O279" ca="1" si="263">IFERROR(((J279+K279+L279+M279)/H279),"ND")</f>
        <v>ND</v>
      </c>
      <c r="P279" s="827"/>
    </row>
    <row r="280" spans="3:16" hidden="1">
      <c r="C280" s="861"/>
      <c r="D280" s="857"/>
      <c r="E280" s="857"/>
      <c r="F280" s="855"/>
      <c r="G280" s="852"/>
      <c r="H280" s="848"/>
      <c r="I280" s="846"/>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44"/>
      <c r="O280" s="840"/>
      <c r="P280" s="828"/>
    </row>
    <row r="281" spans="3:16" hidden="1">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848" t="str">
        <f ca="1">IF(ISBLANK(OFFSET('9. METAS'!$K$20,INT((ROW()-13)/2),0)),"",OFFSET('9. METAS'!$K$20,INT((ROW()-13)/2),0))</f>
        <v/>
      </c>
      <c r="I281" s="845"/>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43" t="str">
        <f t="shared" ref="N281" ca="1" si="264">IFERROR(J281/J282,"ND")</f>
        <v>ND</v>
      </c>
      <c r="O281" s="839" t="str">
        <f t="shared" ref="O281" ca="1" si="265">IFERROR(((J281+K281+L281+M281)/H281),"ND")</f>
        <v>ND</v>
      </c>
      <c r="P281" s="827"/>
    </row>
    <row r="282" spans="3:16" hidden="1">
      <c r="C282" s="861"/>
      <c r="D282" s="857"/>
      <c r="E282" s="857"/>
      <c r="F282" s="855"/>
      <c r="G282" s="852"/>
      <c r="H282" s="848"/>
      <c r="I282" s="846"/>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44"/>
      <c r="O282" s="840"/>
      <c r="P282" s="828"/>
    </row>
    <row r="283" spans="3:16" hidden="1">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848" t="str">
        <f ca="1">IF(ISBLANK(OFFSET('9. METAS'!$K$20,INT((ROW()-13)/2),0)),"",OFFSET('9. METAS'!$K$20,INT((ROW()-13)/2),0))</f>
        <v/>
      </c>
      <c r="I283" s="845"/>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43" t="str">
        <f t="shared" ref="N283" ca="1" si="266">IFERROR(J283/J284,"ND")</f>
        <v>ND</v>
      </c>
      <c r="O283" s="839" t="str">
        <f t="shared" ref="O283" ca="1" si="267">IFERROR(((J283+K283+L283+M283)/H283),"ND")</f>
        <v>ND</v>
      </c>
      <c r="P283" s="827"/>
    </row>
    <row r="284" spans="3:16" hidden="1">
      <c r="C284" s="861"/>
      <c r="D284" s="857"/>
      <c r="E284" s="857"/>
      <c r="F284" s="855"/>
      <c r="G284" s="852"/>
      <c r="H284" s="848"/>
      <c r="I284" s="846"/>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44"/>
      <c r="O284" s="840"/>
      <c r="P284" s="828"/>
    </row>
    <row r="285" spans="3:16" hidden="1">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848" t="str">
        <f ca="1">IF(ISBLANK(OFFSET('9. METAS'!$K$20,INT((ROW()-13)/2),0)),"",OFFSET('9. METAS'!$K$20,INT((ROW()-13)/2),0))</f>
        <v/>
      </c>
      <c r="I285" s="845"/>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43" t="str">
        <f t="shared" ref="N285" ca="1" si="268">IFERROR(J285/J286,"ND")</f>
        <v>ND</v>
      </c>
      <c r="O285" s="839" t="str">
        <f t="shared" ref="O285" ca="1" si="269">IFERROR(((J285+K285+L285+M285)/H285),"ND")</f>
        <v>ND</v>
      </c>
      <c r="P285" s="827"/>
    </row>
    <row r="286" spans="3:16" hidden="1">
      <c r="C286" s="861"/>
      <c r="D286" s="857"/>
      <c r="E286" s="857"/>
      <c r="F286" s="855"/>
      <c r="G286" s="852"/>
      <c r="H286" s="848"/>
      <c r="I286" s="846"/>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44"/>
      <c r="O286" s="840"/>
      <c r="P286" s="828"/>
    </row>
    <row r="287" spans="3:16" hidden="1">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848" t="str">
        <f ca="1">IF(ISBLANK(OFFSET('9. METAS'!$K$20,INT((ROW()-13)/2),0)),"",OFFSET('9. METAS'!$K$20,INT((ROW()-13)/2),0))</f>
        <v/>
      </c>
      <c r="I287" s="845"/>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43" t="str">
        <f t="shared" ref="N287" ca="1" si="270">IFERROR(J287/J288,"ND")</f>
        <v>ND</v>
      </c>
      <c r="O287" s="839" t="str">
        <f t="shared" ref="O287" ca="1" si="271">IFERROR(((J287+K287+L287+M287)/H287),"ND")</f>
        <v>ND</v>
      </c>
      <c r="P287" s="827"/>
    </row>
    <row r="288" spans="3:16" hidden="1">
      <c r="C288" s="861"/>
      <c r="D288" s="857"/>
      <c r="E288" s="857"/>
      <c r="F288" s="855"/>
      <c r="G288" s="852"/>
      <c r="H288" s="848"/>
      <c r="I288" s="846"/>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44"/>
      <c r="O288" s="840"/>
      <c r="P288" s="828"/>
    </row>
    <row r="289" spans="3:16" hidden="1">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848" t="str">
        <f ca="1">IF(ISBLANK(OFFSET('9. METAS'!$K$20,INT((ROW()-13)/2),0)),"",OFFSET('9. METAS'!$K$20,INT((ROW()-13)/2),0))</f>
        <v/>
      </c>
      <c r="I289" s="845"/>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43" t="str">
        <f t="shared" ref="N289" ca="1" si="272">IFERROR(J289/J290,"ND")</f>
        <v>ND</v>
      </c>
      <c r="O289" s="839" t="str">
        <f t="shared" ref="O289" ca="1" si="273">IFERROR(((J289+K289+L289+M289)/H289),"ND")</f>
        <v>ND</v>
      </c>
      <c r="P289" s="827"/>
    </row>
    <row r="290" spans="3:16" hidden="1">
      <c r="C290" s="861"/>
      <c r="D290" s="857"/>
      <c r="E290" s="857"/>
      <c r="F290" s="855"/>
      <c r="G290" s="852"/>
      <c r="H290" s="848"/>
      <c r="I290" s="846"/>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44"/>
      <c r="O290" s="840"/>
      <c r="P290" s="828"/>
    </row>
    <row r="291" spans="3:16" hidden="1">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848" t="str">
        <f ca="1">IF(ISBLANK(OFFSET('9. METAS'!$K$20,INT((ROW()-13)/2),0)),"",OFFSET('9. METAS'!$K$20,INT((ROW()-13)/2),0))</f>
        <v/>
      </c>
      <c r="I291" s="845"/>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43" t="str">
        <f t="shared" ref="N291" ca="1" si="274">IFERROR(J291/J292,"ND")</f>
        <v>ND</v>
      </c>
      <c r="O291" s="839" t="str">
        <f t="shared" ref="O291" ca="1" si="275">IFERROR(((J291+K291+L291+M291)/H291),"ND")</f>
        <v>ND</v>
      </c>
      <c r="P291" s="827"/>
    </row>
    <row r="292" spans="3:16" hidden="1">
      <c r="C292" s="861"/>
      <c r="D292" s="857"/>
      <c r="E292" s="857"/>
      <c r="F292" s="855"/>
      <c r="G292" s="852"/>
      <c r="H292" s="848"/>
      <c r="I292" s="846"/>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44"/>
      <c r="O292" s="840"/>
      <c r="P292" s="828"/>
    </row>
    <row r="293" spans="3:16" hidden="1">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848" t="str">
        <f ca="1">IF(ISBLANK(OFFSET('9. METAS'!$K$20,INT((ROW()-13)/2),0)),"",OFFSET('9. METAS'!$K$20,INT((ROW()-13)/2),0))</f>
        <v/>
      </c>
      <c r="I293" s="845"/>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43" t="str">
        <f t="shared" ref="N293" ca="1" si="276">IFERROR(J293/J294,"ND")</f>
        <v>ND</v>
      </c>
      <c r="O293" s="839" t="str">
        <f t="shared" ref="O293" ca="1" si="277">IFERROR(((J293+K293+L293+M293)/H293),"ND")</f>
        <v>ND</v>
      </c>
      <c r="P293" s="827"/>
    </row>
    <row r="294" spans="3:16" hidden="1">
      <c r="C294" s="861"/>
      <c r="D294" s="857"/>
      <c r="E294" s="857"/>
      <c r="F294" s="855"/>
      <c r="G294" s="852"/>
      <c r="H294" s="848"/>
      <c r="I294" s="846"/>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44"/>
      <c r="O294" s="840"/>
      <c r="P294" s="828"/>
    </row>
    <row r="295" spans="3:16" hidden="1">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848" t="str">
        <f ca="1">IF(ISBLANK(OFFSET('9. METAS'!$K$20,INT((ROW()-13)/2),0)),"",OFFSET('9. METAS'!$K$20,INT((ROW()-13)/2),0))</f>
        <v/>
      </c>
      <c r="I295" s="845"/>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43" t="str">
        <f t="shared" ref="N295" ca="1" si="278">IFERROR(J295/J296,"ND")</f>
        <v>ND</v>
      </c>
      <c r="O295" s="839" t="str">
        <f t="shared" ref="O295" ca="1" si="279">IFERROR(((J295+K295+L295+M295)/H295),"ND")</f>
        <v>ND</v>
      </c>
      <c r="P295" s="827"/>
    </row>
    <row r="296" spans="3:16" hidden="1">
      <c r="C296" s="861"/>
      <c r="D296" s="857"/>
      <c r="E296" s="857"/>
      <c r="F296" s="855"/>
      <c r="G296" s="852"/>
      <c r="H296" s="848"/>
      <c r="I296" s="846"/>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44"/>
      <c r="O296" s="840"/>
      <c r="P296" s="828"/>
    </row>
    <row r="297" spans="3:16" hidden="1">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848" t="str">
        <f ca="1">IF(ISBLANK(OFFSET('9. METAS'!$K$20,INT((ROW()-13)/2),0)),"",OFFSET('9. METAS'!$K$20,INT((ROW()-13)/2),0))</f>
        <v/>
      </c>
      <c r="I297" s="845"/>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43" t="str">
        <f t="shared" ref="N297" ca="1" si="280">IFERROR(J297/J298,"ND")</f>
        <v>ND</v>
      </c>
      <c r="O297" s="839" t="str">
        <f t="shared" ref="O297" ca="1" si="281">IFERROR(((J297+K297+L297+M297)/H297),"ND")</f>
        <v>ND</v>
      </c>
      <c r="P297" s="827"/>
    </row>
    <row r="298" spans="3:16" hidden="1">
      <c r="C298" s="861"/>
      <c r="D298" s="857"/>
      <c r="E298" s="857"/>
      <c r="F298" s="855"/>
      <c r="G298" s="852"/>
      <c r="H298" s="848"/>
      <c r="I298" s="846"/>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44"/>
      <c r="O298" s="840"/>
      <c r="P298" s="828"/>
    </row>
    <row r="299" spans="3:16" hidden="1">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848" t="str">
        <f ca="1">IF(ISBLANK(OFFSET('9. METAS'!$K$20,INT((ROW()-13)/2),0)),"",OFFSET('9. METAS'!$K$20,INT((ROW()-13)/2),0))</f>
        <v/>
      </c>
      <c r="I299" s="845"/>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43" t="str">
        <f t="shared" ref="N299" ca="1" si="282">IFERROR(J299/J300,"ND")</f>
        <v>ND</v>
      </c>
      <c r="O299" s="839" t="str">
        <f t="shared" ref="O299" ca="1" si="283">IFERROR(((J299+K299+L299+M299)/H299),"ND")</f>
        <v>ND</v>
      </c>
      <c r="P299" s="827"/>
    </row>
    <row r="300" spans="3:16" hidden="1">
      <c r="C300" s="861"/>
      <c r="D300" s="857"/>
      <c r="E300" s="857"/>
      <c r="F300" s="855"/>
      <c r="G300" s="852"/>
      <c r="H300" s="848"/>
      <c r="I300" s="846"/>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44"/>
      <c r="O300" s="840"/>
      <c r="P300" s="828"/>
    </row>
    <row r="301" spans="3:16" hidden="1">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848" t="str">
        <f ca="1">IF(ISBLANK(OFFSET('9. METAS'!$K$20,INT((ROW()-13)/2),0)),"",OFFSET('9. METAS'!$K$20,INT((ROW()-13)/2),0))</f>
        <v/>
      </c>
      <c r="I301" s="845"/>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43" t="str">
        <f t="shared" ref="N301" ca="1" si="284">IFERROR(J301/J302,"ND")</f>
        <v>ND</v>
      </c>
      <c r="O301" s="839" t="str">
        <f t="shared" ref="O301" ca="1" si="285">IFERROR(((J301+K301+L301+M301)/H301),"ND")</f>
        <v>ND</v>
      </c>
      <c r="P301" s="827"/>
    </row>
    <row r="302" spans="3:16" hidden="1">
      <c r="C302" s="861"/>
      <c r="D302" s="857"/>
      <c r="E302" s="857"/>
      <c r="F302" s="855"/>
      <c r="G302" s="852"/>
      <c r="H302" s="848"/>
      <c r="I302" s="846"/>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44"/>
      <c r="O302" s="840"/>
      <c r="P302" s="828"/>
    </row>
    <row r="303" spans="3:16" hidden="1">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848" t="str">
        <f ca="1">IF(ISBLANK(OFFSET('9. METAS'!$K$20,INT((ROW()-13)/2),0)),"",OFFSET('9. METAS'!$K$20,INT((ROW()-13)/2),0))</f>
        <v/>
      </c>
      <c r="I303" s="845"/>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43" t="str">
        <f t="shared" ref="N303" ca="1" si="286">IFERROR(J303/J304,"ND")</f>
        <v>ND</v>
      </c>
      <c r="O303" s="839" t="str">
        <f t="shared" ref="O303" ca="1" si="287">IFERROR(((J303+K303+L303+M303)/H303),"ND")</f>
        <v>ND</v>
      </c>
      <c r="P303" s="827"/>
    </row>
    <row r="304" spans="3:16" hidden="1">
      <c r="C304" s="861"/>
      <c r="D304" s="857"/>
      <c r="E304" s="857"/>
      <c r="F304" s="855"/>
      <c r="G304" s="852"/>
      <c r="H304" s="848"/>
      <c r="I304" s="846"/>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44"/>
      <c r="O304" s="840"/>
      <c r="P304" s="828"/>
    </row>
    <row r="305" spans="3:16" hidden="1">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848" t="str">
        <f ca="1">IF(ISBLANK(OFFSET('9. METAS'!$K$20,INT((ROW()-13)/2),0)),"",OFFSET('9. METAS'!$K$20,INT((ROW()-13)/2),0))</f>
        <v/>
      </c>
      <c r="I305" s="845"/>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43" t="str">
        <f t="shared" ref="N305" ca="1" si="288">IFERROR(J305/J306,"ND")</f>
        <v>ND</v>
      </c>
      <c r="O305" s="839" t="str">
        <f t="shared" ref="O305" ca="1" si="289">IFERROR(((J305+K305+L305+M305)/H305),"ND")</f>
        <v>ND</v>
      </c>
      <c r="P305" s="827"/>
    </row>
    <row r="306" spans="3:16" hidden="1">
      <c r="C306" s="861"/>
      <c r="D306" s="857"/>
      <c r="E306" s="857"/>
      <c r="F306" s="855"/>
      <c r="G306" s="852"/>
      <c r="H306" s="848"/>
      <c r="I306" s="846"/>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44"/>
      <c r="O306" s="840"/>
      <c r="P306" s="828"/>
    </row>
    <row r="307" spans="3:16" hidden="1">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848" t="str">
        <f ca="1">IF(ISBLANK(OFFSET('9. METAS'!$K$20,INT((ROW()-13)/2),0)),"",OFFSET('9. METAS'!$K$20,INT((ROW()-13)/2),0))</f>
        <v/>
      </c>
      <c r="I307" s="845"/>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43" t="str">
        <f t="shared" ref="N307" ca="1" si="290">IFERROR(J307/J308,"ND")</f>
        <v>ND</v>
      </c>
      <c r="O307" s="839" t="str">
        <f t="shared" ref="O307" ca="1" si="291">IFERROR(((J307+K307+L307+M307)/H307),"ND")</f>
        <v>ND</v>
      </c>
      <c r="P307" s="827"/>
    </row>
    <row r="308" spans="3:16" hidden="1">
      <c r="C308" s="861"/>
      <c r="D308" s="857"/>
      <c r="E308" s="857"/>
      <c r="F308" s="855"/>
      <c r="G308" s="852"/>
      <c r="H308" s="848"/>
      <c r="I308" s="846"/>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44"/>
      <c r="O308" s="840"/>
      <c r="P308" s="828"/>
    </row>
    <row r="309" spans="3:16" hidden="1">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848" t="str">
        <f ca="1">IF(ISBLANK(OFFSET('9. METAS'!$K$20,INT((ROW()-13)/2),0)),"",OFFSET('9. METAS'!$K$20,INT((ROW()-13)/2),0))</f>
        <v/>
      </c>
      <c r="I309" s="845"/>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43" t="str">
        <f t="shared" ref="N309" ca="1" si="292">IFERROR(J309/J310,"ND")</f>
        <v>ND</v>
      </c>
      <c r="O309" s="839" t="str">
        <f t="shared" ref="O309" ca="1" si="293">IFERROR(((J309+K309+L309+M309)/H309),"ND")</f>
        <v>ND</v>
      </c>
      <c r="P309" s="827"/>
    </row>
    <row r="310" spans="3:16" hidden="1">
      <c r="C310" s="861"/>
      <c r="D310" s="857"/>
      <c r="E310" s="857"/>
      <c r="F310" s="855"/>
      <c r="G310" s="852"/>
      <c r="H310" s="848"/>
      <c r="I310" s="846"/>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44"/>
      <c r="O310" s="840"/>
      <c r="P310" s="828"/>
    </row>
    <row r="311" spans="3:16" hidden="1">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848" t="str">
        <f ca="1">IF(ISBLANK(OFFSET('9. METAS'!$K$20,INT((ROW()-13)/2),0)),"",OFFSET('9. METAS'!$K$20,INT((ROW()-13)/2),0))</f>
        <v/>
      </c>
      <c r="I311" s="845"/>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43" t="str">
        <f t="shared" ref="N311" ca="1" si="294">IFERROR(J311/J312,"ND")</f>
        <v>ND</v>
      </c>
      <c r="O311" s="839" t="str">
        <f t="shared" ref="O311" ca="1" si="295">IFERROR(((J311+K311+L311+M311)/H311),"ND")</f>
        <v>ND</v>
      </c>
      <c r="P311" s="827"/>
    </row>
    <row r="312" spans="3:16" hidden="1">
      <c r="C312" s="861"/>
      <c r="D312" s="857"/>
      <c r="E312" s="857"/>
      <c r="F312" s="855"/>
      <c r="G312" s="852"/>
      <c r="H312" s="848"/>
      <c r="I312" s="846"/>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44"/>
      <c r="O312" s="840"/>
      <c r="P312" s="828"/>
    </row>
    <row r="313" spans="3:16" hidden="1">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848" t="str">
        <f ca="1">IF(ISBLANK(OFFSET('9. METAS'!$K$20,INT((ROW()-13)/2),0)),"",OFFSET('9. METAS'!$K$20,INT((ROW()-13)/2),0))</f>
        <v/>
      </c>
      <c r="I313" s="845"/>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43" t="str">
        <f t="shared" ref="N313" ca="1" si="296">IFERROR(J313/J314,"ND")</f>
        <v>ND</v>
      </c>
      <c r="O313" s="839" t="str">
        <f t="shared" ref="O313" ca="1" si="297">IFERROR(((J313+K313+L313+M313)/H313),"ND")</f>
        <v>ND</v>
      </c>
      <c r="P313" s="827"/>
    </row>
    <row r="314" spans="3:16" hidden="1">
      <c r="C314" s="861"/>
      <c r="D314" s="857"/>
      <c r="E314" s="857"/>
      <c r="F314" s="855"/>
      <c r="G314" s="852"/>
      <c r="H314" s="848"/>
      <c r="I314" s="846"/>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44"/>
      <c r="O314" s="840"/>
      <c r="P314" s="828"/>
    </row>
    <row r="315" spans="3:16" hidden="1">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848" t="str">
        <f ca="1">IF(ISBLANK(OFFSET('9. METAS'!$K$20,INT((ROW()-13)/2),0)),"",OFFSET('9. METAS'!$K$20,INT((ROW()-13)/2),0))</f>
        <v/>
      </c>
      <c r="I315" s="845"/>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43" t="str">
        <f t="shared" ref="N315" ca="1" si="298">IFERROR(J315/J316,"ND")</f>
        <v>ND</v>
      </c>
      <c r="O315" s="839" t="str">
        <f t="shared" ref="O315" ca="1" si="299">IFERROR(((J315+K315+L315+M315)/H315),"ND")</f>
        <v>ND</v>
      </c>
      <c r="P315" s="827"/>
    </row>
    <row r="316" spans="3:16" hidden="1">
      <c r="C316" s="861"/>
      <c r="D316" s="857"/>
      <c r="E316" s="857"/>
      <c r="F316" s="855"/>
      <c r="G316" s="852"/>
      <c r="H316" s="848"/>
      <c r="I316" s="846"/>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44"/>
      <c r="O316" s="840"/>
      <c r="P316" s="828"/>
    </row>
    <row r="317" spans="3:16" hidden="1">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848" t="str">
        <f ca="1">IF(ISBLANK(OFFSET('9. METAS'!$K$20,INT((ROW()-13)/2),0)),"",OFFSET('9. METAS'!$K$20,INT((ROW()-13)/2),0))</f>
        <v/>
      </c>
      <c r="I317" s="845"/>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43" t="str">
        <f t="shared" ref="N317" ca="1" si="300">IFERROR(J317/J318,"ND")</f>
        <v>ND</v>
      </c>
      <c r="O317" s="839" t="str">
        <f t="shared" ref="O317" ca="1" si="301">IFERROR(((J317+K317+L317+M317)/H317),"ND")</f>
        <v>ND</v>
      </c>
      <c r="P317" s="827"/>
    </row>
    <row r="318" spans="3:16" hidden="1">
      <c r="C318" s="861"/>
      <c r="D318" s="857"/>
      <c r="E318" s="857"/>
      <c r="F318" s="855"/>
      <c r="G318" s="852"/>
      <c r="H318" s="848"/>
      <c r="I318" s="846"/>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44"/>
      <c r="O318" s="840"/>
      <c r="P318" s="828"/>
    </row>
    <row r="319" spans="3:16" hidden="1">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848" t="str">
        <f ca="1">IF(ISBLANK(OFFSET('9. METAS'!$K$20,INT((ROW()-13)/2),0)),"",OFFSET('9. METAS'!$K$20,INT((ROW()-13)/2),0))</f>
        <v/>
      </c>
      <c r="I319" s="845"/>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43" t="str">
        <f t="shared" ref="N319" ca="1" si="302">IFERROR(J319/J320,"ND")</f>
        <v>ND</v>
      </c>
      <c r="O319" s="839" t="str">
        <f t="shared" ref="O319" ca="1" si="303">IFERROR(((J319+K319+L319+M319)/H319),"ND")</f>
        <v>ND</v>
      </c>
      <c r="P319" s="827"/>
    </row>
    <row r="320" spans="3:16" hidden="1">
      <c r="C320" s="861"/>
      <c r="D320" s="857"/>
      <c r="E320" s="857"/>
      <c r="F320" s="855"/>
      <c r="G320" s="852"/>
      <c r="H320" s="848"/>
      <c r="I320" s="846"/>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44"/>
      <c r="O320" s="840"/>
      <c r="P320" s="828"/>
    </row>
    <row r="321" spans="3:16" hidden="1">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848" t="str">
        <f ca="1">IF(ISBLANK(OFFSET('9. METAS'!$K$20,INT((ROW()-13)/2),0)),"",OFFSET('9. METAS'!$K$20,INT((ROW()-13)/2),0))</f>
        <v/>
      </c>
      <c r="I321" s="845"/>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43" t="str">
        <f t="shared" ref="N321" ca="1" si="304">IFERROR(J321/J322,"ND")</f>
        <v>ND</v>
      </c>
      <c r="O321" s="839" t="str">
        <f t="shared" ref="O321" ca="1" si="305">IFERROR(((J321+K321+L321+M321)/H321),"ND")</f>
        <v>ND</v>
      </c>
      <c r="P321" s="827"/>
    </row>
    <row r="322" spans="3:16" hidden="1">
      <c r="C322" s="861"/>
      <c r="D322" s="857"/>
      <c r="E322" s="857"/>
      <c r="F322" s="855"/>
      <c r="G322" s="852"/>
      <c r="H322" s="848"/>
      <c r="I322" s="846"/>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44"/>
      <c r="O322" s="840"/>
      <c r="P322" s="828"/>
    </row>
    <row r="323" spans="3:16" hidden="1">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848" t="str">
        <f ca="1">IF(ISBLANK(OFFSET('9. METAS'!$K$20,INT((ROW()-13)/2),0)),"",OFFSET('9. METAS'!$K$20,INT((ROW()-13)/2),0))</f>
        <v/>
      </c>
      <c r="I323" s="845"/>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43" t="str">
        <f t="shared" ref="N323" ca="1" si="306">IFERROR(J323/J324,"ND")</f>
        <v>ND</v>
      </c>
      <c r="O323" s="839" t="str">
        <f t="shared" ref="O323" ca="1" si="307">IFERROR(((J323+K323+L323+M323)/H323),"ND")</f>
        <v>ND</v>
      </c>
      <c r="P323" s="827"/>
    </row>
    <row r="324" spans="3:16" hidden="1">
      <c r="C324" s="861"/>
      <c r="D324" s="857"/>
      <c r="E324" s="857"/>
      <c r="F324" s="855"/>
      <c r="G324" s="852"/>
      <c r="H324" s="848"/>
      <c r="I324" s="846"/>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44"/>
      <c r="O324" s="840"/>
      <c r="P324" s="828"/>
    </row>
    <row r="325" spans="3:16" hidden="1">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848" t="str">
        <f ca="1">IF(ISBLANK(OFFSET('9. METAS'!$K$20,INT((ROW()-13)/2),0)),"",OFFSET('9. METAS'!$K$20,INT((ROW()-13)/2),0))</f>
        <v/>
      </c>
      <c r="I325" s="845"/>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43" t="str">
        <f t="shared" ref="N325" ca="1" si="308">IFERROR(J325/J326,"ND")</f>
        <v>ND</v>
      </c>
      <c r="O325" s="839" t="str">
        <f t="shared" ref="O325" ca="1" si="309">IFERROR(((J325+K325+L325+M325)/H325),"ND")</f>
        <v>ND</v>
      </c>
      <c r="P325" s="827"/>
    </row>
    <row r="326" spans="3:16" hidden="1">
      <c r="C326" s="861"/>
      <c r="D326" s="857"/>
      <c r="E326" s="857"/>
      <c r="F326" s="855"/>
      <c r="G326" s="852"/>
      <c r="H326" s="848"/>
      <c r="I326" s="846"/>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44"/>
      <c r="O326" s="840"/>
      <c r="P326" s="828"/>
    </row>
    <row r="327" spans="3:16" hidden="1">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848" t="str">
        <f ca="1">IF(ISBLANK(OFFSET('9. METAS'!$K$20,INT((ROW()-13)/2),0)),"",OFFSET('9. METAS'!$K$20,INT((ROW()-13)/2),0))</f>
        <v/>
      </c>
      <c r="I327" s="845"/>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43" t="str">
        <f t="shared" ref="N327" ca="1" si="310">IFERROR(J327/J328,"ND")</f>
        <v>ND</v>
      </c>
      <c r="O327" s="839" t="str">
        <f t="shared" ref="O327" ca="1" si="311">IFERROR(((J327+K327+L327+M327)/H327),"ND")</f>
        <v>ND</v>
      </c>
      <c r="P327" s="827"/>
    </row>
    <row r="328" spans="3:16" hidden="1">
      <c r="C328" s="861"/>
      <c r="D328" s="857"/>
      <c r="E328" s="857"/>
      <c r="F328" s="855"/>
      <c r="G328" s="852"/>
      <c r="H328" s="848"/>
      <c r="I328" s="846"/>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44"/>
      <c r="O328" s="840"/>
      <c r="P328" s="828"/>
    </row>
    <row r="329" spans="3:16" hidden="1">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848" t="str">
        <f ca="1">IF(ISBLANK(OFFSET('9. METAS'!$K$20,INT((ROW()-13)/2),0)),"",OFFSET('9. METAS'!$K$20,INT((ROW()-13)/2),0))</f>
        <v/>
      </c>
      <c r="I329" s="845"/>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43" t="str">
        <f t="shared" ref="N329" ca="1" si="312">IFERROR(J329/J330,"ND")</f>
        <v>ND</v>
      </c>
      <c r="O329" s="839" t="str">
        <f t="shared" ref="O329" ca="1" si="313">IFERROR(((J329+K329+L329+M329)/H329),"ND")</f>
        <v>ND</v>
      </c>
      <c r="P329" s="827"/>
    </row>
    <row r="330" spans="3:16" hidden="1">
      <c r="C330" s="861"/>
      <c r="D330" s="857"/>
      <c r="E330" s="857"/>
      <c r="F330" s="855"/>
      <c r="G330" s="852"/>
      <c r="H330" s="848"/>
      <c r="I330" s="846"/>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44"/>
      <c r="O330" s="840"/>
      <c r="P330" s="828"/>
    </row>
    <row r="331" spans="3:16" hidden="1">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848" t="str">
        <f ca="1">IF(ISBLANK(OFFSET('9. METAS'!$K$20,INT((ROW()-13)/2),0)),"",OFFSET('9. METAS'!$K$20,INT((ROW()-13)/2),0))</f>
        <v/>
      </c>
      <c r="I331" s="845"/>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43" t="str">
        <f t="shared" ref="N331" ca="1" si="314">IFERROR(J331/J332,"ND")</f>
        <v>ND</v>
      </c>
      <c r="O331" s="839" t="str">
        <f t="shared" ref="O331" ca="1" si="315">IFERROR(((J331+K331+L331+M331)/H331),"ND")</f>
        <v>ND</v>
      </c>
      <c r="P331" s="827"/>
    </row>
    <row r="332" spans="3:16" hidden="1">
      <c r="C332" s="861"/>
      <c r="D332" s="857"/>
      <c r="E332" s="857"/>
      <c r="F332" s="855"/>
      <c r="G332" s="852"/>
      <c r="H332" s="848"/>
      <c r="I332" s="846"/>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44"/>
      <c r="O332" s="840"/>
      <c r="P332" s="828"/>
    </row>
    <row r="333" spans="3:16" hidden="1">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848" t="str">
        <f ca="1">IF(ISBLANK(OFFSET('9. METAS'!$K$20,INT((ROW()-13)/2),0)),"",OFFSET('9. METAS'!$K$20,INT((ROW()-13)/2),0))</f>
        <v/>
      </c>
      <c r="I333" s="845"/>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43" t="str">
        <f t="shared" ref="N333" ca="1" si="316">IFERROR(J333/J334,"ND")</f>
        <v>ND</v>
      </c>
      <c r="O333" s="839" t="str">
        <f t="shared" ref="O333" ca="1" si="317">IFERROR(((J333+K333+L333+M333)/H333),"ND")</f>
        <v>ND</v>
      </c>
      <c r="P333" s="827"/>
    </row>
    <row r="334" spans="3:16" hidden="1">
      <c r="C334" s="861"/>
      <c r="D334" s="857"/>
      <c r="E334" s="857"/>
      <c r="F334" s="855"/>
      <c r="G334" s="852"/>
      <c r="H334" s="848"/>
      <c r="I334" s="846"/>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44"/>
      <c r="O334" s="840"/>
      <c r="P334" s="828"/>
    </row>
    <row r="335" spans="3:16" hidden="1">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848" t="str">
        <f ca="1">IF(ISBLANK(OFFSET('9. METAS'!$K$20,INT((ROW()-13)/2),0)),"",OFFSET('9. METAS'!$K$20,INT((ROW()-13)/2),0))</f>
        <v/>
      </c>
      <c r="I335" s="845"/>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43" t="str">
        <f t="shared" ref="N335" ca="1" si="318">IFERROR(J335/J336,"ND")</f>
        <v>ND</v>
      </c>
      <c r="O335" s="839" t="str">
        <f t="shared" ref="O335" ca="1" si="319">IFERROR(((J335+K335+L335+M335)/H335),"ND")</f>
        <v>ND</v>
      </c>
      <c r="P335" s="827"/>
    </row>
    <row r="336" spans="3:16" hidden="1">
      <c r="C336" s="861"/>
      <c r="D336" s="857"/>
      <c r="E336" s="857"/>
      <c r="F336" s="855"/>
      <c r="G336" s="852"/>
      <c r="H336" s="848"/>
      <c r="I336" s="846"/>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44"/>
      <c r="O336" s="840"/>
      <c r="P336" s="828"/>
    </row>
    <row r="337" spans="3:16" hidden="1">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848" t="str">
        <f ca="1">IF(ISBLANK(OFFSET('9. METAS'!$K$20,INT((ROW()-13)/2),0)),"",OFFSET('9. METAS'!$K$20,INT((ROW()-13)/2),0))</f>
        <v/>
      </c>
      <c r="I337" s="845"/>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43" t="str">
        <f t="shared" ref="N337" ca="1" si="320">IFERROR(J337/J338,"ND")</f>
        <v>ND</v>
      </c>
      <c r="O337" s="839" t="str">
        <f t="shared" ref="O337" ca="1" si="321">IFERROR(((J337+K337+L337+M337)/H337),"ND")</f>
        <v>ND</v>
      </c>
      <c r="P337" s="827"/>
    </row>
    <row r="338" spans="3:16" hidden="1">
      <c r="C338" s="861"/>
      <c r="D338" s="857"/>
      <c r="E338" s="857"/>
      <c r="F338" s="855"/>
      <c r="G338" s="852"/>
      <c r="H338" s="848"/>
      <c r="I338" s="846"/>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44"/>
      <c r="O338" s="840"/>
      <c r="P338" s="828"/>
    </row>
    <row r="339" spans="3:16" hidden="1">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848" t="str">
        <f ca="1">IF(ISBLANK(OFFSET('9. METAS'!$K$20,INT((ROW()-13)/2),0)),"",OFFSET('9. METAS'!$K$20,INT((ROW()-13)/2),0))</f>
        <v/>
      </c>
      <c r="I339" s="845"/>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43" t="str">
        <f t="shared" ref="N339" ca="1" si="322">IFERROR(J339/J340,"ND")</f>
        <v>ND</v>
      </c>
      <c r="O339" s="839" t="str">
        <f t="shared" ref="O339" ca="1" si="323">IFERROR(((J339+K339+L339+M339)/H339),"ND")</f>
        <v>ND</v>
      </c>
      <c r="P339" s="827"/>
    </row>
    <row r="340" spans="3:16" hidden="1">
      <c r="C340" s="861"/>
      <c r="D340" s="857"/>
      <c r="E340" s="857"/>
      <c r="F340" s="855"/>
      <c r="G340" s="852"/>
      <c r="H340" s="848"/>
      <c r="I340" s="846"/>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44"/>
      <c r="O340" s="840"/>
      <c r="P340" s="828"/>
    </row>
    <row r="341" spans="3:16" hidden="1">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848" t="str">
        <f ca="1">IF(ISBLANK(OFFSET('9. METAS'!$K$20,INT((ROW()-13)/2),0)),"",OFFSET('9. METAS'!$K$20,INT((ROW()-13)/2),0))</f>
        <v/>
      </c>
      <c r="I341" s="845"/>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43" t="str">
        <f t="shared" ref="N341" ca="1" si="324">IFERROR(J341/J342,"ND")</f>
        <v>ND</v>
      </c>
      <c r="O341" s="839" t="str">
        <f t="shared" ref="O341" ca="1" si="325">IFERROR(((J341+K341+L341+M341)/H341),"ND")</f>
        <v>ND</v>
      </c>
      <c r="P341" s="827"/>
    </row>
    <row r="342" spans="3:16" hidden="1">
      <c r="C342" s="861"/>
      <c r="D342" s="857"/>
      <c r="E342" s="857"/>
      <c r="F342" s="855"/>
      <c r="G342" s="852"/>
      <c r="H342" s="848"/>
      <c r="I342" s="846"/>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44"/>
      <c r="O342" s="840"/>
      <c r="P342" s="828"/>
    </row>
    <row r="343" spans="3:16" hidden="1">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848" t="str">
        <f ca="1">IF(ISBLANK(OFFSET('9. METAS'!$K$20,INT((ROW()-13)/2),0)),"",OFFSET('9. METAS'!$K$20,INT((ROW()-13)/2),0))</f>
        <v/>
      </c>
      <c r="I343" s="845"/>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43" t="str">
        <f t="shared" ref="N343" ca="1" si="326">IFERROR(J343/J344,"ND")</f>
        <v>ND</v>
      </c>
      <c r="O343" s="839" t="str">
        <f t="shared" ref="O343" ca="1" si="327">IFERROR(((J343+K343+L343+M343)/H343),"ND")</f>
        <v>ND</v>
      </c>
      <c r="P343" s="827"/>
    </row>
    <row r="344" spans="3:16" hidden="1">
      <c r="C344" s="861"/>
      <c r="D344" s="857"/>
      <c r="E344" s="857"/>
      <c r="F344" s="855"/>
      <c r="G344" s="852"/>
      <c r="H344" s="848"/>
      <c r="I344" s="846"/>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44"/>
      <c r="O344" s="840"/>
      <c r="P344" s="828"/>
    </row>
    <row r="345" spans="3:16" hidden="1">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848" t="str">
        <f ca="1">IF(ISBLANK(OFFSET('9. METAS'!$K$20,INT((ROW()-13)/2),0)),"",OFFSET('9. METAS'!$K$20,INT((ROW()-13)/2),0))</f>
        <v/>
      </c>
      <c r="I345" s="845"/>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43" t="str">
        <f t="shared" ref="N345" ca="1" si="328">IFERROR(J345/J346,"ND")</f>
        <v>ND</v>
      </c>
      <c r="O345" s="839" t="str">
        <f t="shared" ref="O345" ca="1" si="329">IFERROR(((J345+K345+L345+M345)/H345),"ND")</f>
        <v>ND</v>
      </c>
      <c r="P345" s="827"/>
    </row>
    <row r="346" spans="3:16" hidden="1">
      <c r="C346" s="861"/>
      <c r="D346" s="857"/>
      <c r="E346" s="857"/>
      <c r="F346" s="855"/>
      <c r="G346" s="852"/>
      <c r="H346" s="848"/>
      <c r="I346" s="846"/>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44"/>
      <c r="O346" s="840"/>
      <c r="P346" s="828"/>
    </row>
    <row r="347" spans="3:16" hidden="1">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848" t="str">
        <f ca="1">IF(ISBLANK(OFFSET('9. METAS'!$K$20,INT((ROW()-13)/2),0)),"",OFFSET('9. METAS'!$K$20,INT((ROW()-13)/2),0))</f>
        <v/>
      </c>
      <c r="I347" s="845"/>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43" t="str">
        <f t="shared" ref="N347" ca="1" si="330">IFERROR(J347/J348,"ND")</f>
        <v>ND</v>
      </c>
      <c r="O347" s="839" t="str">
        <f t="shared" ref="O347" ca="1" si="331">IFERROR(((J347+K347+L347+M347)/H347),"ND")</f>
        <v>ND</v>
      </c>
      <c r="P347" s="827"/>
    </row>
    <row r="348" spans="3:16" hidden="1">
      <c r="C348" s="861"/>
      <c r="D348" s="857"/>
      <c r="E348" s="857"/>
      <c r="F348" s="855"/>
      <c r="G348" s="852"/>
      <c r="H348" s="848"/>
      <c r="I348" s="846"/>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44"/>
      <c r="O348" s="840"/>
      <c r="P348" s="828"/>
    </row>
    <row r="349" spans="3:16" hidden="1">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848" t="str">
        <f ca="1">IF(ISBLANK(OFFSET('9. METAS'!$K$20,INT((ROW()-13)/2),0)),"",OFFSET('9. METAS'!$K$20,INT((ROW()-13)/2),0))</f>
        <v/>
      </c>
      <c r="I349" s="845"/>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43" t="str">
        <f t="shared" ref="N349" ca="1" si="332">IFERROR(J349/J350,"ND")</f>
        <v>ND</v>
      </c>
      <c r="O349" s="839" t="str">
        <f t="shared" ref="O349" ca="1" si="333">IFERROR(((J349+K349+L349+M349)/H349),"ND")</f>
        <v>ND</v>
      </c>
      <c r="P349" s="827"/>
    </row>
    <row r="350" spans="3:16" hidden="1">
      <c r="C350" s="861"/>
      <c r="D350" s="857"/>
      <c r="E350" s="857"/>
      <c r="F350" s="855"/>
      <c r="G350" s="852"/>
      <c r="H350" s="848"/>
      <c r="I350" s="846"/>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44"/>
      <c r="O350" s="840"/>
      <c r="P350" s="828"/>
    </row>
    <row r="351" spans="3:16" hidden="1">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848" t="str">
        <f ca="1">IF(ISBLANK(OFFSET('9. METAS'!$K$20,INT((ROW()-13)/2),0)),"",OFFSET('9. METAS'!$K$20,INT((ROW()-13)/2),0))</f>
        <v/>
      </c>
      <c r="I351" s="845"/>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43" t="str">
        <f t="shared" ref="N351" ca="1" si="334">IFERROR(J351/J352,"ND")</f>
        <v>ND</v>
      </c>
      <c r="O351" s="839" t="str">
        <f t="shared" ref="O351" ca="1" si="335">IFERROR(((J351+K351+L351+M351)/H351),"ND")</f>
        <v>ND</v>
      </c>
      <c r="P351" s="827"/>
    </row>
    <row r="352" spans="3:16" hidden="1">
      <c r="C352" s="861"/>
      <c r="D352" s="857"/>
      <c r="E352" s="857"/>
      <c r="F352" s="855"/>
      <c r="G352" s="852"/>
      <c r="H352" s="848"/>
      <c r="I352" s="846"/>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44"/>
      <c r="O352" s="840"/>
      <c r="P352" s="828"/>
    </row>
    <row r="353" spans="3:16" hidden="1">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848" t="str">
        <f ca="1">IF(ISBLANK(OFFSET('9. METAS'!$K$20,INT((ROW()-13)/2),0)),"",OFFSET('9. METAS'!$K$20,INT((ROW()-13)/2),0))</f>
        <v/>
      </c>
      <c r="I353" s="845"/>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43" t="str">
        <f t="shared" ref="N353" ca="1" si="336">IFERROR(J353/J354,"ND")</f>
        <v>ND</v>
      </c>
      <c r="O353" s="839" t="str">
        <f t="shared" ref="O353" ca="1" si="337">IFERROR(((J353+K353+L353+M353)/H353),"ND")</f>
        <v>ND</v>
      </c>
      <c r="P353" s="827"/>
    </row>
    <row r="354" spans="3:16" hidden="1">
      <c r="C354" s="861"/>
      <c r="D354" s="857"/>
      <c r="E354" s="857"/>
      <c r="F354" s="855"/>
      <c r="G354" s="852"/>
      <c r="H354" s="848"/>
      <c r="I354" s="846"/>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44"/>
      <c r="O354" s="840"/>
      <c r="P354" s="828"/>
    </row>
    <row r="355" spans="3:16" hidden="1">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848" t="str">
        <f ca="1">IF(ISBLANK(OFFSET('9. METAS'!$K$20,INT((ROW()-13)/2),0)),"",OFFSET('9. METAS'!$K$20,INT((ROW()-13)/2),0))</f>
        <v/>
      </c>
      <c r="I355" s="845"/>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43" t="str">
        <f t="shared" ref="N355" ca="1" si="338">IFERROR(J355/J356,"ND")</f>
        <v>ND</v>
      </c>
      <c r="O355" s="839" t="str">
        <f t="shared" ref="O355" ca="1" si="339">IFERROR(((J355+K355+L355+M355)/H355),"ND")</f>
        <v>ND</v>
      </c>
      <c r="P355" s="827"/>
    </row>
    <row r="356" spans="3:16" hidden="1">
      <c r="C356" s="861"/>
      <c r="D356" s="857"/>
      <c r="E356" s="857"/>
      <c r="F356" s="855"/>
      <c r="G356" s="852"/>
      <c r="H356" s="848"/>
      <c r="I356" s="846"/>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44"/>
      <c r="O356" s="840"/>
      <c r="P356" s="828"/>
    </row>
    <row r="357" spans="3:16" hidden="1">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848" t="str">
        <f ca="1">IF(ISBLANK(OFFSET('9. METAS'!$K$20,INT((ROW()-13)/2),0)),"",OFFSET('9. METAS'!$K$20,INT((ROW()-13)/2),0))</f>
        <v/>
      </c>
      <c r="I357" s="845"/>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43" t="str">
        <f t="shared" ref="N357" ca="1" si="340">IFERROR(J357/J358,"ND")</f>
        <v>ND</v>
      </c>
      <c r="O357" s="839" t="str">
        <f t="shared" ref="O357" ca="1" si="341">IFERROR(((J357+K357+L357+M357)/H357),"ND")</f>
        <v>ND</v>
      </c>
      <c r="P357" s="827"/>
    </row>
    <row r="358" spans="3:16" hidden="1">
      <c r="C358" s="861"/>
      <c r="D358" s="857"/>
      <c r="E358" s="857"/>
      <c r="F358" s="855"/>
      <c r="G358" s="852"/>
      <c r="H358" s="848"/>
      <c r="I358" s="846"/>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44"/>
      <c r="O358" s="840"/>
      <c r="P358" s="828"/>
    </row>
    <row r="359" spans="3:16" hidden="1">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848" t="str">
        <f ca="1">IF(ISBLANK(OFFSET('9. METAS'!$K$20,INT((ROW()-13)/2),0)),"",OFFSET('9. METAS'!$K$20,INT((ROW()-13)/2),0))</f>
        <v/>
      </c>
      <c r="I359" s="845"/>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43" t="str">
        <f t="shared" ref="N359" ca="1" si="342">IFERROR(J359/J360,"ND")</f>
        <v>ND</v>
      </c>
      <c r="O359" s="839" t="str">
        <f t="shared" ref="O359" ca="1" si="343">IFERROR(((J359+K359+L359+M359)/H359),"ND")</f>
        <v>ND</v>
      </c>
      <c r="P359" s="827"/>
    </row>
    <row r="360" spans="3:16" hidden="1">
      <c r="C360" s="861"/>
      <c r="D360" s="857"/>
      <c r="E360" s="857"/>
      <c r="F360" s="855"/>
      <c r="G360" s="852"/>
      <c r="H360" s="848"/>
      <c r="I360" s="846"/>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44"/>
      <c r="O360" s="840"/>
      <c r="P360" s="828"/>
    </row>
    <row r="361" spans="3:16" hidden="1">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848" t="str">
        <f ca="1">IF(ISBLANK(OFFSET('9. METAS'!$K$20,INT((ROW()-13)/2),0)),"",OFFSET('9. METAS'!$K$20,INT((ROW()-13)/2),0))</f>
        <v/>
      </c>
      <c r="I361" s="845"/>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43" t="str">
        <f t="shared" ref="N361" ca="1" si="344">IFERROR(J361/J362,"ND")</f>
        <v>ND</v>
      </c>
      <c r="O361" s="839" t="str">
        <f t="shared" ref="O361" ca="1" si="345">IFERROR(((J361+K361+L361+M361)/H361),"ND")</f>
        <v>ND</v>
      </c>
      <c r="P361" s="827"/>
    </row>
    <row r="362" spans="3:16" hidden="1">
      <c r="C362" s="861"/>
      <c r="D362" s="857"/>
      <c r="E362" s="857"/>
      <c r="F362" s="855"/>
      <c r="G362" s="852"/>
      <c r="H362" s="848"/>
      <c r="I362" s="846"/>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44"/>
      <c r="O362" s="840"/>
      <c r="P362" s="828"/>
    </row>
    <row r="363" spans="3:16" hidden="1">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848" t="str">
        <f ca="1">IF(ISBLANK(OFFSET('9. METAS'!$K$20,INT((ROW()-13)/2),0)),"",OFFSET('9. METAS'!$K$20,INT((ROW()-13)/2),0))</f>
        <v/>
      </c>
      <c r="I363" s="845"/>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43" t="str">
        <f t="shared" ref="N363" ca="1" si="346">IFERROR(J363/J364,"ND")</f>
        <v>ND</v>
      </c>
      <c r="O363" s="839" t="str">
        <f t="shared" ref="O363" ca="1" si="347">IFERROR(((J363+K363+L363+M363)/H363),"ND")</f>
        <v>ND</v>
      </c>
      <c r="P363" s="827"/>
    </row>
    <row r="364" spans="3:16" hidden="1">
      <c r="C364" s="861"/>
      <c r="D364" s="857"/>
      <c r="E364" s="857"/>
      <c r="F364" s="855"/>
      <c r="G364" s="852"/>
      <c r="H364" s="848"/>
      <c r="I364" s="846"/>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44"/>
      <c r="O364" s="840"/>
      <c r="P364" s="828"/>
    </row>
    <row r="365" spans="3:16" hidden="1">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848" t="str">
        <f ca="1">IF(ISBLANK(OFFSET('9. METAS'!$K$20,INT((ROW()-13)/2),0)),"",OFFSET('9. METAS'!$K$20,INT((ROW()-13)/2),0))</f>
        <v/>
      </c>
      <c r="I365" s="845"/>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43" t="str">
        <f t="shared" ref="N365" ca="1" si="348">IFERROR(J365/J366,"ND")</f>
        <v>ND</v>
      </c>
      <c r="O365" s="839" t="str">
        <f t="shared" ref="O365" ca="1" si="349">IFERROR(((J365+K365+L365+M365)/H365),"ND")</f>
        <v>ND</v>
      </c>
      <c r="P365" s="827"/>
    </row>
    <row r="366" spans="3:16" hidden="1">
      <c r="C366" s="861"/>
      <c r="D366" s="857"/>
      <c r="E366" s="857"/>
      <c r="F366" s="855"/>
      <c r="G366" s="852"/>
      <c r="H366" s="848"/>
      <c r="I366" s="846"/>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44"/>
      <c r="O366" s="840"/>
      <c r="P366" s="828"/>
    </row>
    <row r="367" spans="3:16" hidden="1">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848" t="str">
        <f ca="1">IF(ISBLANK(OFFSET('9. METAS'!$K$20,INT((ROW()-13)/2),0)),"",OFFSET('9. METAS'!$K$20,INT((ROW()-13)/2),0))</f>
        <v/>
      </c>
      <c r="I367" s="845"/>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43" t="str">
        <f t="shared" ref="N367" ca="1" si="350">IFERROR(J367/J368,"ND")</f>
        <v>ND</v>
      </c>
      <c r="O367" s="839" t="str">
        <f t="shared" ref="O367" ca="1" si="351">IFERROR(((J367+K367+L367+M367)/H367),"ND")</f>
        <v>ND</v>
      </c>
      <c r="P367" s="827"/>
    </row>
    <row r="368" spans="3:16" hidden="1">
      <c r="C368" s="861"/>
      <c r="D368" s="857"/>
      <c r="E368" s="857"/>
      <c r="F368" s="855"/>
      <c r="G368" s="852"/>
      <c r="H368" s="848"/>
      <c r="I368" s="846"/>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44"/>
      <c r="O368" s="840"/>
      <c r="P368" s="828"/>
    </row>
    <row r="369" spans="3:16" hidden="1">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848" t="str">
        <f ca="1">IF(ISBLANK(OFFSET('9. METAS'!$K$20,INT((ROW()-13)/2),0)),"",OFFSET('9. METAS'!$K$20,INT((ROW()-13)/2),0))</f>
        <v/>
      </c>
      <c r="I369" s="845"/>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43" t="str">
        <f t="shared" ref="N369" ca="1" si="352">IFERROR(J369/J370,"ND")</f>
        <v>ND</v>
      </c>
      <c r="O369" s="839" t="str">
        <f t="shared" ref="O369" ca="1" si="353">IFERROR(((J369+K369+L369+M369)/H369),"ND")</f>
        <v>ND</v>
      </c>
      <c r="P369" s="827"/>
    </row>
    <row r="370" spans="3:16" hidden="1">
      <c r="C370" s="861"/>
      <c r="D370" s="857"/>
      <c r="E370" s="857"/>
      <c r="F370" s="855"/>
      <c r="G370" s="852"/>
      <c r="H370" s="848"/>
      <c r="I370" s="846"/>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44"/>
      <c r="O370" s="840"/>
      <c r="P370" s="828"/>
    </row>
    <row r="371" spans="3:16" hidden="1">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848" t="str">
        <f ca="1">IF(ISBLANK(OFFSET('9. METAS'!$K$20,INT((ROW()-13)/2),0)),"",OFFSET('9. METAS'!$K$20,INT((ROW()-13)/2),0))</f>
        <v/>
      </c>
      <c r="I371" s="845"/>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43" t="str">
        <f t="shared" ref="N371" ca="1" si="354">IFERROR(J371/J372,"ND")</f>
        <v>ND</v>
      </c>
      <c r="O371" s="839" t="str">
        <f t="shared" ref="O371" ca="1" si="355">IFERROR(((J371+K371+L371+M371)/H371),"ND")</f>
        <v>ND</v>
      </c>
      <c r="P371" s="827"/>
    </row>
    <row r="372" spans="3:16" hidden="1">
      <c r="C372" s="861"/>
      <c r="D372" s="857"/>
      <c r="E372" s="857"/>
      <c r="F372" s="855"/>
      <c r="G372" s="852"/>
      <c r="H372" s="848"/>
      <c r="I372" s="846"/>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44"/>
      <c r="O372" s="840"/>
      <c r="P372" s="828"/>
    </row>
    <row r="373" spans="3:16" hidden="1">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848" t="str">
        <f ca="1">IF(ISBLANK(OFFSET('9. METAS'!$K$20,INT((ROW()-13)/2),0)),"",OFFSET('9. METAS'!$K$20,INT((ROW()-13)/2),0))</f>
        <v/>
      </c>
      <c r="I373" s="845"/>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43" t="str">
        <f t="shared" ref="N373" ca="1" si="356">IFERROR(J373/J374,"ND")</f>
        <v>ND</v>
      </c>
      <c r="O373" s="839" t="str">
        <f t="shared" ref="O373" ca="1" si="357">IFERROR(((J373+K373+L373+M373)/H373),"ND")</f>
        <v>ND</v>
      </c>
      <c r="P373" s="827"/>
    </row>
    <row r="374" spans="3:16" hidden="1">
      <c r="C374" s="861"/>
      <c r="D374" s="857"/>
      <c r="E374" s="857"/>
      <c r="F374" s="855"/>
      <c r="G374" s="852"/>
      <c r="H374" s="848"/>
      <c r="I374" s="846"/>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44"/>
      <c r="O374" s="840"/>
      <c r="P374" s="828"/>
    </row>
    <row r="375" spans="3:16" hidden="1">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848" t="str">
        <f ca="1">IF(ISBLANK(OFFSET('9. METAS'!$K$20,INT((ROW()-13)/2),0)),"",OFFSET('9. METAS'!$K$20,INT((ROW()-13)/2),0))</f>
        <v/>
      </c>
      <c r="I375" s="845"/>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43" t="str">
        <f t="shared" ref="N375" ca="1" si="358">IFERROR(J375/J376,"ND")</f>
        <v>ND</v>
      </c>
      <c r="O375" s="839" t="str">
        <f t="shared" ref="O375" ca="1" si="359">IFERROR(((J375+K375+L375+M375)/H375),"ND")</f>
        <v>ND</v>
      </c>
      <c r="P375" s="827"/>
    </row>
    <row r="376" spans="3:16" hidden="1">
      <c r="C376" s="861"/>
      <c r="D376" s="857"/>
      <c r="E376" s="857"/>
      <c r="F376" s="855"/>
      <c r="G376" s="852"/>
      <c r="H376" s="848"/>
      <c r="I376" s="846"/>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44"/>
      <c r="O376" s="840"/>
      <c r="P376" s="828"/>
    </row>
    <row r="377" spans="3:16" hidden="1">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848" t="str">
        <f ca="1">IF(ISBLANK(OFFSET('9. METAS'!$K$20,INT((ROW()-13)/2),0)),"",OFFSET('9. METAS'!$K$20,INT((ROW()-13)/2),0))</f>
        <v/>
      </c>
      <c r="I377" s="845"/>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43" t="str">
        <f t="shared" ref="N377" ca="1" si="360">IFERROR(J377/J378,"ND")</f>
        <v>ND</v>
      </c>
      <c r="O377" s="839" t="str">
        <f t="shared" ref="O377" ca="1" si="361">IFERROR(((J377+K377+L377+M377)/H377),"ND")</f>
        <v>ND</v>
      </c>
      <c r="P377" s="827"/>
    </row>
    <row r="378" spans="3:16" hidden="1">
      <c r="C378" s="861"/>
      <c r="D378" s="857"/>
      <c r="E378" s="857"/>
      <c r="F378" s="855"/>
      <c r="G378" s="852"/>
      <c r="H378" s="848"/>
      <c r="I378" s="846"/>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44"/>
      <c r="O378" s="840"/>
      <c r="P378" s="828"/>
    </row>
    <row r="379" spans="3:16" hidden="1">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848" t="str">
        <f ca="1">IF(ISBLANK(OFFSET('9. METAS'!$K$20,INT((ROW()-13)/2),0)),"",OFFSET('9. METAS'!$K$20,INT((ROW()-13)/2),0))</f>
        <v/>
      </c>
      <c r="I379" s="845"/>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43" t="str">
        <f t="shared" ref="N379" ca="1" si="362">IFERROR(J379/J380,"ND")</f>
        <v>ND</v>
      </c>
      <c r="O379" s="839" t="str">
        <f t="shared" ref="O379" ca="1" si="363">IFERROR(((J379+K379+L379+M379)/H379),"ND")</f>
        <v>ND</v>
      </c>
      <c r="P379" s="827"/>
    </row>
    <row r="380" spans="3:16" hidden="1">
      <c r="C380" s="861"/>
      <c r="D380" s="857"/>
      <c r="E380" s="857"/>
      <c r="F380" s="855"/>
      <c r="G380" s="852"/>
      <c r="H380" s="848"/>
      <c r="I380" s="846"/>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44"/>
      <c r="O380" s="840"/>
      <c r="P380" s="828"/>
    </row>
    <row r="381" spans="3:16" hidden="1">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848" t="str">
        <f ca="1">IF(ISBLANK(OFFSET('9. METAS'!$K$20,INT((ROW()-13)/2),0)),"",OFFSET('9. METAS'!$K$20,INT((ROW()-13)/2),0))</f>
        <v/>
      </c>
      <c r="I381" s="845"/>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43" t="str">
        <f t="shared" ref="N381" ca="1" si="364">IFERROR(J381/J382,"ND")</f>
        <v>ND</v>
      </c>
      <c r="O381" s="839" t="str">
        <f t="shared" ref="O381" ca="1" si="365">IFERROR(((J381+K381+L381+M381)/H381),"ND")</f>
        <v>ND</v>
      </c>
      <c r="P381" s="827"/>
    </row>
    <row r="382" spans="3:16" hidden="1">
      <c r="C382" s="861"/>
      <c r="D382" s="857"/>
      <c r="E382" s="857"/>
      <c r="F382" s="855"/>
      <c r="G382" s="852"/>
      <c r="H382" s="848"/>
      <c r="I382" s="846"/>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44"/>
      <c r="O382" s="840"/>
      <c r="P382" s="828"/>
    </row>
    <row r="383" spans="3:16" hidden="1">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848" t="str">
        <f ca="1">IF(ISBLANK(OFFSET('9. METAS'!$K$20,INT((ROW()-13)/2),0)),"",OFFSET('9. METAS'!$K$20,INT((ROW()-13)/2),0))</f>
        <v/>
      </c>
      <c r="I383" s="845"/>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43" t="str">
        <f t="shared" ref="N383" ca="1" si="366">IFERROR(J383/J384,"ND")</f>
        <v>ND</v>
      </c>
      <c r="O383" s="839" t="str">
        <f t="shared" ref="O383" ca="1" si="367">IFERROR(((J383+K383+L383+M383)/H383),"ND")</f>
        <v>ND</v>
      </c>
      <c r="P383" s="827"/>
    </row>
    <row r="384" spans="3:16" hidden="1">
      <c r="C384" s="861"/>
      <c r="D384" s="857"/>
      <c r="E384" s="857"/>
      <c r="F384" s="855"/>
      <c r="G384" s="852"/>
      <c r="H384" s="848"/>
      <c r="I384" s="846"/>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44"/>
      <c r="O384" s="840"/>
      <c r="P384" s="828"/>
    </row>
    <row r="385" spans="3:16" hidden="1">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848" t="str">
        <f ca="1">IF(ISBLANK(OFFSET('9. METAS'!$K$20,INT((ROW()-13)/2),0)),"",OFFSET('9. METAS'!$K$20,INT((ROW()-13)/2),0))</f>
        <v/>
      </c>
      <c r="I385" s="845"/>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43" t="str">
        <f t="shared" ref="N385" ca="1" si="368">IFERROR(J385/J386,"ND")</f>
        <v>ND</v>
      </c>
      <c r="O385" s="839" t="str">
        <f t="shared" ref="O385" ca="1" si="369">IFERROR(((J385+K385+L385+M385)/H385),"ND")</f>
        <v>ND</v>
      </c>
      <c r="P385" s="827"/>
    </row>
    <row r="386" spans="3:16" hidden="1">
      <c r="C386" s="861"/>
      <c r="D386" s="857"/>
      <c r="E386" s="857"/>
      <c r="F386" s="855"/>
      <c r="G386" s="852"/>
      <c r="H386" s="848"/>
      <c r="I386" s="846"/>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44"/>
      <c r="O386" s="840"/>
      <c r="P386" s="828"/>
    </row>
    <row r="387" spans="3:16" hidden="1">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848" t="str">
        <f ca="1">IF(ISBLANK(OFFSET('9. METAS'!$K$20,INT((ROW()-13)/2),0)),"",OFFSET('9. METAS'!$K$20,INT((ROW()-13)/2),0))</f>
        <v/>
      </c>
      <c r="I387" s="845"/>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43" t="str">
        <f t="shared" ref="N387" ca="1" si="370">IFERROR(J387/J388,"ND")</f>
        <v>ND</v>
      </c>
      <c r="O387" s="839" t="str">
        <f t="shared" ref="O387" ca="1" si="371">IFERROR(((J387+K387+L387+M387)/H387),"ND")</f>
        <v>ND</v>
      </c>
      <c r="P387" s="827"/>
    </row>
    <row r="388" spans="3:16" hidden="1">
      <c r="C388" s="861"/>
      <c r="D388" s="857"/>
      <c r="E388" s="857"/>
      <c r="F388" s="855"/>
      <c r="G388" s="852"/>
      <c r="H388" s="848"/>
      <c r="I388" s="846"/>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44"/>
      <c r="O388" s="840"/>
      <c r="P388" s="828"/>
    </row>
    <row r="389" spans="3:16" hidden="1">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848" t="str">
        <f ca="1">IF(ISBLANK(OFFSET('9. METAS'!$K$20,INT((ROW()-13)/2),0)),"",OFFSET('9. METAS'!$K$20,INT((ROW()-13)/2),0))</f>
        <v/>
      </c>
      <c r="I389" s="845"/>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43" t="str">
        <f t="shared" ref="N389" ca="1" si="372">IFERROR(J389/J390,"ND")</f>
        <v>ND</v>
      </c>
      <c r="O389" s="839" t="str">
        <f t="shared" ref="O389" ca="1" si="373">IFERROR(((J389+K389+L389+M389)/H389),"ND")</f>
        <v>ND</v>
      </c>
      <c r="P389" s="827"/>
    </row>
    <row r="390" spans="3:16" hidden="1">
      <c r="C390" s="861"/>
      <c r="D390" s="857"/>
      <c r="E390" s="857"/>
      <c r="F390" s="855"/>
      <c r="G390" s="852"/>
      <c r="H390" s="848"/>
      <c r="I390" s="846"/>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44"/>
      <c r="O390" s="840"/>
      <c r="P390" s="828"/>
    </row>
    <row r="391" spans="3:16" hidden="1">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848" t="str">
        <f ca="1">IF(ISBLANK(OFFSET('9. METAS'!$K$20,INT((ROW()-13)/2),0)),"",OFFSET('9. METAS'!$K$20,INT((ROW()-13)/2),0))</f>
        <v/>
      </c>
      <c r="I391" s="845"/>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43" t="str">
        <f t="shared" ref="N391" ca="1" si="374">IFERROR(J391/J392,"ND")</f>
        <v>ND</v>
      </c>
      <c r="O391" s="839" t="str">
        <f t="shared" ref="O391" ca="1" si="375">IFERROR(((J391+K391+L391+M391)/H391),"ND")</f>
        <v>ND</v>
      </c>
      <c r="P391" s="827"/>
    </row>
    <row r="392" spans="3:16" hidden="1">
      <c r="C392" s="861"/>
      <c r="D392" s="857"/>
      <c r="E392" s="857"/>
      <c r="F392" s="855"/>
      <c r="G392" s="852"/>
      <c r="H392" s="848"/>
      <c r="I392" s="846"/>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44"/>
      <c r="O392" s="840"/>
      <c r="P392" s="828"/>
    </row>
    <row r="393" spans="3:16" hidden="1">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848" t="str">
        <f ca="1">IF(ISBLANK(OFFSET('9. METAS'!$K$20,INT((ROW()-13)/2),0)),"",OFFSET('9. METAS'!$K$20,INT((ROW()-13)/2),0))</f>
        <v/>
      </c>
      <c r="I393" s="845"/>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43" t="str">
        <f t="shared" ref="N393" ca="1" si="376">IFERROR(J393/J394,"ND")</f>
        <v>ND</v>
      </c>
      <c r="O393" s="839" t="str">
        <f t="shared" ref="O393" ca="1" si="377">IFERROR(((J393+K393+L393+M393)/H393),"ND")</f>
        <v>ND</v>
      </c>
      <c r="P393" s="827"/>
    </row>
    <row r="394" spans="3:16" hidden="1">
      <c r="C394" s="861"/>
      <c r="D394" s="857"/>
      <c r="E394" s="857"/>
      <c r="F394" s="855"/>
      <c r="G394" s="852"/>
      <c r="H394" s="848"/>
      <c r="I394" s="846"/>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44"/>
      <c r="O394" s="840"/>
      <c r="P394" s="828"/>
    </row>
    <row r="395" spans="3:16" hidden="1">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848" t="str">
        <f ca="1">IF(ISBLANK(OFFSET('9. METAS'!$K$20,INT((ROW()-13)/2),0)),"",OFFSET('9. METAS'!$K$20,INT((ROW()-13)/2),0))</f>
        <v/>
      </c>
      <c r="I395" s="845"/>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43" t="str">
        <f t="shared" ref="N395" ca="1" si="378">IFERROR(J395/J396,"ND")</f>
        <v>ND</v>
      </c>
      <c r="O395" s="839" t="str">
        <f t="shared" ref="O395" ca="1" si="379">IFERROR(((J395+K395+L395+M395)/H395),"ND")</f>
        <v>ND</v>
      </c>
      <c r="P395" s="827"/>
    </row>
    <row r="396" spans="3:16" hidden="1">
      <c r="C396" s="861"/>
      <c r="D396" s="857"/>
      <c r="E396" s="857"/>
      <c r="F396" s="855"/>
      <c r="G396" s="852"/>
      <c r="H396" s="848"/>
      <c r="I396" s="846"/>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44"/>
      <c r="O396" s="840"/>
      <c r="P396" s="828"/>
    </row>
    <row r="397" spans="3:16" hidden="1">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848" t="str">
        <f ca="1">IF(ISBLANK(OFFSET('9. METAS'!$K$20,INT((ROW()-13)/2),0)),"",OFFSET('9. METAS'!$K$20,INT((ROW()-13)/2),0))</f>
        <v/>
      </c>
      <c r="I397" s="845"/>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43" t="str">
        <f t="shared" ref="N397" ca="1" si="380">IFERROR(J397/J398,"ND")</f>
        <v>ND</v>
      </c>
      <c r="O397" s="839" t="str">
        <f t="shared" ref="O397" ca="1" si="381">IFERROR(((J397+K397+L397+M397)/H397),"ND")</f>
        <v>ND</v>
      </c>
      <c r="P397" s="827"/>
    </row>
    <row r="398" spans="3:16" hidden="1">
      <c r="C398" s="861"/>
      <c r="D398" s="857"/>
      <c r="E398" s="857"/>
      <c r="F398" s="855"/>
      <c r="G398" s="852"/>
      <c r="H398" s="848"/>
      <c r="I398" s="846"/>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44"/>
      <c r="O398" s="840"/>
      <c r="P398" s="828"/>
    </row>
    <row r="399" spans="3:16" hidden="1">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848" t="str">
        <f ca="1">IF(ISBLANK(OFFSET('9. METAS'!$K$20,INT((ROW()-13)/2),0)),"",OFFSET('9. METAS'!$K$20,INT((ROW()-13)/2),0))</f>
        <v/>
      </c>
      <c r="I399" s="845"/>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43" t="str">
        <f t="shared" ref="N399" ca="1" si="382">IFERROR(J399/J400,"ND")</f>
        <v>ND</v>
      </c>
      <c r="O399" s="839" t="str">
        <f t="shared" ref="O399" ca="1" si="383">IFERROR(((J399+K399+L399+M399)/H399),"ND")</f>
        <v>ND</v>
      </c>
      <c r="P399" s="827"/>
    </row>
    <row r="400" spans="3:16" hidden="1">
      <c r="C400" s="861"/>
      <c r="D400" s="857"/>
      <c r="E400" s="857"/>
      <c r="F400" s="855"/>
      <c r="G400" s="852"/>
      <c r="H400" s="848"/>
      <c r="I400" s="846"/>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44"/>
      <c r="O400" s="840"/>
      <c r="P400" s="828"/>
    </row>
    <row r="401" spans="3:16" hidden="1">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848" t="str">
        <f ca="1">IF(ISBLANK(OFFSET('9. METAS'!$K$20,INT((ROW()-13)/2),0)),"",OFFSET('9. METAS'!$K$20,INT((ROW()-13)/2),0))</f>
        <v/>
      </c>
      <c r="I401" s="845"/>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43" t="str">
        <f t="shared" ref="N401" ca="1" si="384">IFERROR(J401/J402,"ND")</f>
        <v>ND</v>
      </c>
      <c r="O401" s="839" t="str">
        <f t="shared" ref="O401" ca="1" si="385">IFERROR(((J401+K401+L401+M401)/H401),"ND")</f>
        <v>ND</v>
      </c>
      <c r="P401" s="827"/>
    </row>
    <row r="402" spans="3:16" hidden="1">
      <c r="C402" s="861"/>
      <c r="D402" s="857"/>
      <c r="E402" s="857"/>
      <c r="F402" s="855"/>
      <c r="G402" s="852"/>
      <c r="H402" s="848"/>
      <c r="I402" s="846"/>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44"/>
      <c r="O402" s="840"/>
      <c r="P402" s="828"/>
    </row>
    <row r="403" spans="3:16" hidden="1">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848" t="str">
        <f ca="1">IF(ISBLANK(OFFSET('9. METAS'!$K$20,INT((ROW()-13)/2),0)),"",OFFSET('9. METAS'!$K$20,INT((ROW()-13)/2),0))</f>
        <v/>
      </c>
      <c r="I403" s="845"/>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43" t="str">
        <f t="shared" ref="N403" ca="1" si="386">IFERROR(J403/J404,"ND")</f>
        <v>ND</v>
      </c>
      <c r="O403" s="839" t="str">
        <f t="shared" ref="O403" ca="1" si="387">IFERROR(((J403+K403+L403+M403)/H403),"ND")</f>
        <v>ND</v>
      </c>
      <c r="P403" s="827"/>
    </row>
    <row r="404" spans="3:16" hidden="1">
      <c r="C404" s="861"/>
      <c r="D404" s="857"/>
      <c r="E404" s="857"/>
      <c r="F404" s="855"/>
      <c r="G404" s="852"/>
      <c r="H404" s="848"/>
      <c r="I404" s="846"/>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44"/>
      <c r="O404" s="840"/>
      <c r="P404" s="828"/>
    </row>
    <row r="405" spans="3:16" hidden="1">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848" t="str">
        <f ca="1">IF(ISBLANK(OFFSET('9. METAS'!$K$20,INT((ROW()-13)/2),0)),"",OFFSET('9. METAS'!$K$20,INT((ROW()-13)/2),0))</f>
        <v/>
      </c>
      <c r="I405" s="845"/>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43" t="str">
        <f t="shared" ref="N405" ca="1" si="388">IFERROR(J405/J406,"ND")</f>
        <v>ND</v>
      </c>
      <c r="O405" s="839" t="str">
        <f t="shared" ref="O405" ca="1" si="389">IFERROR(((J405+K405+L405+M405)/H405),"ND")</f>
        <v>ND</v>
      </c>
      <c r="P405" s="827"/>
    </row>
    <row r="406" spans="3:16" hidden="1">
      <c r="C406" s="861"/>
      <c r="D406" s="857"/>
      <c r="E406" s="857"/>
      <c r="F406" s="855"/>
      <c r="G406" s="852"/>
      <c r="H406" s="848"/>
      <c r="I406" s="846"/>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44"/>
      <c r="O406" s="840"/>
      <c r="P406" s="828"/>
    </row>
    <row r="407" spans="3:16" hidden="1">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848" t="str">
        <f ca="1">IF(ISBLANK(OFFSET('9. METAS'!$K$20,INT((ROW()-13)/2),0)),"",OFFSET('9. METAS'!$K$20,INT((ROW()-13)/2),0))</f>
        <v/>
      </c>
      <c r="I407" s="845"/>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43" t="str">
        <f t="shared" ref="N407" ca="1" si="390">IFERROR(J407/J408,"ND")</f>
        <v>ND</v>
      </c>
      <c r="O407" s="839" t="str">
        <f t="shared" ref="O407" ca="1" si="391">IFERROR(((J407+K407+L407+M407)/H407),"ND")</f>
        <v>ND</v>
      </c>
      <c r="P407" s="827"/>
    </row>
    <row r="408" spans="3:16" hidden="1">
      <c r="C408" s="861"/>
      <c r="D408" s="857"/>
      <c r="E408" s="857"/>
      <c r="F408" s="855"/>
      <c r="G408" s="852"/>
      <c r="H408" s="848"/>
      <c r="I408" s="846"/>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44"/>
      <c r="O408" s="840"/>
      <c r="P408" s="828"/>
    </row>
    <row r="409" spans="3:16" hidden="1">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848" t="str">
        <f ca="1">IF(ISBLANK(OFFSET('9. METAS'!$K$20,INT((ROW()-13)/2),0)),"",OFFSET('9. METAS'!$K$20,INT((ROW()-13)/2),0))</f>
        <v/>
      </c>
      <c r="I409" s="845"/>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43" t="str">
        <f t="shared" ref="N409" ca="1" si="392">IFERROR(J409/J410,"ND")</f>
        <v>ND</v>
      </c>
      <c r="O409" s="839" t="str">
        <f t="shared" ref="O409" ca="1" si="393">IFERROR(((J409+K409+L409+M409)/H409),"ND")</f>
        <v>ND</v>
      </c>
      <c r="P409" s="827"/>
    </row>
    <row r="410" spans="3:16" hidden="1">
      <c r="C410" s="861"/>
      <c r="D410" s="857"/>
      <c r="E410" s="857"/>
      <c r="F410" s="855"/>
      <c r="G410" s="852"/>
      <c r="H410" s="848"/>
      <c r="I410" s="846"/>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44"/>
      <c r="O410" s="840"/>
      <c r="P410" s="828"/>
    </row>
    <row r="411" spans="3:16" hidden="1">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848" t="str">
        <f ca="1">IF(ISBLANK(OFFSET('9. METAS'!$K$20,INT((ROW()-13)/2),0)),"",OFFSET('9. METAS'!$K$20,INT((ROW()-13)/2),0))</f>
        <v/>
      </c>
      <c r="I411" s="845"/>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43" t="str">
        <f t="shared" ref="N411" ca="1" si="394">IFERROR(J411/J412,"ND")</f>
        <v>ND</v>
      </c>
      <c r="O411" s="839" t="str">
        <f t="shared" ref="O411" ca="1" si="395">IFERROR(((J411+K411+L411+M411)/H411),"ND")</f>
        <v>ND</v>
      </c>
      <c r="P411" s="827"/>
    </row>
    <row r="412" spans="3:16" hidden="1">
      <c r="C412" s="861"/>
      <c r="D412" s="857"/>
      <c r="E412" s="857"/>
      <c r="F412" s="855"/>
      <c r="G412" s="852"/>
      <c r="H412" s="848"/>
      <c r="I412" s="846"/>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44"/>
      <c r="O412" s="840"/>
      <c r="P412" s="828"/>
    </row>
    <row r="413" spans="3:16" hidden="1">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848" t="str">
        <f ca="1">IF(ISBLANK(OFFSET('9. METAS'!$K$20,INT((ROW()-13)/2),0)),"",OFFSET('9. METAS'!$K$20,INT((ROW()-13)/2),0))</f>
        <v/>
      </c>
      <c r="I413" s="845"/>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43" t="str">
        <f t="shared" ref="N413" ca="1" si="396">IFERROR(J413/J414,"ND")</f>
        <v>ND</v>
      </c>
      <c r="O413" s="839" t="str">
        <f t="shared" ref="O413" ca="1" si="397">IFERROR(((J413+K413+L413+M413)/H413),"ND")</f>
        <v>ND</v>
      </c>
      <c r="P413" s="827"/>
    </row>
    <row r="414" spans="3:16" hidden="1">
      <c r="C414" s="861"/>
      <c r="D414" s="857"/>
      <c r="E414" s="857"/>
      <c r="F414" s="855"/>
      <c r="G414" s="852"/>
      <c r="H414" s="848"/>
      <c r="I414" s="846"/>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44"/>
      <c r="O414" s="840"/>
      <c r="P414" s="828"/>
    </row>
    <row r="415" spans="3:16" hidden="1">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848" t="str">
        <f ca="1">IF(ISBLANK(OFFSET('9. METAS'!$K$20,INT((ROW()-13)/2),0)),"",OFFSET('9. METAS'!$K$20,INT((ROW()-13)/2),0))</f>
        <v/>
      </c>
      <c r="I415" s="845"/>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43" t="str">
        <f t="shared" ref="N415" ca="1" si="398">IFERROR(J415/J416,"ND")</f>
        <v>ND</v>
      </c>
      <c r="O415" s="839" t="str">
        <f t="shared" ref="O415" ca="1" si="399">IFERROR(((J415+K415+L415+M415)/H415),"ND")</f>
        <v>ND</v>
      </c>
      <c r="P415" s="827"/>
    </row>
    <row r="416" spans="3:16" hidden="1">
      <c r="C416" s="861"/>
      <c r="D416" s="857"/>
      <c r="E416" s="857"/>
      <c r="F416" s="855"/>
      <c r="G416" s="852"/>
      <c r="H416" s="848"/>
      <c r="I416" s="846"/>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44"/>
      <c r="O416" s="840"/>
      <c r="P416" s="828"/>
    </row>
    <row r="417" spans="3:16" hidden="1">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848" t="str">
        <f ca="1">IF(ISBLANK(OFFSET('9. METAS'!$K$20,INT((ROW()-13)/2),0)),"",OFFSET('9. METAS'!$K$20,INT((ROW()-13)/2),0))</f>
        <v/>
      </c>
      <c r="I417" s="845"/>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43" t="str">
        <f t="shared" ref="N417" ca="1" si="400">IFERROR(J417/J418,"ND")</f>
        <v>ND</v>
      </c>
      <c r="O417" s="839" t="str">
        <f t="shared" ref="O417" ca="1" si="401">IFERROR(((J417+K417+L417+M417)/H417),"ND")</f>
        <v>ND</v>
      </c>
      <c r="P417" s="827"/>
    </row>
    <row r="418" spans="3:16" hidden="1">
      <c r="C418" s="861"/>
      <c r="D418" s="857"/>
      <c r="E418" s="857"/>
      <c r="F418" s="855"/>
      <c r="G418" s="852"/>
      <c r="H418" s="848"/>
      <c r="I418" s="846"/>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44"/>
      <c r="O418" s="840"/>
      <c r="P418" s="828"/>
    </row>
    <row r="419" spans="3:16" hidden="1">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848" t="str">
        <f ca="1">IF(ISBLANK(OFFSET('9. METAS'!$K$20,INT((ROW()-13)/2),0)),"",OFFSET('9. METAS'!$K$20,INT((ROW()-13)/2),0))</f>
        <v/>
      </c>
      <c r="I419" s="845"/>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43" t="str">
        <f t="shared" ref="N419" ca="1" si="402">IFERROR(J419/J420,"ND")</f>
        <v>ND</v>
      </c>
      <c r="O419" s="839" t="str">
        <f t="shared" ref="O419" ca="1" si="403">IFERROR(((J419+K419+L419+M419)/H419),"ND")</f>
        <v>ND</v>
      </c>
      <c r="P419" s="827"/>
    </row>
    <row r="420" spans="3:16" hidden="1">
      <c r="C420" s="861"/>
      <c r="D420" s="857"/>
      <c r="E420" s="857"/>
      <c r="F420" s="855"/>
      <c r="G420" s="852"/>
      <c r="H420" s="848"/>
      <c r="I420" s="846"/>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44"/>
      <c r="O420" s="840"/>
      <c r="P420" s="828"/>
    </row>
    <row r="421" spans="3:16" hidden="1">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848" t="str">
        <f ca="1">IF(ISBLANK(OFFSET('9. METAS'!$K$20,INT((ROW()-13)/2),0)),"",OFFSET('9. METAS'!$K$20,INT((ROW()-13)/2),0))</f>
        <v/>
      </c>
      <c r="I421" s="845"/>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43" t="str">
        <f t="shared" ref="N421" ca="1" si="404">IFERROR(J421/J422,"ND")</f>
        <v>ND</v>
      </c>
      <c r="O421" s="839" t="str">
        <f t="shared" ref="O421" ca="1" si="405">IFERROR(((J421+K421+L421+M421)/H421),"ND")</f>
        <v>ND</v>
      </c>
      <c r="P421" s="827"/>
    </row>
    <row r="422" spans="3:16" hidden="1">
      <c r="C422" s="861"/>
      <c r="D422" s="857"/>
      <c r="E422" s="857"/>
      <c r="F422" s="855"/>
      <c r="G422" s="852"/>
      <c r="H422" s="848"/>
      <c r="I422" s="846"/>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44"/>
      <c r="O422" s="840"/>
      <c r="P422" s="828"/>
    </row>
    <row r="423" spans="3:16" hidden="1">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848" t="str">
        <f ca="1">IF(ISBLANK(OFFSET('9. METAS'!$K$20,INT((ROW()-13)/2),0)),"",OFFSET('9. METAS'!$K$20,INT((ROW()-13)/2),0))</f>
        <v/>
      </c>
      <c r="I423" s="845"/>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43" t="str">
        <f t="shared" ref="N423" ca="1" si="406">IFERROR(J423/J424,"ND")</f>
        <v>ND</v>
      </c>
      <c r="O423" s="839" t="str">
        <f t="shared" ref="O423" ca="1" si="407">IFERROR(((J423+K423+L423+M423)/H423),"ND")</f>
        <v>ND</v>
      </c>
      <c r="P423" s="827"/>
    </row>
    <row r="424" spans="3:16" hidden="1">
      <c r="C424" s="861"/>
      <c r="D424" s="857"/>
      <c r="E424" s="857"/>
      <c r="F424" s="855"/>
      <c r="G424" s="852"/>
      <c r="H424" s="848"/>
      <c r="I424" s="846"/>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44"/>
      <c r="O424" s="840"/>
      <c r="P424" s="828"/>
    </row>
    <row r="425" spans="3:16" hidden="1">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848" t="str">
        <f ca="1">IF(ISBLANK(OFFSET('9. METAS'!$K$20,INT((ROW()-13)/2),0)),"",OFFSET('9. METAS'!$K$20,INT((ROW()-13)/2),0))</f>
        <v/>
      </c>
      <c r="I425" s="845"/>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43" t="str">
        <f t="shared" ref="N425" ca="1" si="408">IFERROR(J425/J426,"ND")</f>
        <v>ND</v>
      </c>
      <c r="O425" s="839" t="str">
        <f t="shared" ref="O425" ca="1" si="409">IFERROR(((J425+K425+L425+M425)/H425),"ND")</f>
        <v>ND</v>
      </c>
      <c r="P425" s="827"/>
    </row>
    <row r="426" spans="3:16" hidden="1">
      <c r="C426" s="861"/>
      <c r="D426" s="857"/>
      <c r="E426" s="857"/>
      <c r="F426" s="855"/>
      <c r="G426" s="852"/>
      <c r="H426" s="848"/>
      <c r="I426" s="846"/>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44"/>
      <c r="O426" s="840"/>
      <c r="P426" s="828"/>
    </row>
    <row r="427" spans="3:16" hidden="1">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848" t="str">
        <f ca="1">IF(ISBLANK(OFFSET('9. METAS'!$K$20,INT((ROW()-13)/2),0)),"",OFFSET('9. METAS'!$K$20,INT((ROW()-13)/2),0))</f>
        <v/>
      </c>
      <c r="I427" s="845"/>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43" t="str">
        <f t="shared" ref="N427" ca="1" si="410">IFERROR(J427/J428,"ND")</f>
        <v>ND</v>
      </c>
      <c r="O427" s="839" t="str">
        <f t="shared" ref="O427" ca="1" si="411">IFERROR(((J427+K427+L427+M427)/H427),"ND")</f>
        <v>ND</v>
      </c>
      <c r="P427" s="827"/>
    </row>
    <row r="428" spans="3:16" hidden="1">
      <c r="C428" s="861"/>
      <c r="D428" s="857"/>
      <c r="E428" s="857"/>
      <c r="F428" s="855"/>
      <c r="G428" s="852"/>
      <c r="H428" s="848"/>
      <c r="I428" s="846"/>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44"/>
      <c r="O428" s="840"/>
      <c r="P428" s="828"/>
    </row>
    <row r="429" spans="3:16" hidden="1">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848" t="str">
        <f ca="1">IF(ISBLANK(OFFSET('9. METAS'!$K$20,INT((ROW()-13)/2),0)),"",OFFSET('9. METAS'!$K$20,INT((ROW()-13)/2),0))</f>
        <v/>
      </c>
      <c r="I429" s="845"/>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43" t="str">
        <f t="shared" ref="N429" ca="1" si="412">IFERROR(J429/J430,"ND")</f>
        <v>ND</v>
      </c>
      <c r="O429" s="839" t="str">
        <f t="shared" ref="O429" ca="1" si="413">IFERROR(((J429+K429+L429+M429)/H429),"ND")</f>
        <v>ND</v>
      </c>
      <c r="P429" s="827"/>
    </row>
    <row r="430" spans="3:16" hidden="1">
      <c r="C430" s="861"/>
      <c r="D430" s="857"/>
      <c r="E430" s="857"/>
      <c r="F430" s="855"/>
      <c r="G430" s="852"/>
      <c r="H430" s="848"/>
      <c r="I430" s="846"/>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44"/>
      <c r="O430" s="840"/>
      <c r="P430" s="828"/>
    </row>
    <row r="431" spans="3:16" hidden="1">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848" t="str">
        <f ca="1">IF(ISBLANK(OFFSET('9. METAS'!$K$20,INT((ROW()-13)/2),0)),"",OFFSET('9. METAS'!$K$20,INT((ROW()-13)/2),0))</f>
        <v/>
      </c>
      <c r="I431" s="845"/>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43" t="str">
        <f t="shared" ref="N431" ca="1" si="414">IFERROR(J431/J432,"ND")</f>
        <v>ND</v>
      </c>
      <c r="O431" s="839" t="str">
        <f t="shared" ref="O431" ca="1" si="415">IFERROR(((J431+K431+L431+M431)/H431),"ND")</f>
        <v>ND</v>
      </c>
      <c r="P431" s="827"/>
    </row>
    <row r="432" spans="3:16" hidden="1">
      <c r="C432" s="861"/>
      <c r="D432" s="857"/>
      <c r="E432" s="857"/>
      <c r="F432" s="855"/>
      <c r="G432" s="852"/>
      <c r="H432" s="848"/>
      <c r="I432" s="846"/>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44"/>
      <c r="O432" s="840"/>
      <c r="P432" s="828"/>
    </row>
    <row r="433" spans="3:16" hidden="1">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848" t="str">
        <f ca="1">IF(ISBLANK(OFFSET('9. METAS'!$K$20,INT((ROW()-13)/2),0)),"",OFFSET('9. METAS'!$K$20,INT((ROW()-13)/2),0))</f>
        <v/>
      </c>
      <c r="I433" s="845"/>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43" t="str">
        <f t="shared" ref="N433" ca="1" si="416">IFERROR(J433/J434,"ND")</f>
        <v>ND</v>
      </c>
      <c r="O433" s="839" t="str">
        <f t="shared" ref="O433" ca="1" si="417">IFERROR(((J433+K433+L433+M433)/H433),"ND")</f>
        <v>ND</v>
      </c>
      <c r="P433" s="827"/>
    </row>
    <row r="434" spans="3:16" hidden="1">
      <c r="C434" s="861"/>
      <c r="D434" s="857"/>
      <c r="E434" s="857"/>
      <c r="F434" s="855"/>
      <c r="G434" s="852"/>
      <c r="H434" s="848"/>
      <c r="I434" s="846"/>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44"/>
      <c r="O434" s="840"/>
      <c r="P434" s="828"/>
    </row>
    <row r="435" spans="3:16" hidden="1">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848" t="str">
        <f ca="1">IF(ISBLANK(OFFSET('9. METAS'!$K$20,INT((ROW()-13)/2),0)),"",OFFSET('9. METAS'!$K$20,INT((ROW()-13)/2),0))</f>
        <v/>
      </c>
      <c r="I435" s="845"/>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43" t="str">
        <f t="shared" ref="N435" ca="1" si="418">IFERROR(J435/J436,"ND")</f>
        <v>ND</v>
      </c>
      <c r="O435" s="839" t="str">
        <f t="shared" ref="O435" ca="1" si="419">IFERROR(((J435+K435+L435+M435)/H435),"ND")</f>
        <v>ND</v>
      </c>
      <c r="P435" s="827"/>
    </row>
    <row r="436" spans="3:16" hidden="1">
      <c r="C436" s="861"/>
      <c r="D436" s="857"/>
      <c r="E436" s="857"/>
      <c r="F436" s="855"/>
      <c r="G436" s="852"/>
      <c r="H436" s="848"/>
      <c r="I436" s="846"/>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44"/>
      <c r="O436" s="840"/>
      <c r="P436" s="828"/>
    </row>
    <row r="437" spans="3:16" hidden="1">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848" t="str">
        <f ca="1">IF(ISBLANK(OFFSET('9. METAS'!$K$20,INT((ROW()-13)/2),0)),"",OFFSET('9. METAS'!$K$20,INT((ROW()-13)/2),0))</f>
        <v/>
      </c>
      <c r="I437" s="845"/>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43" t="str">
        <f t="shared" ref="N437" ca="1" si="420">IFERROR(J437/J438,"ND")</f>
        <v>ND</v>
      </c>
      <c r="O437" s="839" t="str">
        <f t="shared" ref="O437" ca="1" si="421">IFERROR(((J437+K437+L437+M437)/H437),"ND")</f>
        <v>ND</v>
      </c>
      <c r="P437" s="827"/>
    </row>
    <row r="438" spans="3:16" hidden="1">
      <c r="C438" s="861"/>
      <c r="D438" s="857"/>
      <c r="E438" s="857"/>
      <c r="F438" s="855"/>
      <c r="G438" s="852"/>
      <c r="H438" s="848"/>
      <c r="I438" s="846"/>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44"/>
      <c r="O438" s="840"/>
      <c r="P438" s="828"/>
    </row>
    <row r="439" spans="3:16" hidden="1">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848" t="str">
        <f ca="1">IF(ISBLANK(OFFSET('9. METAS'!$K$20,INT((ROW()-13)/2),0)),"",OFFSET('9. METAS'!$K$20,INT((ROW()-13)/2),0))</f>
        <v/>
      </c>
      <c r="I439" s="845"/>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43" t="str">
        <f t="shared" ref="N439" ca="1" si="422">IFERROR(J439/J440,"ND")</f>
        <v>ND</v>
      </c>
      <c r="O439" s="839" t="str">
        <f t="shared" ref="O439" ca="1" si="423">IFERROR(((J439+K439+L439+M439)/H439),"ND")</f>
        <v>ND</v>
      </c>
      <c r="P439" s="827"/>
    </row>
    <row r="440" spans="3:16" hidden="1">
      <c r="C440" s="861"/>
      <c r="D440" s="857"/>
      <c r="E440" s="857"/>
      <c r="F440" s="855"/>
      <c r="G440" s="852"/>
      <c r="H440" s="848"/>
      <c r="I440" s="846"/>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44"/>
      <c r="O440" s="840"/>
      <c r="P440" s="828"/>
    </row>
    <row r="441" spans="3:16" hidden="1">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848" t="str">
        <f ca="1">IF(ISBLANK(OFFSET('9. METAS'!$K$20,INT((ROW()-13)/2),0)),"",OFFSET('9. METAS'!$K$20,INT((ROW()-13)/2),0))</f>
        <v/>
      </c>
      <c r="I441" s="845"/>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43" t="str">
        <f t="shared" ref="N441" ca="1" si="424">IFERROR(J441/J442,"ND")</f>
        <v>ND</v>
      </c>
      <c r="O441" s="839" t="str">
        <f t="shared" ref="O441" ca="1" si="425">IFERROR(((J441+K441+L441+M441)/H441),"ND")</f>
        <v>ND</v>
      </c>
      <c r="P441" s="827"/>
    </row>
    <row r="442" spans="3:16" hidden="1">
      <c r="C442" s="861"/>
      <c r="D442" s="857"/>
      <c r="E442" s="857"/>
      <c r="F442" s="855"/>
      <c r="G442" s="852"/>
      <c r="H442" s="848"/>
      <c r="I442" s="846"/>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44"/>
      <c r="O442" s="840"/>
      <c r="P442" s="828"/>
    </row>
    <row r="443" spans="3:16" hidden="1">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848" t="str">
        <f ca="1">IF(ISBLANK(OFFSET('9. METAS'!$K$20,INT((ROW()-13)/2),0)),"",OFFSET('9. METAS'!$K$20,INT((ROW()-13)/2),0))</f>
        <v/>
      </c>
      <c r="I443" s="845"/>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43" t="str">
        <f t="shared" ref="N443" ca="1" si="426">IFERROR(J443/J444,"ND")</f>
        <v>ND</v>
      </c>
      <c r="O443" s="839" t="str">
        <f t="shared" ref="O443" ca="1" si="427">IFERROR(((J443+K443+L443+M443)/H443),"ND")</f>
        <v>ND</v>
      </c>
      <c r="P443" s="827"/>
    </row>
    <row r="444" spans="3:16" hidden="1">
      <c r="C444" s="861"/>
      <c r="D444" s="857"/>
      <c r="E444" s="857"/>
      <c r="F444" s="855"/>
      <c r="G444" s="852"/>
      <c r="H444" s="848"/>
      <c r="I444" s="846"/>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44"/>
      <c r="O444" s="840"/>
      <c r="P444" s="828"/>
    </row>
    <row r="445" spans="3:16" hidden="1">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848" t="str">
        <f ca="1">IF(ISBLANK(OFFSET('9. METAS'!$K$20,INT((ROW()-13)/2),0)),"",OFFSET('9. METAS'!$K$20,INT((ROW()-13)/2),0))</f>
        <v/>
      </c>
      <c r="I445" s="845"/>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43" t="str">
        <f t="shared" ref="N445" ca="1" si="428">IFERROR(J445/J446,"ND")</f>
        <v>ND</v>
      </c>
      <c r="O445" s="839" t="str">
        <f t="shared" ref="O445" ca="1" si="429">IFERROR(((J445+K445+L445+M445)/H445),"ND")</f>
        <v>ND</v>
      </c>
      <c r="P445" s="827"/>
    </row>
    <row r="446" spans="3:16" hidden="1">
      <c r="C446" s="861"/>
      <c r="D446" s="857"/>
      <c r="E446" s="857"/>
      <c r="F446" s="855"/>
      <c r="G446" s="852"/>
      <c r="H446" s="848"/>
      <c r="I446" s="846"/>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44"/>
      <c r="O446" s="840"/>
      <c r="P446" s="828"/>
    </row>
    <row r="447" spans="3:16" hidden="1">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848" t="str">
        <f ca="1">IF(ISBLANK(OFFSET('9. METAS'!$K$20,INT((ROW()-13)/2),0)),"",OFFSET('9. METAS'!$K$20,INT((ROW()-13)/2),0))</f>
        <v/>
      </c>
      <c r="I447" s="845"/>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43" t="str">
        <f t="shared" ref="N447" ca="1" si="430">IFERROR(J447/J448,"ND")</f>
        <v>ND</v>
      </c>
      <c r="O447" s="839" t="str">
        <f t="shared" ref="O447" ca="1" si="431">IFERROR(((J447+K447+L447+M447)/H447),"ND")</f>
        <v>ND</v>
      </c>
      <c r="P447" s="827"/>
    </row>
    <row r="448" spans="3:16" hidden="1">
      <c r="C448" s="861"/>
      <c r="D448" s="857"/>
      <c r="E448" s="857"/>
      <c r="F448" s="855"/>
      <c r="G448" s="852"/>
      <c r="H448" s="848"/>
      <c r="I448" s="846"/>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44"/>
      <c r="O448" s="840"/>
      <c r="P448" s="828"/>
    </row>
    <row r="449" spans="3:16" hidden="1">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848" t="str">
        <f ca="1">IF(ISBLANK(OFFSET('9. METAS'!$K$20,INT((ROW()-13)/2),0)),"",OFFSET('9. METAS'!$K$20,INT((ROW()-13)/2),0))</f>
        <v/>
      </c>
      <c r="I449" s="845"/>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43" t="str">
        <f t="shared" ref="N449" ca="1" si="432">IFERROR(J449/J450,"ND")</f>
        <v>ND</v>
      </c>
      <c r="O449" s="839" t="str">
        <f t="shared" ref="O449" ca="1" si="433">IFERROR(((J449+K449+L449+M449)/H449),"ND")</f>
        <v>ND</v>
      </c>
      <c r="P449" s="827"/>
    </row>
    <row r="450" spans="3:16" hidden="1">
      <c r="C450" s="861"/>
      <c r="D450" s="857"/>
      <c r="E450" s="857"/>
      <c r="F450" s="855"/>
      <c r="G450" s="852"/>
      <c r="H450" s="848"/>
      <c r="I450" s="846"/>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44"/>
      <c r="O450" s="840"/>
      <c r="P450" s="828"/>
    </row>
    <row r="451" spans="3:16" hidden="1">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848" t="str">
        <f ca="1">IF(ISBLANK(OFFSET('9. METAS'!$K$20,INT((ROW()-13)/2),0)),"",OFFSET('9. METAS'!$K$20,INT((ROW()-13)/2),0))</f>
        <v/>
      </c>
      <c r="I451" s="845"/>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43" t="str">
        <f t="shared" ref="N451" ca="1" si="434">IFERROR(J451/J452,"ND")</f>
        <v>ND</v>
      </c>
      <c r="O451" s="839" t="str">
        <f t="shared" ref="O451" ca="1" si="435">IFERROR(((J451+K451+L451+M451)/H451),"ND")</f>
        <v>ND</v>
      </c>
      <c r="P451" s="827"/>
    </row>
    <row r="452" spans="3:16" hidden="1">
      <c r="C452" s="861"/>
      <c r="D452" s="857"/>
      <c r="E452" s="857"/>
      <c r="F452" s="855"/>
      <c r="G452" s="852"/>
      <c r="H452" s="848"/>
      <c r="I452" s="846"/>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44"/>
      <c r="O452" s="840"/>
      <c r="P452" s="828"/>
    </row>
    <row r="453" spans="3:16" hidden="1">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848" t="str">
        <f ca="1">IF(ISBLANK(OFFSET('9. METAS'!$K$20,INT((ROW()-13)/2),0)),"",OFFSET('9. METAS'!$K$20,INT((ROW()-13)/2),0))</f>
        <v/>
      </c>
      <c r="I453" s="845"/>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43" t="str">
        <f t="shared" ref="N453" ca="1" si="436">IFERROR(J453/J454,"ND")</f>
        <v>ND</v>
      </c>
      <c r="O453" s="839" t="str">
        <f t="shared" ref="O453" ca="1" si="437">IFERROR(((J453+K453+L453+M453)/H453),"ND")</f>
        <v>ND</v>
      </c>
      <c r="P453" s="827"/>
    </row>
    <row r="454" spans="3:16" hidden="1">
      <c r="C454" s="861"/>
      <c r="D454" s="857"/>
      <c r="E454" s="857"/>
      <c r="F454" s="855"/>
      <c r="G454" s="852"/>
      <c r="H454" s="848"/>
      <c r="I454" s="846"/>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44"/>
      <c r="O454" s="840"/>
      <c r="P454" s="828"/>
    </row>
    <row r="455" spans="3:16" hidden="1">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848" t="str">
        <f ca="1">IF(ISBLANK(OFFSET('9. METAS'!$K$20,INT((ROW()-13)/2),0)),"",OFFSET('9. METAS'!$K$20,INT((ROW()-13)/2),0))</f>
        <v/>
      </c>
      <c r="I455" s="845"/>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43" t="str">
        <f t="shared" ref="N455" ca="1" si="438">IFERROR(J455/J456,"ND")</f>
        <v>ND</v>
      </c>
      <c r="O455" s="839" t="str">
        <f t="shared" ref="O455" ca="1" si="439">IFERROR(((J455+K455+L455+M455)/H455),"ND")</f>
        <v>ND</v>
      </c>
      <c r="P455" s="827"/>
    </row>
    <row r="456" spans="3:16" hidden="1">
      <c r="C456" s="861"/>
      <c r="D456" s="857"/>
      <c r="E456" s="857"/>
      <c r="F456" s="855"/>
      <c r="G456" s="852"/>
      <c r="H456" s="848"/>
      <c r="I456" s="846"/>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44"/>
      <c r="O456" s="840"/>
      <c r="P456" s="828"/>
    </row>
    <row r="457" spans="3:16" hidden="1">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848" t="str">
        <f ca="1">IF(ISBLANK(OFFSET('9. METAS'!$K$20,INT((ROW()-13)/2),0)),"",OFFSET('9. METAS'!$K$20,INT((ROW()-13)/2),0))</f>
        <v/>
      </c>
      <c r="I457" s="845"/>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43" t="str">
        <f t="shared" ref="N457" ca="1" si="440">IFERROR(J457/J458,"ND")</f>
        <v>ND</v>
      </c>
      <c r="O457" s="839" t="str">
        <f t="shared" ref="O457" ca="1" si="441">IFERROR(((J457+K457+L457+M457)/H457),"ND")</f>
        <v>ND</v>
      </c>
      <c r="P457" s="827"/>
    </row>
    <row r="458" spans="3:16" hidden="1">
      <c r="C458" s="861"/>
      <c r="D458" s="857"/>
      <c r="E458" s="857"/>
      <c r="F458" s="855"/>
      <c r="G458" s="852"/>
      <c r="H458" s="848"/>
      <c r="I458" s="846"/>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44"/>
      <c r="O458" s="840"/>
      <c r="P458" s="828"/>
    </row>
    <row r="459" spans="3:16" hidden="1">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848" t="str">
        <f ca="1">IF(ISBLANK(OFFSET('9. METAS'!$K$20,INT((ROW()-13)/2),0)),"",OFFSET('9. METAS'!$K$20,INT((ROW()-13)/2),0))</f>
        <v/>
      </c>
      <c r="I459" s="845"/>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43" t="str">
        <f t="shared" ref="N459" ca="1" si="442">IFERROR(J459/J460,"ND")</f>
        <v>ND</v>
      </c>
      <c r="O459" s="839" t="str">
        <f t="shared" ref="O459" ca="1" si="443">IFERROR(((J459+K459+L459+M459)/H459),"ND")</f>
        <v>ND</v>
      </c>
      <c r="P459" s="827"/>
    </row>
    <row r="460" spans="3:16" hidden="1">
      <c r="C460" s="861"/>
      <c r="D460" s="857"/>
      <c r="E460" s="857"/>
      <c r="F460" s="855"/>
      <c r="G460" s="852"/>
      <c r="H460" s="848"/>
      <c r="I460" s="846"/>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44"/>
      <c r="O460" s="840"/>
      <c r="P460" s="828"/>
    </row>
    <row r="461" spans="3:16" hidden="1">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848" t="str">
        <f ca="1">IF(ISBLANK(OFFSET('9. METAS'!$K$20,INT((ROW()-13)/2),0)),"",OFFSET('9. METAS'!$K$20,INT((ROW()-13)/2),0))</f>
        <v/>
      </c>
      <c r="I461" s="845"/>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43" t="str">
        <f t="shared" ref="N461" ca="1" si="444">IFERROR(J461/J462,"ND")</f>
        <v>ND</v>
      </c>
      <c r="O461" s="839" t="str">
        <f t="shared" ref="O461" ca="1" si="445">IFERROR(((J461+K461+L461+M461)/H461),"ND")</f>
        <v>ND</v>
      </c>
      <c r="P461" s="827"/>
    </row>
    <row r="462" spans="3:16" hidden="1">
      <c r="C462" s="861"/>
      <c r="D462" s="857"/>
      <c r="E462" s="857"/>
      <c r="F462" s="855"/>
      <c r="G462" s="852"/>
      <c r="H462" s="848"/>
      <c r="I462" s="846"/>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44"/>
      <c r="O462" s="840"/>
      <c r="P462" s="828"/>
    </row>
    <row r="463" spans="3:16" hidden="1">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848" t="str">
        <f ca="1">IF(ISBLANK(OFFSET('9. METAS'!$K$20,INT((ROW()-13)/2),0)),"",OFFSET('9. METAS'!$K$20,INT((ROW()-13)/2),0))</f>
        <v/>
      </c>
      <c r="I463" s="845"/>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43" t="str">
        <f t="shared" ref="N463" ca="1" si="446">IFERROR(J463/J464,"ND")</f>
        <v>ND</v>
      </c>
      <c r="O463" s="839" t="str">
        <f t="shared" ref="O463" ca="1" si="447">IFERROR(((J463+K463+L463+M463)/H463),"ND")</f>
        <v>ND</v>
      </c>
      <c r="P463" s="827"/>
    </row>
    <row r="464" spans="3:16" hidden="1">
      <c r="C464" s="861"/>
      <c r="D464" s="857"/>
      <c r="E464" s="857"/>
      <c r="F464" s="855"/>
      <c r="G464" s="852"/>
      <c r="H464" s="848"/>
      <c r="I464" s="846"/>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44"/>
      <c r="O464" s="840"/>
      <c r="P464" s="828"/>
    </row>
    <row r="465" spans="3:16" hidden="1">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848" t="str">
        <f ca="1">IF(ISBLANK(OFFSET('9. METAS'!$K$20,INT((ROW()-13)/2),0)),"",OFFSET('9. METAS'!$K$20,INT((ROW()-13)/2),0))</f>
        <v/>
      </c>
      <c r="I465" s="845"/>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43" t="str">
        <f t="shared" ref="N465" ca="1" si="448">IFERROR(J465/J466,"ND")</f>
        <v>ND</v>
      </c>
      <c r="O465" s="839" t="str">
        <f t="shared" ref="O465" ca="1" si="449">IFERROR(((J465+K465+L465+M465)/H465),"ND")</f>
        <v>ND</v>
      </c>
      <c r="P465" s="827"/>
    </row>
    <row r="466" spans="3:16" hidden="1">
      <c r="C466" s="861"/>
      <c r="D466" s="857"/>
      <c r="E466" s="857"/>
      <c r="F466" s="855"/>
      <c r="G466" s="852"/>
      <c r="H466" s="848"/>
      <c r="I466" s="846"/>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44"/>
      <c r="O466" s="840"/>
      <c r="P466" s="828"/>
    </row>
    <row r="467" spans="3:16" hidden="1">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848" t="str">
        <f ca="1">IF(ISBLANK(OFFSET('9. METAS'!$K$20,INT((ROW()-13)/2),0)),"",OFFSET('9. METAS'!$K$20,INT((ROW()-13)/2),0))</f>
        <v/>
      </c>
      <c r="I467" s="845"/>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43" t="str">
        <f t="shared" ref="N467" ca="1" si="450">IFERROR(J467/J468,"ND")</f>
        <v>ND</v>
      </c>
      <c r="O467" s="839" t="str">
        <f t="shared" ref="O467" ca="1" si="451">IFERROR(((J467+K467+L467+M467)/H467),"ND")</f>
        <v>ND</v>
      </c>
      <c r="P467" s="827"/>
    </row>
    <row r="468" spans="3:16" hidden="1">
      <c r="C468" s="861"/>
      <c r="D468" s="857"/>
      <c r="E468" s="857"/>
      <c r="F468" s="855"/>
      <c r="G468" s="852"/>
      <c r="H468" s="848"/>
      <c r="I468" s="846"/>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44"/>
      <c r="O468" s="840"/>
      <c r="P468" s="828"/>
    </row>
    <row r="469" spans="3:16" hidden="1">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848" t="str">
        <f ca="1">IF(ISBLANK(OFFSET('9. METAS'!$K$20,INT((ROW()-13)/2),0)),"",OFFSET('9. METAS'!$K$20,INT((ROW()-13)/2),0))</f>
        <v/>
      </c>
      <c r="I469" s="845"/>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43" t="str">
        <f t="shared" ref="N469" ca="1" si="452">IFERROR(J469/J470,"ND")</f>
        <v>ND</v>
      </c>
      <c r="O469" s="839" t="str">
        <f t="shared" ref="O469" ca="1" si="453">IFERROR(((J469+K469+L469+M469)/H469),"ND")</f>
        <v>ND</v>
      </c>
      <c r="P469" s="827"/>
    </row>
    <row r="470" spans="3:16" hidden="1">
      <c r="C470" s="861"/>
      <c r="D470" s="857"/>
      <c r="E470" s="857"/>
      <c r="F470" s="855"/>
      <c r="G470" s="852"/>
      <c r="H470" s="848"/>
      <c r="I470" s="846"/>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44"/>
      <c r="O470" s="840"/>
      <c r="P470" s="828"/>
    </row>
    <row r="471" spans="3:16" hidden="1">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848" t="str">
        <f ca="1">IF(ISBLANK(OFFSET('9. METAS'!$K$20,INT((ROW()-13)/2),0)),"",OFFSET('9. METAS'!$K$20,INT((ROW()-13)/2),0))</f>
        <v/>
      </c>
      <c r="I471" s="845"/>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43" t="str">
        <f t="shared" ref="N471" ca="1" si="454">IFERROR(J471/J472,"ND")</f>
        <v>ND</v>
      </c>
      <c r="O471" s="839" t="str">
        <f t="shared" ref="O471" ca="1" si="455">IFERROR(((J471+K471+L471+M471)/H471),"ND")</f>
        <v>ND</v>
      </c>
      <c r="P471" s="827"/>
    </row>
    <row r="472" spans="3:16" hidden="1">
      <c r="C472" s="861"/>
      <c r="D472" s="857"/>
      <c r="E472" s="857"/>
      <c r="F472" s="855"/>
      <c r="G472" s="852"/>
      <c r="H472" s="848"/>
      <c r="I472" s="846"/>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44"/>
      <c r="O472" s="840"/>
      <c r="P472" s="828"/>
    </row>
    <row r="473" spans="3:16" hidden="1">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848" t="str">
        <f ca="1">IF(ISBLANK(OFFSET('9. METAS'!$K$20,INT((ROW()-13)/2),0)),"",OFFSET('9. METAS'!$K$20,INT((ROW()-13)/2),0))</f>
        <v/>
      </c>
      <c r="I473" s="845"/>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43" t="str">
        <f ca="1">IFERROR(J473/J474,"ND")</f>
        <v>ND</v>
      </c>
      <c r="O473" s="839" t="str">
        <f t="shared" ref="O473" ca="1" si="456">IFERROR(((J473+K473+L473+M473)/H473),"ND")</f>
        <v>ND</v>
      </c>
      <c r="P473" s="827"/>
    </row>
    <row r="474" spans="3:16" ht="15.75" hidden="1" thickBot="1">
      <c r="C474" s="860"/>
      <c r="D474" s="858"/>
      <c r="E474" s="858"/>
      <c r="F474" s="856"/>
      <c r="G474" s="853"/>
      <c r="H474" s="913"/>
      <c r="I474" s="895"/>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896"/>
      <c r="O474" s="840"/>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181</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836" t="s">
        <v>100</v>
      </c>
      <c r="G9" s="837"/>
      <c r="H9" s="837"/>
      <c r="I9" s="837"/>
      <c r="J9" s="837"/>
      <c r="K9" s="837"/>
      <c r="L9" s="837"/>
      <c r="M9" s="837"/>
      <c r="N9" s="837"/>
      <c r="O9" s="837"/>
      <c r="P9" s="838"/>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830" t="s">
        <v>159</v>
      </c>
    </row>
    <row r="11" spans="3:16" ht="42" customHeight="1" thickBot="1">
      <c r="C11" s="865"/>
      <c r="D11" s="862"/>
      <c r="E11" s="862"/>
      <c r="F11" s="862"/>
      <c r="G11" s="862"/>
      <c r="H11" s="862" t="s">
        <v>160</v>
      </c>
      <c r="I11" s="862" t="s">
        <v>161</v>
      </c>
      <c r="J11" s="862" t="s">
        <v>169</v>
      </c>
      <c r="K11" s="862"/>
      <c r="L11" s="862"/>
      <c r="M11" s="862"/>
      <c r="N11" s="862" t="s">
        <v>166</v>
      </c>
      <c r="O11" s="862"/>
      <c r="P11" s="831"/>
    </row>
    <row r="12" spans="3:16" ht="42" customHeight="1" thickBot="1">
      <c r="C12" s="865"/>
      <c r="D12" s="862"/>
      <c r="E12" s="862"/>
      <c r="F12" s="862"/>
      <c r="G12" s="862"/>
      <c r="H12" s="862"/>
      <c r="I12" s="862"/>
      <c r="J12" s="238" t="s">
        <v>165</v>
      </c>
      <c r="K12" s="238" t="s">
        <v>162</v>
      </c>
      <c r="L12" s="238" t="s">
        <v>163</v>
      </c>
      <c r="M12" s="238" t="s">
        <v>164</v>
      </c>
      <c r="N12" s="238" t="s">
        <v>168</v>
      </c>
      <c r="O12" s="238" t="s">
        <v>123</v>
      </c>
      <c r="P12" s="832"/>
    </row>
    <row r="13" spans="3:16">
      <c r="C13" s="867" t="str">
        <f ca="1">IF(ISBLANK(OFFSET('5. Pp (3 años)'!$C$45,INT((ROW()-13)/2),0)),"",OFFSET('5. Pp (3 años)'!$C$45,INT((ROW()-13)/2),0))</f>
        <v>Fin</v>
      </c>
      <c r="D13" s="868"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917">
        <f ca="1">IF(ISBLANK(OFFSET('9. METAS'!$L$20,INT((ROW()-13)/2),0)),"",OFFSET('9. METAS'!$L$20,INT((ROW()-13)/2),0))</f>
        <v>26.68</v>
      </c>
      <c r="I13" s="850"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43">
        <f ca="1">IFERROR(J13/J14,"ND")</f>
        <v>1.3493253373313343</v>
      </c>
      <c r="O13" s="839">
        <f ca="1">IFERROR(((J13)/H13),"ND")</f>
        <v>0.33733133433283358</v>
      </c>
      <c r="P13" s="841"/>
    </row>
    <row r="14" spans="3:16">
      <c r="C14" s="861"/>
      <c r="D14" s="857"/>
      <c r="E14" s="857"/>
      <c r="F14" s="855"/>
      <c r="G14" s="852"/>
      <c r="H14" s="916"/>
      <c r="I14" s="851"/>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44"/>
      <c r="O14" s="840"/>
      <c r="P14" s="842"/>
    </row>
    <row r="15" spans="3:16">
      <c r="C15" s="859" t="str">
        <f ca="1">IF(ISBLANK(OFFSET('5. Pp (3 años)'!$C$45,INT((ROW()-13)/2),0)),"",OFFSET('5. Pp (3 años)'!$C$45,INT((ROW()-13)/2),0))</f>
        <v>Propósito</v>
      </c>
      <c r="D15" s="857"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916">
        <f ca="1">IF(ISBLANK(OFFSET('9. METAS'!$L$20,INT((ROW()-13)/2),0)),"",OFFSET('9. METAS'!$L$20,INT((ROW()-13)/2),0))</f>
        <v>57500</v>
      </c>
      <c r="I15" s="845"/>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43" t="str">
        <f ca="1">IFERROR(J15/J16,"ND")</f>
        <v>ND</v>
      </c>
      <c r="O15" s="839" t="str">
        <f ca="1">IFERROR(((J15)/H15),"ND")</f>
        <v>ND</v>
      </c>
      <c r="P15" s="827"/>
    </row>
    <row r="16" spans="3:16">
      <c r="C16" s="861"/>
      <c r="D16" s="857"/>
      <c r="E16" s="857"/>
      <c r="F16" s="855"/>
      <c r="G16" s="852"/>
      <c r="H16" s="916"/>
      <c r="I16" s="846"/>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44"/>
      <c r="O16" s="840"/>
      <c r="P16" s="828"/>
    </row>
    <row r="17" spans="3:16">
      <c r="C17" s="859" t="str">
        <f ca="1">IF(ISBLANK(OFFSET('5. Pp (3 años)'!$C$45,INT((ROW()-13)/2),0)),"",OFFSET('5. Pp (3 años)'!$C$45,INT((ROW()-13)/2),0))</f>
        <v/>
      </c>
      <c r="D17" s="857" t="str">
        <f ca="1">IF(ISBLANK(OFFSET('5. Pp (3 años)'!$D$45,INT((ROW()-13)/2),0)),"",OFFSET('5. Pp (3 años)'!$D$45,INT((ROW()-13)/2),0))</f>
        <v/>
      </c>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916">
        <f ca="1">IF(ISBLANK(OFFSET('9. METAS'!$L$20,INT((ROW()-13)/2),0)),"",OFFSET('9. METAS'!$L$20,INT((ROW()-13)/2),0))</f>
        <v>24</v>
      </c>
      <c r="I17" s="845"/>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43" t="str">
        <f t="shared" ref="N17" ca="1" si="0">IFERROR(J17/J18,"ND")</f>
        <v>ND</v>
      </c>
      <c r="O17" s="839" t="str">
        <f t="shared" ref="O17" ca="1" si="1">IFERROR(((J17)/H17),"ND")</f>
        <v>ND</v>
      </c>
      <c r="P17" s="827"/>
    </row>
    <row r="18" spans="3:16">
      <c r="C18" s="861"/>
      <c r="D18" s="857"/>
      <c r="E18" s="857"/>
      <c r="F18" s="855"/>
      <c r="G18" s="852"/>
      <c r="H18" s="916"/>
      <c r="I18" s="846"/>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44"/>
      <c r="O18" s="840"/>
      <c r="P18" s="828"/>
    </row>
    <row r="19" spans="3:16">
      <c r="C19" s="859" t="str">
        <f ca="1">IF(ISBLANK(OFFSET('5. Pp (3 años)'!$C$45,INT((ROW()-13)/2),0)),"",OFFSET('5. Pp (3 años)'!$C$45,INT((ROW()-13)/2),0))</f>
        <v>Componente</v>
      </c>
      <c r="D19" s="857"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916">
        <f ca="1">IF(ISBLANK(OFFSET('9. METAS'!$L$20,INT((ROW()-13)/2),0)),"",OFFSET('9. METAS'!$L$20,INT((ROW()-13)/2),0))</f>
        <v>90000</v>
      </c>
      <c r="I19" s="845"/>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43" t="str">
        <f t="shared" ref="N19" ca="1" si="2">IFERROR(J19/J20,"ND")</f>
        <v>ND</v>
      </c>
      <c r="O19" s="839" t="str">
        <f t="shared" ref="O19" ca="1" si="3">IFERROR(((J19)/H19),"ND")</f>
        <v>ND</v>
      </c>
      <c r="P19" s="827"/>
    </row>
    <row r="20" spans="3:16">
      <c r="C20" s="861"/>
      <c r="D20" s="857"/>
      <c r="E20" s="857"/>
      <c r="F20" s="855"/>
      <c r="G20" s="852"/>
      <c r="H20" s="916"/>
      <c r="I20" s="846"/>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44"/>
      <c r="O20" s="840"/>
      <c r="P20" s="828"/>
    </row>
    <row r="21" spans="3:16">
      <c r="C21" s="859" t="str">
        <f ca="1">IF(ISBLANK(OFFSET('5. Pp (3 años)'!$C$45,INT((ROW()-13)/2),0)),"",OFFSET('5. Pp (3 años)'!$C$45,INT((ROW()-13)/2),0))</f>
        <v>Actividad</v>
      </c>
      <c r="D21" s="857"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916">
        <f ca="1">IF(ISBLANK(OFFSET('9. METAS'!$L$20,INT((ROW()-13)/2),0)),"",OFFSET('9. METAS'!$L$20,INT((ROW()-13)/2),0))</f>
        <v>22000</v>
      </c>
      <c r="I21" s="845"/>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43" t="str">
        <f t="shared" ref="N21" ca="1" si="4">IFERROR(J21/J22,"ND")</f>
        <v>ND</v>
      </c>
      <c r="O21" s="839" t="str">
        <f t="shared" ref="O21" ca="1" si="5">IFERROR(((J21)/H21),"ND")</f>
        <v>ND</v>
      </c>
      <c r="P21" s="827"/>
    </row>
    <row r="22" spans="3:16">
      <c r="C22" s="861"/>
      <c r="D22" s="857"/>
      <c r="E22" s="857"/>
      <c r="F22" s="855"/>
      <c r="G22" s="852"/>
      <c r="H22" s="916"/>
      <c r="I22" s="846"/>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44"/>
      <c r="O22" s="840"/>
      <c r="P22" s="828"/>
    </row>
    <row r="23" spans="3:16">
      <c r="C23" s="859" t="str">
        <f ca="1">IF(ISBLANK(OFFSET('5. Pp (3 años)'!$C$45,INT((ROW()-13)/2),0)),"",OFFSET('5. Pp (3 años)'!$C$45,INT((ROW()-13)/2),0))</f>
        <v>Actividad</v>
      </c>
      <c r="D23" s="857"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916">
        <f ca="1">IF(ISBLANK(OFFSET('9. METAS'!$L$20,INT((ROW()-13)/2),0)),"",OFFSET('9. METAS'!$L$20,INT((ROW()-13)/2),0))</f>
        <v>9700</v>
      </c>
      <c r="I23" s="845"/>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43" t="str">
        <f t="shared" ref="N23" ca="1" si="6">IFERROR(J23/J24,"ND")</f>
        <v>ND</v>
      </c>
      <c r="O23" s="839" t="str">
        <f t="shared" ref="O23" ca="1" si="7">IFERROR(((J23)/H23),"ND")</f>
        <v>ND</v>
      </c>
      <c r="P23" s="827"/>
    </row>
    <row r="24" spans="3:16">
      <c r="C24" s="861"/>
      <c r="D24" s="857"/>
      <c r="E24" s="857"/>
      <c r="F24" s="855"/>
      <c r="G24" s="852"/>
      <c r="H24" s="916"/>
      <c r="I24" s="846"/>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44"/>
      <c r="O24" s="840"/>
      <c r="P24" s="828"/>
    </row>
    <row r="25" spans="3:16">
      <c r="C25" s="859" t="str">
        <f ca="1">IF(ISBLANK(OFFSET('5. Pp (3 años)'!$C$45,INT((ROW()-13)/2),0)),"",OFFSET('5. Pp (3 años)'!$C$45,INT((ROW()-13)/2),0))</f>
        <v>Actividad</v>
      </c>
      <c r="D25" s="857"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916">
        <f ca="1">IF(ISBLANK(OFFSET('9. METAS'!$L$20,INT((ROW()-13)/2),0)),"",OFFSET('9. METAS'!$L$20,INT((ROW()-13)/2),0))</f>
        <v>14</v>
      </c>
      <c r="I25" s="845"/>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43" t="str">
        <f t="shared" ref="N25" ca="1" si="8">IFERROR(J25/J26,"ND")</f>
        <v>ND</v>
      </c>
      <c r="O25" s="839" t="str">
        <f t="shared" ref="O25" ca="1" si="9">IFERROR(((J25)/H25),"ND")</f>
        <v>ND</v>
      </c>
      <c r="P25" s="827"/>
    </row>
    <row r="26" spans="3:16">
      <c r="C26" s="861"/>
      <c r="D26" s="857"/>
      <c r="E26" s="857"/>
      <c r="F26" s="855"/>
      <c r="G26" s="852"/>
      <c r="H26" s="916"/>
      <c r="I26" s="846"/>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44"/>
      <c r="O26" s="840"/>
      <c r="P26" s="828"/>
    </row>
    <row r="27" spans="3:16">
      <c r="C27" s="859" t="str">
        <f ca="1">IF(ISBLANK(OFFSET('5. Pp (3 años)'!$C$45,INT((ROW()-13)/2),0)),"",OFFSET('5. Pp (3 años)'!$C$45,INT((ROW()-13)/2),0))</f>
        <v>Componente</v>
      </c>
      <c r="D27" s="857"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916">
        <f ca="1">IF(ISBLANK(OFFSET('9. METAS'!$L$20,INT((ROW()-13)/2),0)),"",OFFSET('9. METAS'!$L$20,INT((ROW()-13)/2),0))</f>
        <v>16</v>
      </c>
      <c r="I27" s="845"/>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43" t="str">
        <f t="shared" ref="N27" ca="1" si="10">IFERROR(J27/J28,"ND")</f>
        <v>ND</v>
      </c>
      <c r="O27" s="839" t="str">
        <f t="shared" ref="O27" ca="1" si="11">IFERROR(((J27)/H27),"ND")</f>
        <v>ND</v>
      </c>
      <c r="P27" s="827"/>
    </row>
    <row r="28" spans="3:16">
      <c r="C28" s="861"/>
      <c r="D28" s="857"/>
      <c r="E28" s="857"/>
      <c r="F28" s="855"/>
      <c r="G28" s="852"/>
      <c r="H28" s="916"/>
      <c r="I28" s="846"/>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44"/>
      <c r="O28" s="840"/>
      <c r="P28" s="828"/>
    </row>
    <row r="29" spans="3:16">
      <c r="C29" s="859" t="str">
        <f ca="1">IF(ISBLANK(OFFSET('5. Pp (3 años)'!$C$45,INT((ROW()-13)/2),0)),"",OFFSET('5. Pp (3 años)'!$C$45,INT((ROW()-13)/2),0))</f>
        <v>Actividad</v>
      </c>
      <c r="D29" s="857"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916">
        <f ca="1">IF(ISBLANK(OFFSET('9. METAS'!$L$20,INT((ROW()-13)/2),0)),"",OFFSET('9. METAS'!$L$20,INT((ROW()-13)/2),0))</f>
        <v>280</v>
      </c>
      <c r="I29" s="845"/>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43" t="str">
        <f t="shared" ref="N29" ca="1" si="12">IFERROR(J29/J30,"ND")</f>
        <v>ND</v>
      </c>
      <c r="O29" s="839" t="str">
        <f t="shared" ref="O29" ca="1" si="13">IFERROR(((J29)/H29),"ND")</f>
        <v>ND</v>
      </c>
      <c r="P29" s="827"/>
    </row>
    <row r="30" spans="3:16">
      <c r="C30" s="861"/>
      <c r="D30" s="857"/>
      <c r="E30" s="857"/>
      <c r="F30" s="855"/>
      <c r="G30" s="852"/>
      <c r="H30" s="916"/>
      <c r="I30" s="846"/>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44"/>
      <c r="O30" s="840"/>
      <c r="P30" s="828"/>
    </row>
    <row r="31" spans="3:16">
      <c r="C31" s="859" t="str">
        <f ca="1">IF(ISBLANK(OFFSET('5. Pp (3 años)'!$C$45,INT((ROW()-13)/2),0)),"",OFFSET('5. Pp (3 años)'!$C$45,INT((ROW()-13)/2),0))</f>
        <v>Actividad</v>
      </c>
      <c r="D31" s="857"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916">
        <f ca="1">IF(ISBLANK(OFFSET('9. METAS'!$L$20,INT((ROW()-13)/2),0)),"",OFFSET('9. METAS'!$L$20,INT((ROW()-13)/2),0))</f>
        <v>25</v>
      </c>
      <c r="I31" s="845"/>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43" t="str">
        <f t="shared" ref="N31" ca="1" si="14">IFERROR(J31/J32,"ND")</f>
        <v>ND</v>
      </c>
      <c r="O31" s="839" t="str">
        <f t="shared" ref="O31" ca="1" si="15">IFERROR(((J31)/H31),"ND")</f>
        <v>ND</v>
      </c>
      <c r="P31" s="827"/>
    </row>
    <row r="32" spans="3:16">
      <c r="C32" s="861"/>
      <c r="D32" s="857"/>
      <c r="E32" s="857"/>
      <c r="F32" s="855"/>
      <c r="G32" s="852"/>
      <c r="H32" s="916"/>
      <c r="I32" s="846"/>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44"/>
      <c r="O32" s="840"/>
      <c r="P32" s="828"/>
    </row>
    <row r="33" spans="3:16">
      <c r="C33" s="859" t="str">
        <f ca="1">IF(ISBLANK(OFFSET('5. Pp (3 años)'!$C$45,INT((ROW()-13)/2),0)),"",OFFSET('5. Pp (3 años)'!$C$45,INT((ROW()-13)/2),0))</f>
        <v>Actividad</v>
      </c>
      <c r="D33" s="857"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916">
        <f ca="1">IF(ISBLANK(OFFSET('9. METAS'!$L$20,INT((ROW()-13)/2),0)),"",OFFSET('9. METAS'!$L$20,INT((ROW()-13)/2),0))</f>
        <v>120</v>
      </c>
      <c r="I33" s="845"/>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43" t="str">
        <f t="shared" ref="N33" ca="1" si="16">IFERROR(J33/J34,"ND")</f>
        <v>ND</v>
      </c>
      <c r="O33" s="839" t="str">
        <f t="shared" ref="O33" ca="1" si="17">IFERROR(((J33)/H33),"ND")</f>
        <v>ND</v>
      </c>
      <c r="P33" s="827"/>
    </row>
    <row r="34" spans="3:16">
      <c r="C34" s="861"/>
      <c r="D34" s="857"/>
      <c r="E34" s="857"/>
      <c r="F34" s="855"/>
      <c r="G34" s="852"/>
      <c r="H34" s="916"/>
      <c r="I34" s="846"/>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44"/>
      <c r="O34" s="840"/>
      <c r="P34" s="828"/>
    </row>
    <row r="35" spans="3:16">
      <c r="C35" s="859" t="str">
        <f ca="1">IF(ISBLANK(OFFSET('5. Pp (3 años)'!$C$45,INT((ROW()-13)/2),0)),"",OFFSET('5. Pp (3 años)'!$C$45,INT((ROW()-13)/2),0))</f>
        <v xml:space="preserve">Componente  </v>
      </c>
      <c r="D35" s="857"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916">
        <f ca="1">IF(ISBLANK(OFFSET('9. METAS'!$L$20,INT((ROW()-13)/2),0)),"",OFFSET('9. METAS'!$L$20,INT((ROW()-13)/2),0))</f>
        <v>16</v>
      </c>
      <c r="I35" s="845"/>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43" t="str">
        <f t="shared" ref="N35" ca="1" si="18">IFERROR(J35/J36,"ND")</f>
        <v>ND</v>
      </c>
      <c r="O35" s="839" t="str">
        <f t="shared" ref="O35" ca="1" si="19">IFERROR(((J35)/H35),"ND")</f>
        <v>ND</v>
      </c>
      <c r="P35" s="827"/>
    </row>
    <row r="36" spans="3:16">
      <c r="C36" s="861"/>
      <c r="D36" s="857"/>
      <c r="E36" s="857"/>
      <c r="F36" s="855"/>
      <c r="G36" s="852"/>
      <c r="H36" s="916"/>
      <c r="I36" s="846"/>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44"/>
      <c r="O36" s="840"/>
      <c r="P36" s="828"/>
    </row>
    <row r="37" spans="3:16">
      <c r="C37" s="859" t="str">
        <f ca="1">IF(ISBLANK(OFFSET('5. Pp (3 años)'!$C$45,INT((ROW()-13)/2),0)),"",OFFSET('5. Pp (3 años)'!$C$45,INT((ROW()-13)/2),0))</f>
        <v>Actividad</v>
      </c>
      <c r="D37" s="857"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916">
        <f ca="1">IF(ISBLANK(OFFSET('9. METAS'!$L$20,INT((ROW()-13)/2),0)),"",OFFSET('9. METAS'!$L$20,INT((ROW()-13)/2),0))</f>
        <v>44</v>
      </c>
      <c r="I37" s="845"/>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43" t="str">
        <f t="shared" ref="N37" ca="1" si="20">IFERROR(J37/J38,"ND")</f>
        <v>ND</v>
      </c>
      <c r="O37" s="839" t="str">
        <f t="shared" ref="O37" ca="1" si="21">IFERROR(((J37)/H37),"ND")</f>
        <v>ND</v>
      </c>
      <c r="P37" s="827"/>
    </row>
    <row r="38" spans="3:16">
      <c r="C38" s="861"/>
      <c r="D38" s="857"/>
      <c r="E38" s="857"/>
      <c r="F38" s="855"/>
      <c r="G38" s="852"/>
      <c r="H38" s="916"/>
      <c r="I38" s="846"/>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44"/>
      <c r="O38" s="840"/>
      <c r="P38" s="828"/>
    </row>
    <row r="39" spans="3:16">
      <c r="C39" s="859" t="str">
        <f ca="1">IF(ISBLANK(OFFSET('5. Pp (3 años)'!$C$45,INT((ROW()-13)/2),0)),"",OFFSET('5. Pp (3 años)'!$C$45,INT((ROW()-13)/2),0))</f>
        <v>Actividad</v>
      </c>
      <c r="D39" s="857"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916">
        <f ca="1">IF(ISBLANK(OFFSET('9. METAS'!$L$20,INT((ROW()-13)/2),0)),"",OFFSET('9. METAS'!$L$20,INT((ROW()-13)/2),0))</f>
        <v>20</v>
      </c>
      <c r="I39" s="845"/>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43" t="str">
        <f t="shared" ref="N39" ca="1" si="22">IFERROR(J39/J40,"ND")</f>
        <v>ND</v>
      </c>
      <c r="O39" s="839" t="str">
        <f t="shared" ref="O39" ca="1" si="23">IFERROR(((J39)/H39),"ND")</f>
        <v>ND</v>
      </c>
      <c r="P39" s="827"/>
    </row>
    <row r="40" spans="3:16">
      <c r="C40" s="861"/>
      <c r="D40" s="857"/>
      <c r="E40" s="857"/>
      <c r="F40" s="855"/>
      <c r="G40" s="852"/>
      <c r="H40" s="916"/>
      <c r="I40" s="846"/>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44"/>
      <c r="O40" s="840"/>
      <c r="P40" s="828"/>
    </row>
    <row r="41" spans="3:16">
      <c r="C41" s="859" t="str">
        <f ca="1">IF(ISBLANK(OFFSET('5. Pp (3 años)'!$C$45,INT((ROW()-13)/2),0)),"",OFFSET('5. Pp (3 años)'!$C$45,INT((ROW()-13)/2),0))</f>
        <v>Actividad</v>
      </c>
      <c r="D41" s="857"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916">
        <f ca="1">IF(ISBLANK(OFFSET('9. METAS'!$L$20,INT((ROW()-13)/2),0)),"",OFFSET('9. METAS'!$L$20,INT((ROW()-13)/2),0))</f>
        <v>5500</v>
      </c>
      <c r="I41" s="845"/>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43" t="str">
        <f t="shared" ref="N41" ca="1" si="24">IFERROR(J41/J42,"ND")</f>
        <v>ND</v>
      </c>
      <c r="O41" s="839" t="str">
        <f t="shared" ref="O41" ca="1" si="25">IFERROR(((J41)/H41),"ND")</f>
        <v>ND</v>
      </c>
      <c r="P41" s="827"/>
    </row>
    <row r="42" spans="3:16">
      <c r="C42" s="861"/>
      <c r="D42" s="857"/>
      <c r="E42" s="857"/>
      <c r="F42" s="855"/>
      <c r="G42" s="852"/>
      <c r="H42" s="916"/>
      <c r="I42" s="846"/>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44"/>
      <c r="O42" s="840"/>
      <c r="P42" s="828"/>
    </row>
    <row r="43" spans="3:16">
      <c r="C43" s="859" t="str">
        <f ca="1">IF(ISBLANK(OFFSET('5. Pp (3 años)'!$C$45,INT((ROW()-13)/2),0)),"",OFFSET('5. Pp (3 años)'!$C$45,INT((ROW()-13)/2),0))</f>
        <v>Actividad</v>
      </c>
      <c r="D43" s="857"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916">
        <f ca="1">IF(ISBLANK(OFFSET('9. METAS'!$L$20,INT((ROW()-13)/2),0)),"",OFFSET('9. METAS'!$L$20,INT((ROW()-13)/2),0))</f>
        <v>120</v>
      </c>
      <c r="I43" s="845"/>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43" t="str">
        <f t="shared" ref="N43" ca="1" si="26">IFERROR(J43/J44,"ND")</f>
        <v>ND</v>
      </c>
      <c r="O43" s="839" t="str">
        <f t="shared" ref="O43" ca="1" si="27">IFERROR(((J43)/H43),"ND")</f>
        <v>ND</v>
      </c>
      <c r="P43" s="827"/>
    </row>
    <row r="44" spans="3:16">
      <c r="C44" s="861"/>
      <c r="D44" s="857"/>
      <c r="E44" s="857"/>
      <c r="F44" s="855"/>
      <c r="G44" s="852"/>
      <c r="H44" s="916"/>
      <c r="I44" s="846"/>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44"/>
      <c r="O44" s="840"/>
      <c r="P44" s="828"/>
    </row>
    <row r="45" spans="3:16">
      <c r="C45" s="859" t="str">
        <f ca="1">IF(ISBLANK(OFFSET('5. Pp (3 años)'!$C$45,INT((ROW()-13)/2),0)),"",OFFSET('5. Pp (3 años)'!$C$45,INT((ROW()-13)/2),0))</f>
        <v>Componente</v>
      </c>
      <c r="D45" s="857"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916">
        <f ca="1">IF(ISBLANK(OFFSET('9. METAS'!$L$20,INT((ROW()-13)/2),0)),"",OFFSET('9. METAS'!$L$20,INT((ROW()-13)/2),0))</f>
        <v>6</v>
      </c>
      <c r="I45" s="845"/>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43" t="str">
        <f t="shared" ref="N45" ca="1" si="28">IFERROR(J45/J46,"ND")</f>
        <v>ND</v>
      </c>
      <c r="O45" s="839" t="str">
        <f t="shared" ref="O45" ca="1" si="29">IFERROR(((J45)/H45),"ND")</f>
        <v>ND</v>
      </c>
      <c r="P45" s="827"/>
    </row>
    <row r="46" spans="3:16">
      <c r="C46" s="861"/>
      <c r="D46" s="857"/>
      <c r="E46" s="857"/>
      <c r="F46" s="855"/>
      <c r="G46" s="852"/>
      <c r="H46" s="916"/>
      <c r="I46" s="846"/>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44"/>
      <c r="O46" s="840"/>
      <c r="P46" s="828"/>
    </row>
    <row r="47" spans="3:16">
      <c r="C47" s="859" t="str">
        <f ca="1">IF(ISBLANK(OFFSET('5. Pp (3 años)'!$C$45,INT((ROW()-13)/2),0)),"",OFFSET('5. Pp (3 años)'!$C$45,INT((ROW()-13)/2),0))</f>
        <v>Actividad</v>
      </c>
      <c r="D47" s="857"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916">
        <f ca="1">IF(ISBLANK(OFFSET('9. METAS'!$L$20,INT((ROW()-13)/2),0)),"",OFFSET('9. METAS'!$L$20,INT((ROW()-13)/2),0))</f>
        <v>6</v>
      </c>
      <c r="I47" s="845"/>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43" t="str">
        <f t="shared" ref="N47" ca="1" si="30">IFERROR(J47/J48,"ND")</f>
        <v>ND</v>
      </c>
      <c r="O47" s="839" t="str">
        <f t="shared" ref="O47" ca="1" si="31">IFERROR(((J47)/H47),"ND")</f>
        <v>ND</v>
      </c>
      <c r="P47" s="827"/>
    </row>
    <row r="48" spans="3:16">
      <c r="C48" s="861"/>
      <c r="D48" s="857"/>
      <c r="E48" s="857"/>
      <c r="F48" s="855"/>
      <c r="G48" s="852"/>
      <c r="H48" s="916"/>
      <c r="I48" s="846"/>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44"/>
      <c r="O48" s="840"/>
      <c r="P48" s="828"/>
    </row>
    <row r="49" spans="3:16">
      <c r="C49" s="859" t="str">
        <f ca="1">IF(ISBLANK(OFFSET('5. Pp (3 años)'!$C$45,INT((ROW()-13)/2),0)),"",OFFSET('5. Pp (3 años)'!$C$45,INT((ROW()-13)/2),0))</f>
        <v>Actividad</v>
      </c>
      <c r="D49" s="857"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916">
        <f ca="1">IF(ISBLANK(OFFSET('9. METAS'!$L$20,INT((ROW()-13)/2),0)),"",OFFSET('9. METAS'!$L$20,INT((ROW()-13)/2),0))</f>
        <v>16</v>
      </c>
      <c r="I49" s="845"/>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43" t="str">
        <f t="shared" ref="N49" ca="1" si="32">IFERROR(J49/J50,"ND")</f>
        <v>ND</v>
      </c>
      <c r="O49" s="839" t="str">
        <f t="shared" ref="O49" ca="1" si="33">IFERROR(((J49)/H49),"ND")</f>
        <v>ND</v>
      </c>
      <c r="P49" s="827"/>
    </row>
    <row r="50" spans="3:16">
      <c r="C50" s="861"/>
      <c r="D50" s="857"/>
      <c r="E50" s="857"/>
      <c r="F50" s="855"/>
      <c r="G50" s="852"/>
      <c r="H50" s="916"/>
      <c r="I50" s="846"/>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44"/>
      <c r="O50" s="840"/>
      <c r="P50" s="828"/>
    </row>
    <row r="51" spans="3:16">
      <c r="C51" s="859" t="str">
        <f ca="1">IF(ISBLANK(OFFSET('5. Pp (3 años)'!$C$45,INT((ROW()-13)/2),0)),"",OFFSET('5. Pp (3 años)'!$C$45,INT((ROW()-13)/2),0))</f>
        <v>Actividad</v>
      </c>
      <c r="D51" s="857"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916">
        <f ca="1">IF(ISBLANK(OFFSET('9. METAS'!$L$20,INT((ROW()-13)/2),0)),"",OFFSET('9. METAS'!$L$20,INT((ROW()-13)/2),0))</f>
        <v>12</v>
      </c>
      <c r="I51" s="845"/>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43" t="str">
        <f t="shared" ref="N51" ca="1" si="34">IFERROR(J51/J52,"ND")</f>
        <v>ND</v>
      </c>
      <c r="O51" s="839" t="str">
        <f t="shared" ref="O51" ca="1" si="35">IFERROR(((J51)/H51),"ND")</f>
        <v>ND</v>
      </c>
      <c r="P51" s="827"/>
    </row>
    <row r="52" spans="3:16">
      <c r="C52" s="861"/>
      <c r="D52" s="857"/>
      <c r="E52" s="857"/>
      <c r="F52" s="855"/>
      <c r="G52" s="852"/>
      <c r="H52" s="916"/>
      <c r="I52" s="846"/>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44"/>
      <c r="O52" s="840"/>
      <c r="P52" s="828"/>
    </row>
    <row r="53" spans="3:16">
      <c r="C53" s="859" t="str">
        <f ca="1">IF(ISBLANK(OFFSET('5. Pp (3 años)'!$C$45,INT((ROW()-13)/2),0)),"",OFFSET('5. Pp (3 años)'!$C$45,INT((ROW()-13)/2),0))</f>
        <v>Actividad</v>
      </c>
      <c r="D53" s="857"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916">
        <f ca="1">IF(ISBLANK(OFFSET('9. METAS'!$L$20,INT((ROW()-13)/2),0)),"",OFFSET('9. METAS'!$L$20,INT((ROW()-13)/2),0))</f>
        <v>12</v>
      </c>
      <c r="I53" s="845"/>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43" t="str">
        <f t="shared" ref="N53" ca="1" si="36">IFERROR(J53/J54,"ND")</f>
        <v>ND</v>
      </c>
      <c r="O53" s="839" t="str">
        <f t="shared" ref="O53" ca="1" si="37">IFERROR(((J53)/H53),"ND")</f>
        <v>ND</v>
      </c>
      <c r="P53" s="827"/>
    </row>
    <row r="54" spans="3:16">
      <c r="C54" s="861"/>
      <c r="D54" s="857"/>
      <c r="E54" s="857"/>
      <c r="F54" s="855"/>
      <c r="G54" s="852"/>
      <c r="H54" s="916"/>
      <c r="I54" s="846"/>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44"/>
      <c r="O54" s="840"/>
      <c r="P54" s="828"/>
    </row>
    <row r="55" spans="3:16">
      <c r="C55" s="859" t="str">
        <f ca="1">IF(ISBLANK(OFFSET('5. Pp (3 años)'!$C$45,INT((ROW()-13)/2),0)),"",OFFSET('5. Pp (3 años)'!$C$45,INT((ROW()-13)/2),0))</f>
        <v/>
      </c>
      <c r="D55" s="857"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916" t="str">
        <f ca="1">IF(ISBLANK(OFFSET('9. METAS'!$L$20,INT((ROW()-13)/2),0)),"",OFFSET('9. METAS'!$L$20,INT((ROW()-13)/2),0))</f>
        <v/>
      </c>
      <c r="I55" s="845"/>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43" t="str">
        <f t="shared" ref="N55" ca="1" si="38">IFERROR(J55/J56,"ND")</f>
        <v>ND</v>
      </c>
      <c r="O55" s="839" t="str">
        <f t="shared" ref="O55" ca="1" si="39">IFERROR(((J55)/H55),"ND")</f>
        <v>ND</v>
      </c>
      <c r="P55" s="827"/>
    </row>
    <row r="56" spans="3:16">
      <c r="C56" s="861"/>
      <c r="D56" s="857"/>
      <c r="E56" s="857"/>
      <c r="F56" s="855"/>
      <c r="G56" s="852"/>
      <c r="H56" s="916"/>
      <c r="I56" s="846"/>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44"/>
      <c r="O56" s="840"/>
      <c r="P56" s="828"/>
    </row>
    <row r="57" spans="3:16">
      <c r="C57" s="859" t="str">
        <f ca="1">IF(ISBLANK(OFFSET('5. Pp (3 años)'!$C$45,INT((ROW()-13)/2),0)),"",OFFSET('5. Pp (3 años)'!$C$45,INT((ROW()-13)/2),0))</f>
        <v/>
      </c>
      <c r="D57" s="857"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916" t="str">
        <f ca="1">IF(ISBLANK(OFFSET('9. METAS'!$L$20,INT((ROW()-13)/2),0)),"",OFFSET('9. METAS'!$L$20,INT((ROW()-13)/2),0))</f>
        <v/>
      </c>
      <c r="I57" s="845"/>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43" t="str">
        <f t="shared" ref="N57" ca="1" si="40">IFERROR(J57/J58,"ND")</f>
        <v>ND</v>
      </c>
      <c r="O57" s="839" t="str">
        <f t="shared" ref="O57" ca="1" si="41">IFERROR(((J57)/H57),"ND")</f>
        <v>ND</v>
      </c>
      <c r="P57" s="827"/>
    </row>
    <row r="58" spans="3:16">
      <c r="C58" s="861"/>
      <c r="D58" s="857"/>
      <c r="E58" s="857"/>
      <c r="F58" s="855"/>
      <c r="G58" s="852"/>
      <c r="H58" s="916"/>
      <c r="I58" s="846"/>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44"/>
      <c r="O58" s="840"/>
      <c r="P58" s="828"/>
    </row>
    <row r="59" spans="3:16">
      <c r="C59" s="859" t="str">
        <f ca="1">IF(ISBLANK(OFFSET('5. Pp (3 años)'!$C$45,INT((ROW()-13)/2),0)),"",OFFSET('5. Pp (3 años)'!$C$45,INT((ROW()-13)/2),0))</f>
        <v/>
      </c>
      <c r="D59" s="857"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916" t="str">
        <f ca="1">IF(ISBLANK(OFFSET('9. METAS'!$L$20,INT((ROW()-13)/2),0)),"",OFFSET('9. METAS'!$L$20,INT((ROW()-13)/2),0))</f>
        <v/>
      </c>
      <c r="I59" s="845"/>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43" t="str">
        <f t="shared" ref="N59" ca="1" si="42">IFERROR(J59/J60,"ND")</f>
        <v>ND</v>
      </c>
      <c r="O59" s="839" t="str">
        <f t="shared" ref="O59" ca="1" si="43">IFERROR(((J59)/H59),"ND")</f>
        <v>ND</v>
      </c>
      <c r="P59" s="827"/>
    </row>
    <row r="60" spans="3:16">
      <c r="C60" s="861"/>
      <c r="D60" s="857"/>
      <c r="E60" s="857"/>
      <c r="F60" s="855"/>
      <c r="G60" s="852"/>
      <c r="H60" s="916"/>
      <c r="I60" s="846"/>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44"/>
      <c r="O60" s="840"/>
      <c r="P60" s="828"/>
    </row>
    <row r="61" spans="3:16">
      <c r="C61" s="859" t="str">
        <f ca="1">IF(ISBLANK(OFFSET('5. Pp (3 años)'!$C$45,INT((ROW()-13)/2),0)),"",OFFSET('5. Pp (3 años)'!$C$45,INT((ROW()-13)/2),0))</f>
        <v/>
      </c>
      <c r="D61" s="857"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916" t="str">
        <f ca="1">IF(ISBLANK(OFFSET('9. METAS'!$L$20,INT((ROW()-13)/2),0)),"",OFFSET('9. METAS'!$L$20,INT((ROW()-13)/2),0))</f>
        <v/>
      </c>
      <c r="I61" s="845"/>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43" t="str">
        <f t="shared" ref="N61" ca="1" si="44">IFERROR(J61/J62,"ND")</f>
        <v>ND</v>
      </c>
      <c r="O61" s="839" t="str">
        <f t="shared" ref="O61" ca="1" si="45">IFERROR(((J61)/H61),"ND")</f>
        <v>ND</v>
      </c>
      <c r="P61" s="827"/>
    </row>
    <row r="62" spans="3:16">
      <c r="C62" s="861"/>
      <c r="D62" s="857"/>
      <c r="E62" s="857"/>
      <c r="F62" s="855"/>
      <c r="G62" s="852"/>
      <c r="H62" s="916"/>
      <c r="I62" s="846"/>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44"/>
      <c r="O62" s="840"/>
      <c r="P62" s="828"/>
    </row>
    <row r="63" spans="3:16">
      <c r="C63" s="859" t="str">
        <f ca="1">IF(ISBLANK(OFFSET('5. Pp (3 años)'!$C$45,INT((ROW()-13)/2),0)),"",OFFSET('5. Pp (3 años)'!$C$45,INT((ROW()-13)/2),0))</f>
        <v/>
      </c>
      <c r="D63" s="857"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916" t="str">
        <f ca="1">IF(ISBLANK(OFFSET('9. METAS'!$L$20,INT((ROW()-13)/2),0)),"",OFFSET('9. METAS'!$L$20,INT((ROW()-13)/2),0))</f>
        <v/>
      </c>
      <c r="I63" s="845"/>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43" t="str">
        <f t="shared" ref="N63" ca="1" si="46">IFERROR(J63/J64,"ND")</f>
        <v>ND</v>
      </c>
      <c r="O63" s="839" t="str">
        <f t="shared" ref="O63" ca="1" si="47">IFERROR(((J63)/H63),"ND")</f>
        <v>ND</v>
      </c>
      <c r="P63" s="827"/>
    </row>
    <row r="64" spans="3:16">
      <c r="C64" s="861"/>
      <c r="D64" s="857"/>
      <c r="E64" s="857"/>
      <c r="F64" s="855"/>
      <c r="G64" s="852"/>
      <c r="H64" s="916"/>
      <c r="I64" s="846"/>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44"/>
      <c r="O64" s="840"/>
      <c r="P64" s="828"/>
    </row>
    <row r="65" spans="3:16">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916" t="str">
        <f ca="1">IF(ISBLANK(OFFSET('9. METAS'!$L$20,INT((ROW()-13)/2),0)),"",OFFSET('9. METAS'!$L$20,INT((ROW()-13)/2),0))</f>
        <v/>
      </c>
      <c r="I65" s="845"/>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43" t="str">
        <f t="shared" ref="N65" ca="1" si="48">IFERROR(J65/J66,"ND")</f>
        <v>ND</v>
      </c>
      <c r="O65" s="839" t="str">
        <f t="shared" ref="O65" ca="1" si="49">IFERROR(((J65)/H65),"ND")</f>
        <v>ND</v>
      </c>
      <c r="P65" s="827"/>
    </row>
    <row r="66" spans="3:16">
      <c r="C66" s="861"/>
      <c r="D66" s="857"/>
      <c r="E66" s="857"/>
      <c r="F66" s="855"/>
      <c r="G66" s="852"/>
      <c r="H66" s="916"/>
      <c r="I66" s="846"/>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44"/>
      <c r="O66" s="840"/>
      <c r="P66" s="828"/>
    </row>
    <row r="67" spans="3:16">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916" t="str">
        <f ca="1">IF(ISBLANK(OFFSET('9. METAS'!$L$20,INT((ROW()-13)/2),0)),"",OFFSET('9. METAS'!$L$20,INT((ROW()-13)/2),0))</f>
        <v/>
      </c>
      <c r="I67" s="845"/>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43" t="str">
        <f t="shared" ref="N67" ca="1" si="50">IFERROR(J67/J68,"ND")</f>
        <v>ND</v>
      </c>
      <c r="O67" s="839" t="str">
        <f t="shared" ref="O67" ca="1" si="51">IFERROR(((J67)/H67),"ND")</f>
        <v>ND</v>
      </c>
      <c r="P67" s="827"/>
    </row>
    <row r="68" spans="3:16">
      <c r="C68" s="861"/>
      <c r="D68" s="857"/>
      <c r="E68" s="857"/>
      <c r="F68" s="855"/>
      <c r="G68" s="852"/>
      <c r="H68" s="916"/>
      <c r="I68" s="846"/>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44"/>
      <c r="O68" s="840"/>
      <c r="P68" s="828"/>
    </row>
    <row r="69" spans="3:16">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916" t="str">
        <f ca="1">IF(ISBLANK(OFFSET('9. METAS'!$L$20,INT((ROW()-13)/2),0)),"",OFFSET('9. METAS'!$L$20,INT((ROW()-13)/2),0))</f>
        <v/>
      </c>
      <c r="I69" s="845"/>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43" t="str">
        <f t="shared" ref="N69" ca="1" si="52">IFERROR(J69/J70,"ND")</f>
        <v>ND</v>
      </c>
      <c r="O69" s="839" t="str">
        <f t="shared" ref="O69" ca="1" si="53">IFERROR(((J69)/H69),"ND")</f>
        <v>ND</v>
      </c>
      <c r="P69" s="827"/>
    </row>
    <row r="70" spans="3:16">
      <c r="C70" s="861"/>
      <c r="D70" s="857"/>
      <c r="E70" s="857"/>
      <c r="F70" s="855"/>
      <c r="G70" s="852"/>
      <c r="H70" s="916"/>
      <c r="I70" s="846"/>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44"/>
      <c r="O70" s="840"/>
      <c r="P70" s="828"/>
    </row>
    <row r="71" spans="3:16">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916" t="str">
        <f ca="1">IF(ISBLANK(OFFSET('9. METAS'!$L$20,INT((ROW()-13)/2),0)),"",OFFSET('9. METAS'!$L$20,INT((ROW()-13)/2),0))</f>
        <v/>
      </c>
      <c r="I71" s="845"/>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43" t="str">
        <f t="shared" ref="N71" ca="1" si="54">IFERROR(J71/J72,"ND")</f>
        <v>ND</v>
      </c>
      <c r="O71" s="839" t="str">
        <f t="shared" ref="O71" ca="1" si="55">IFERROR(((J71)/H71),"ND")</f>
        <v>ND</v>
      </c>
      <c r="P71" s="827"/>
    </row>
    <row r="72" spans="3:16">
      <c r="C72" s="861"/>
      <c r="D72" s="857"/>
      <c r="E72" s="857"/>
      <c r="F72" s="855"/>
      <c r="G72" s="852"/>
      <c r="H72" s="916"/>
      <c r="I72" s="846"/>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44"/>
      <c r="O72" s="840"/>
      <c r="P72" s="828"/>
    </row>
    <row r="73" spans="3:16">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916" t="str">
        <f ca="1">IF(ISBLANK(OFFSET('9. METAS'!$L$20,INT((ROW()-13)/2),0)),"",OFFSET('9. METAS'!$L$20,INT((ROW()-13)/2),0))</f>
        <v/>
      </c>
      <c r="I73" s="845"/>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43" t="str">
        <f t="shared" ref="N73" ca="1" si="56">IFERROR(J73/J74,"ND")</f>
        <v>ND</v>
      </c>
      <c r="O73" s="839" t="str">
        <f t="shared" ref="O73" ca="1" si="57">IFERROR(((J73)/H73),"ND")</f>
        <v>ND</v>
      </c>
      <c r="P73" s="827"/>
    </row>
    <row r="74" spans="3:16">
      <c r="C74" s="861"/>
      <c r="D74" s="857"/>
      <c r="E74" s="857"/>
      <c r="F74" s="855"/>
      <c r="G74" s="852"/>
      <c r="H74" s="916"/>
      <c r="I74" s="846"/>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44"/>
      <c r="O74" s="840"/>
      <c r="P74" s="828"/>
    </row>
    <row r="75" spans="3:16">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916" t="str">
        <f ca="1">IF(ISBLANK(OFFSET('9. METAS'!$L$20,INT((ROW()-13)/2),0)),"",OFFSET('9. METAS'!$L$20,INT((ROW()-13)/2),0))</f>
        <v/>
      </c>
      <c r="I75" s="845"/>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43" t="str">
        <f t="shared" ref="N75" ca="1" si="58">IFERROR(J75/J76,"ND")</f>
        <v>ND</v>
      </c>
      <c r="O75" s="839" t="str">
        <f t="shared" ref="O75" ca="1" si="59">IFERROR(((J75)/H75),"ND")</f>
        <v>ND</v>
      </c>
      <c r="P75" s="827"/>
    </row>
    <row r="76" spans="3:16">
      <c r="C76" s="861"/>
      <c r="D76" s="857"/>
      <c r="E76" s="857"/>
      <c r="F76" s="855"/>
      <c r="G76" s="852"/>
      <c r="H76" s="916"/>
      <c r="I76" s="846"/>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44"/>
      <c r="O76" s="840"/>
      <c r="P76" s="828"/>
    </row>
    <row r="77" spans="3:16">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916" t="str">
        <f ca="1">IF(ISBLANK(OFFSET('9. METAS'!$L$20,INT((ROW()-13)/2),0)),"",OFFSET('9. METAS'!$L$20,INT((ROW()-13)/2),0))</f>
        <v/>
      </c>
      <c r="I77" s="845"/>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43" t="str">
        <f t="shared" ref="N77" ca="1" si="60">IFERROR(J77/J78,"ND")</f>
        <v>ND</v>
      </c>
      <c r="O77" s="839" t="str">
        <f t="shared" ref="O77" ca="1" si="61">IFERROR(((J77)/H77),"ND")</f>
        <v>ND</v>
      </c>
      <c r="P77" s="827"/>
    </row>
    <row r="78" spans="3:16">
      <c r="C78" s="861"/>
      <c r="D78" s="857"/>
      <c r="E78" s="857"/>
      <c r="F78" s="855"/>
      <c r="G78" s="852"/>
      <c r="H78" s="916"/>
      <c r="I78" s="846"/>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44"/>
      <c r="O78" s="840"/>
      <c r="P78" s="828"/>
    </row>
    <row r="79" spans="3:16">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916" t="str">
        <f ca="1">IF(ISBLANK(OFFSET('9. METAS'!$L$20,INT((ROW()-13)/2),0)),"",OFFSET('9. METAS'!$L$20,INT((ROW()-13)/2),0))</f>
        <v/>
      </c>
      <c r="I79" s="845"/>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43" t="str">
        <f t="shared" ref="N79" ca="1" si="62">IFERROR(J79/J80,"ND")</f>
        <v>ND</v>
      </c>
      <c r="O79" s="839" t="str">
        <f t="shared" ref="O79" ca="1" si="63">IFERROR(((J79)/H79),"ND")</f>
        <v>ND</v>
      </c>
      <c r="P79" s="827"/>
    </row>
    <row r="80" spans="3:16">
      <c r="C80" s="861"/>
      <c r="D80" s="857"/>
      <c r="E80" s="857"/>
      <c r="F80" s="855"/>
      <c r="G80" s="852"/>
      <c r="H80" s="916"/>
      <c r="I80" s="846"/>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44"/>
      <c r="O80" s="840"/>
      <c r="P80" s="828"/>
    </row>
    <row r="81" spans="3:16">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916" t="str">
        <f ca="1">IF(ISBLANK(OFFSET('9. METAS'!$L$20,INT((ROW()-13)/2),0)),"",OFFSET('9. METAS'!$L$20,INT((ROW()-13)/2),0))</f>
        <v/>
      </c>
      <c r="I81" s="845"/>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43" t="str">
        <f t="shared" ref="N81" ca="1" si="64">IFERROR(J81/J82,"ND")</f>
        <v>ND</v>
      </c>
      <c r="O81" s="839" t="str">
        <f t="shared" ref="O81" ca="1" si="65">IFERROR(((J81)/H81),"ND")</f>
        <v>ND</v>
      </c>
      <c r="P81" s="827"/>
    </row>
    <row r="82" spans="3:16">
      <c r="C82" s="861"/>
      <c r="D82" s="857"/>
      <c r="E82" s="857"/>
      <c r="F82" s="855"/>
      <c r="G82" s="852"/>
      <c r="H82" s="916"/>
      <c r="I82" s="846"/>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44"/>
      <c r="O82" s="840"/>
      <c r="P82" s="828"/>
    </row>
    <row r="83" spans="3:16">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916" t="str">
        <f ca="1">IF(ISBLANK(OFFSET('9. METAS'!$L$20,INT((ROW()-13)/2),0)),"",OFFSET('9. METAS'!$L$20,INT((ROW()-13)/2),0))</f>
        <v/>
      </c>
      <c r="I83" s="845"/>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43" t="str">
        <f t="shared" ref="N83" ca="1" si="66">IFERROR(J83/J84,"ND")</f>
        <v>ND</v>
      </c>
      <c r="O83" s="839" t="str">
        <f t="shared" ref="O83" ca="1" si="67">IFERROR(((J83)/H83),"ND")</f>
        <v>ND</v>
      </c>
      <c r="P83" s="827"/>
    </row>
    <row r="84" spans="3:16">
      <c r="C84" s="861"/>
      <c r="D84" s="857"/>
      <c r="E84" s="857"/>
      <c r="F84" s="855"/>
      <c r="G84" s="852"/>
      <c r="H84" s="916"/>
      <c r="I84" s="846"/>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44"/>
      <c r="O84" s="840"/>
      <c r="P84" s="828"/>
    </row>
    <row r="85" spans="3:16">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916" t="str">
        <f ca="1">IF(ISBLANK(OFFSET('9. METAS'!$L$20,INT((ROW()-13)/2),0)),"",OFFSET('9. METAS'!$L$20,INT((ROW()-13)/2),0))</f>
        <v/>
      </c>
      <c r="I85" s="845"/>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43" t="str">
        <f t="shared" ref="N85" ca="1" si="68">IFERROR(J85/J86,"ND")</f>
        <v>ND</v>
      </c>
      <c r="O85" s="839" t="str">
        <f t="shared" ref="O85" ca="1" si="69">IFERROR(((J85)/H85),"ND")</f>
        <v>ND</v>
      </c>
      <c r="P85" s="827"/>
    </row>
    <row r="86" spans="3:16">
      <c r="C86" s="861"/>
      <c r="D86" s="857"/>
      <c r="E86" s="857"/>
      <c r="F86" s="855"/>
      <c r="G86" s="852"/>
      <c r="H86" s="916"/>
      <c r="I86" s="846"/>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44"/>
      <c r="O86" s="840"/>
      <c r="P86" s="828"/>
    </row>
    <row r="87" spans="3:16">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916" t="str">
        <f ca="1">IF(ISBLANK(OFFSET('9. METAS'!$L$20,INT((ROW()-13)/2),0)),"",OFFSET('9. METAS'!$L$20,INT((ROW()-13)/2),0))</f>
        <v/>
      </c>
      <c r="I87" s="845"/>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43" t="str">
        <f t="shared" ref="N87" ca="1" si="70">IFERROR(J87/J88,"ND")</f>
        <v>ND</v>
      </c>
      <c r="O87" s="839" t="str">
        <f t="shared" ref="O87" ca="1" si="71">IFERROR(((J87)/H87),"ND")</f>
        <v>ND</v>
      </c>
      <c r="P87" s="827"/>
    </row>
    <row r="88" spans="3:16">
      <c r="C88" s="861"/>
      <c r="D88" s="857"/>
      <c r="E88" s="857"/>
      <c r="F88" s="855"/>
      <c r="G88" s="852"/>
      <c r="H88" s="916"/>
      <c r="I88" s="846"/>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44"/>
      <c r="O88" s="840"/>
      <c r="P88" s="828"/>
    </row>
    <row r="89" spans="3:16">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916" t="str">
        <f ca="1">IF(ISBLANK(OFFSET('9. METAS'!$L$20,INT((ROW()-13)/2),0)),"",OFFSET('9. METAS'!$L$20,INT((ROW()-13)/2),0))</f>
        <v/>
      </c>
      <c r="I89" s="845"/>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43" t="str">
        <f t="shared" ref="N89" ca="1" si="72">IFERROR(J89/J90,"ND")</f>
        <v>ND</v>
      </c>
      <c r="O89" s="839" t="str">
        <f t="shared" ref="O89" ca="1" si="73">IFERROR(((J89)/H89),"ND")</f>
        <v>ND</v>
      </c>
      <c r="P89" s="827"/>
    </row>
    <row r="90" spans="3:16">
      <c r="C90" s="861"/>
      <c r="D90" s="857"/>
      <c r="E90" s="857"/>
      <c r="F90" s="855"/>
      <c r="G90" s="852"/>
      <c r="H90" s="916"/>
      <c r="I90" s="846"/>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44"/>
      <c r="O90" s="840"/>
      <c r="P90" s="828"/>
    </row>
    <row r="91" spans="3:16">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916" t="str">
        <f ca="1">IF(ISBLANK(OFFSET('9. METAS'!$L$20,INT((ROW()-13)/2),0)),"",OFFSET('9. METAS'!$L$20,INT((ROW()-13)/2),0))</f>
        <v/>
      </c>
      <c r="I91" s="845"/>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43" t="str">
        <f t="shared" ref="N91" ca="1" si="74">IFERROR(J91/J92,"ND")</f>
        <v>ND</v>
      </c>
      <c r="O91" s="839" t="str">
        <f t="shared" ref="O91" ca="1" si="75">IFERROR(((J91)/H91),"ND")</f>
        <v>ND</v>
      </c>
      <c r="P91" s="827"/>
    </row>
    <row r="92" spans="3:16">
      <c r="C92" s="861"/>
      <c r="D92" s="857"/>
      <c r="E92" s="857"/>
      <c r="F92" s="855"/>
      <c r="G92" s="852"/>
      <c r="H92" s="916"/>
      <c r="I92" s="846"/>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44"/>
      <c r="O92" s="840"/>
      <c r="P92" s="828"/>
    </row>
    <row r="93" spans="3:16">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916" t="str">
        <f ca="1">IF(ISBLANK(OFFSET('9. METAS'!$L$20,INT((ROW()-13)/2),0)),"",OFFSET('9. METAS'!$L$20,INT((ROW()-13)/2),0))</f>
        <v/>
      </c>
      <c r="I93" s="845"/>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43" t="str">
        <f t="shared" ref="N93" ca="1" si="76">IFERROR(J93/J94,"ND")</f>
        <v>ND</v>
      </c>
      <c r="O93" s="839" t="str">
        <f t="shared" ref="O93" ca="1" si="77">IFERROR(((J93)/H93),"ND")</f>
        <v>ND</v>
      </c>
      <c r="P93" s="827"/>
    </row>
    <row r="94" spans="3:16">
      <c r="C94" s="861"/>
      <c r="D94" s="857"/>
      <c r="E94" s="857"/>
      <c r="F94" s="855"/>
      <c r="G94" s="852"/>
      <c r="H94" s="916"/>
      <c r="I94" s="846"/>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44"/>
      <c r="O94" s="840"/>
      <c r="P94" s="828"/>
    </row>
    <row r="95" spans="3:16">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916" t="str">
        <f ca="1">IF(ISBLANK(OFFSET('9. METAS'!$L$20,INT((ROW()-13)/2),0)),"",OFFSET('9. METAS'!$L$20,INT((ROW()-13)/2),0))</f>
        <v/>
      </c>
      <c r="I95" s="845"/>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43" t="str">
        <f t="shared" ref="N95" ca="1" si="78">IFERROR(J95/J96,"ND")</f>
        <v>ND</v>
      </c>
      <c r="O95" s="839" t="str">
        <f t="shared" ref="O95" ca="1" si="79">IFERROR(((J95)/H95),"ND")</f>
        <v>ND</v>
      </c>
      <c r="P95" s="827"/>
    </row>
    <row r="96" spans="3:16">
      <c r="C96" s="861"/>
      <c r="D96" s="857"/>
      <c r="E96" s="857"/>
      <c r="F96" s="855"/>
      <c r="G96" s="852"/>
      <c r="H96" s="916"/>
      <c r="I96" s="846"/>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44"/>
      <c r="O96" s="840"/>
      <c r="P96" s="828"/>
    </row>
    <row r="97" spans="3:16">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916" t="str">
        <f ca="1">IF(ISBLANK(OFFSET('9. METAS'!$L$20,INT((ROW()-13)/2),0)),"",OFFSET('9. METAS'!$L$20,INT((ROW()-13)/2),0))</f>
        <v/>
      </c>
      <c r="I97" s="845"/>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43" t="str">
        <f t="shared" ref="N97" ca="1" si="80">IFERROR(J97/J98,"ND")</f>
        <v>ND</v>
      </c>
      <c r="O97" s="839" t="str">
        <f t="shared" ref="O97" ca="1" si="81">IFERROR(((J97)/H97),"ND")</f>
        <v>ND</v>
      </c>
      <c r="P97" s="827"/>
    </row>
    <row r="98" spans="3:16">
      <c r="C98" s="861"/>
      <c r="D98" s="857"/>
      <c r="E98" s="857"/>
      <c r="F98" s="855"/>
      <c r="G98" s="852"/>
      <c r="H98" s="916"/>
      <c r="I98" s="846"/>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44"/>
      <c r="O98" s="840"/>
      <c r="P98" s="828"/>
    </row>
    <row r="99" spans="3:16">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916" t="str">
        <f ca="1">IF(ISBLANK(OFFSET('9. METAS'!$L$20,INT((ROW()-13)/2),0)),"",OFFSET('9. METAS'!$L$20,INT((ROW()-13)/2),0))</f>
        <v/>
      </c>
      <c r="I99" s="845"/>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43" t="str">
        <f t="shared" ref="N99" ca="1" si="82">IFERROR(J99/J100,"ND")</f>
        <v>ND</v>
      </c>
      <c r="O99" s="839" t="str">
        <f t="shared" ref="O99" ca="1" si="83">IFERROR(((J99)/H99),"ND")</f>
        <v>ND</v>
      </c>
      <c r="P99" s="827"/>
    </row>
    <row r="100" spans="3:16">
      <c r="C100" s="861"/>
      <c r="D100" s="857"/>
      <c r="E100" s="857"/>
      <c r="F100" s="855"/>
      <c r="G100" s="852"/>
      <c r="H100" s="916"/>
      <c r="I100" s="846"/>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44"/>
      <c r="O100" s="840"/>
      <c r="P100" s="828"/>
    </row>
    <row r="101" spans="3:16">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916" t="str">
        <f ca="1">IF(ISBLANK(OFFSET('9. METAS'!$L$20,INT((ROW()-13)/2),0)),"",OFFSET('9. METAS'!$L$20,INT((ROW()-13)/2),0))</f>
        <v/>
      </c>
      <c r="I101" s="845"/>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43" t="str">
        <f t="shared" ref="N101" ca="1" si="84">IFERROR(J101/J102,"ND")</f>
        <v>ND</v>
      </c>
      <c r="O101" s="839" t="str">
        <f t="shared" ref="O101" ca="1" si="85">IFERROR(((J101)/H101),"ND")</f>
        <v>ND</v>
      </c>
      <c r="P101" s="827"/>
    </row>
    <row r="102" spans="3:16">
      <c r="C102" s="861"/>
      <c r="D102" s="857"/>
      <c r="E102" s="857"/>
      <c r="F102" s="855"/>
      <c r="G102" s="852"/>
      <c r="H102" s="916"/>
      <c r="I102" s="846"/>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44"/>
      <c r="O102" s="840"/>
      <c r="P102" s="828"/>
    </row>
    <row r="103" spans="3:16">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916" t="str">
        <f ca="1">IF(ISBLANK(OFFSET('9. METAS'!$L$20,INT((ROW()-13)/2),0)),"",OFFSET('9. METAS'!$L$20,INT((ROW()-13)/2),0))</f>
        <v/>
      </c>
      <c r="I103" s="845"/>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43" t="str">
        <f t="shared" ref="N103" ca="1" si="86">IFERROR(J103/J104,"ND")</f>
        <v>ND</v>
      </c>
      <c r="O103" s="839" t="str">
        <f t="shared" ref="O103" ca="1" si="87">IFERROR(((J103)/H103),"ND")</f>
        <v>ND</v>
      </c>
      <c r="P103" s="827"/>
    </row>
    <row r="104" spans="3:16">
      <c r="C104" s="861"/>
      <c r="D104" s="857"/>
      <c r="E104" s="857"/>
      <c r="F104" s="855"/>
      <c r="G104" s="852"/>
      <c r="H104" s="916"/>
      <c r="I104" s="846"/>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44"/>
      <c r="O104" s="840"/>
      <c r="P104" s="828"/>
    </row>
    <row r="105" spans="3:16">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916" t="str">
        <f ca="1">IF(ISBLANK(OFFSET('9. METAS'!$L$20,INT((ROW()-13)/2),0)),"",OFFSET('9. METAS'!$L$20,INT((ROW()-13)/2),0))</f>
        <v/>
      </c>
      <c r="I105" s="845"/>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43" t="str">
        <f t="shared" ref="N105" ca="1" si="88">IFERROR(J105/J106,"ND")</f>
        <v>ND</v>
      </c>
      <c r="O105" s="839" t="str">
        <f t="shared" ref="O105" ca="1" si="89">IFERROR(((J105)/H105),"ND")</f>
        <v>ND</v>
      </c>
      <c r="P105" s="827"/>
    </row>
    <row r="106" spans="3:16">
      <c r="C106" s="861"/>
      <c r="D106" s="857"/>
      <c r="E106" s="857"/>
      <c r="F106" s="855"/>
      <c r="G106" s="852"/>
      <c r="H106" s="916"/>
      <c r="I106" s="846"/>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44"/>
      <c r="O106" s="840"/>
      <c r="P106" s="828"/>
    </row>
    <row r="107" spans="3:16">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916" t="str">
        <f ca="1">IF(ISBLANK(OFFSET('9. METAS'!$L$20,INT((ROW()-13)/2),0)),"",OFFSET('9. METAS'!$L$20,INT((ROW()-13)/2),0))</f>
        <v/>
      </c>
      <c r="I107" s="845"/>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43" t="str">
        <f t="shared" ref="N107" ca="1" si="90">IFERROR(J107/J108,"ND")</f>
        <v>ND</v>
      </c>
      <c r="O107" s="839" t="str">
        <f t="shared" ref="O107" ca="1" si="91">IFERROR(((J107)/H107),"ND")</f>
        <v>ND</v>
      </c>
      <c r="P107" s="827"/>
    </row>
    <row r="108" spans="3:16">
      <c r="C108" s="861"/>
      <c r="D108" s="857"/>
      <c r="E108" s="857"/>
      <c r="F108" s="855"/>
      <c r="G108" s="852"/>
      <c r="H108" s="916"/>
      <c r="I108" s="846"/>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44"/>
      <c r="O108" s="840"/>
      <c r="P108" s="828"/>
    </row>
    <row r="109" spans="3:16">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916" t="str">
        <f ca="1">IF(ISBLANK(OFFSET('9. METAS'!$L$20,INT((ROW()-13)/2),0)),"",OFFSET('9. METAS'!$L$20,INT((ROW()-13)/2),0))</f>
        <v/>
      </c>
      <c r="I109" s="845"/>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43" t="str">
        <f t="shared" ref="N109" ca="1" si="92">IFERROR(J109/J110,"ND")</f>
        <v>ND</v>
      </c>
      <c r="O109" s="839" t="str">
        <f t="shared" ref="O109" ca="1" si="93">IFERROR(((J109)/H109),"ND")</f>
        <v>ND</v>
      </c>
      <c r="P109" s="827"/>
    </row>
    <row r="110" spans="3:16">
      <c r="C110" s="861"/>
      <c r="D110" s="857"/>
      <c r="E110" s="857"/>
      <c r="F110" s="855"/>
      <c r="G110" s="852"/>
      <c r="H110" s="916"/>
      <c r="I110" s="846"/>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44"/>
      <c r="O110" s="840"/>
      <c r="P110" s="828"/>
    </row>
    <row r="111" spans="3:16">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916" t="str">
        <f ca="1">IF(ISBLANK(OFFSET('9. METAS'!$L$20,INT((ROW()-13)/2),0)),"",OFFSET('9. METAS'!$L$20,INT((ROW()-13)/2),0))</f>
        <v/>
      </c>
      <c r="I111" s="845"/>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43" t="str">
        <f t="shared" ref="N111" ca="1" si="94">IFERROR(J111/J112,"ND")</f>
        <v>ND</v>
      </c>
      <c r="O111" s="839" t="str">
        <f t="shared" ref="O111" ca="1" si="95">IFERROR(((J111)/H111),"ND")</f>
        <v>ND</v>
      </c>
      <c r="P111" s="827"/>
    </row>
    <row r="112" spans="3:16">
      <c r="C112" s="861"/>
      <c r="D112" s="857"/>
      <c r="E112" s="857"/>
      <c r="F112" s="855"/>
      <c r="G112" s="852"/>
      <c r="H112" s="916"/>
      <c r="I112" s="846"/>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44"/>
      <c r="O112" s="840"/>
      <c r="P112" s="828"/>
    </row>
    <row r="113" spans="3:16">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916" t="str">
        <f ca="1">IF(ISBLANK(OFFSET('9. METAS'!$L$20,INT((ROW()-13)/2),0)),"",OFFSET('9. METAS'!$L$20,INT((ROW()-13)/2),0))</f>
        <v/>
      </c>
      <c r="I113" s="845"/>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43" t="str">
        <f t="shared" ref="N113" ca="1" si="96">IFERROR(J113/J114,"ND")</f>
        <v>ND</v>
      </c>
      <c r="O113" s="839" t="str">
        <f t="shared" ref="O113" ca="1" si="97">IFERROR(((J113)/H113),"ND")</f>
        <v>ND</v>
      </c>
      <c r="P113" s="827"/>
    </row>
    <row r="114" spans="3:16">
      <c r="C114" s="861"/>
      <c r="D114" s="857"/>
      <c r="E114" s="857"/>
      <c r="F114" s="855"/>
      <c r="G114" s="852"/>
      <c r="H114" s="916"/>
      <c r="I114" s="846"/>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44"/>
      <c r="O114" s="840"/>
      <c r="P114" s="828"/>
    </row>
    <row r="115" spans="3:16">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916" t="str">
        <f ca="1">IF(ISBLANK(OFFSET('9. METAS'!$L$20,INT((ROW()-13)/2),0)),"",OFFSET('9. METAS'!$L$20,INT((ROW()-13)/2),0))</f>
        <v/>
      </c>
      <c r="I115" s="845"/>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43" t="str">
        <f t="shared" ref="N115" ca="1" si="98">IFERROR(J115/J116,"ND")</f>
        <v>ND</v>
      </c>
      <c r="O115" s="839" t="str">
        <f t="shared" ref="O115" ca="1" si="99">IFERROR(((J115)/H115),"ND")</f>
        <v>ND</v>
      </c>
      <c r="P115" s="827"/>
    </row>
    <row r="116" spans="3:16">
      <c r="C116" s="861"/>
      <c r="D116" s="857"/>
      <c r="E116" s="857"/>
      <c r="F116" s="855"/>
      <c r="G116" s="852"/>
      <c r="H116" s="916"/>
      <c r="I116" s="846"/>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44"/>
      <c r="O116" s="840"/>
      <c r="P116" s="828"/>
    </row>
    <row r="117" spans="3:16">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916" t="str">
        <f ca="1">IF(ISBLANK(OFFSET('9. METAS'!$L$20,INT((ROW()-13)/2),0)),"",OFFSET('9. METAS'!$L$20,INT((ROW()-13)/2),0))</f>
        <v/>
      </c>
      <c r="I117" s="845"/>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43" t="str">
        <f t="shared" ref="N117" ca="1" si="100">IFERROR(J117/J118,"ND")</f>
        <v>ND</v>
      </c>
      <c r="O117" s="839" t="str">
        <f t="shared" ref="O117" ca="1" si="101">IFERROR(((J117)/H117),"ND")</f>
        <v>ND</v>
      </c>
      <c r="P117" s="827"/>
    </row>
    <row r="118" spans="3:16">
      <c r="C118" s="861"/>
      <c r="D118" s="857"/>
      <c r="E118" s="857"/>
      <c r="F118" s="855"/>
      <c r="G118" s="852"/>
      <c r="H118" s="916"/>
      <c r="I118" s="846"/>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44"/>
      <c r="O118" s="840"/>
      <c r="P118" s="828"/>
    </row>
    <row r="119" spans="3:16">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916" t="str">
        <f ca="1">IF(ISBLANK(OFFSET('9. METAS'!$L$20,INT((ROW()-13)/2),0)),"",OFFSET('9. METAS'!$L$20,INT((ROW()-13)/2),0))</f>
        <v/>
      </c>
      <c r="I119" s="845"/>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43" t="str">
        <f t="shared" ref="N119" ca="1" si="102">IFERROR(J119/J120,"ND")</f>
        <v>ND</v>
      </c>
      <c r="O119" s="839" t="str">
        <f t="shared" ref="O119" ca="1" si="103">IFERROR(((J119)/H119),"ND")</f>
        <v>ND</v>
      </c>
      <c r="P119" s="827"/>
    </row>
    <row r="120" spans="3:16">
      <c r="C120" s="861"/>
      <c r="D120" s="857"/>
      <c r="E120" s="857"/>
      <c r="F120" s="855"/>
      <c r="G120" s="852"/>
      <c r="H120" s="916"/>
      <c r="I120" s="846"/>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44"/>
      <c r="O120" s="840"/>
      <c r="P120" s="828"/>
    </row>
    <row r="121" spans="3:16">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916" t="str">
        <f ca="1">IF(ISBLANK(OFFSET('9. METAS'!$L$20,INT((ROW()-13)/2),0)),"",OFFSET('9. METAS'!$L$20,INT((ROW()-13)/2),0))</f>
        <v/>
      </c>
      <c r="I121" s="845"/>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43" t="str">
        <f t="shared" ref="N121" ca="1" si="104">IFERROR(J121/J122,"ND")</f>
        <v>ND</v>
      </c>
      <c r="O121" s="839" t="str">
        <f t="shared" ref="O121" ca="1" si="105">IFERROR(((J121)/H121),"ND")</f>
        <v>ND</v>
      </c>
      <c r="P121" s="827"/>
    </row>
    <row r="122" spans="3:16">
      <c r="C122" s="861"/>
      <c r="D122" s="857"/>
      <c r="E122" s="857"/>
      <c r="F122" s="855"/>
      <c r="G122" s="852"/>
      <c r="H122" s="916"/>
      <c r="I122" s="846"/>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44"/>
      <c r="O122" s="840"/>
      <c r="P122" s="828"/>
    </row>
    <row r="123" spans="3:16">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916" t="str">
        <f ca="1">IF(ISBLANK(OFFSET('9. METAS'!$L$20,INT((ROW()-13)/2),0)),"",OFFSET('9. METAS'!$L$20,INT((ROW()-13)/2),0))</f>
        <v/>
      </c>
      <c r="I123" s="845"/>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43" t="str">
        <f t="shared" ref="N123" ca="1" si="106">IFERROR(J123/J124,"ND")</f>
        <v>ND</v>
      </c>
      <c r="O123" s="839" t="str">
        <f t="shared" ref="O123" ca="1" si="107">IFERROR(((J123)/H123),"ND")</f>
        <v>ND</v>
      </c>
      <c r="P123" s="827"/>
    </row>
    <row r="124" spans="3:16">
      <c r="C124" s="861"/>
      <c r="D124" s="857"/>
      <c r="E124" s="857"/>
      <c r="F124" s="855"/>
      <c r="G124" s="852"/>
      <c r="H124" s="916"/>
      <c r="I124" s="846"/>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44"/>
      <c r="O124" s="840"/>
      <c r="P124" s="828"/>
    </row>
    <row r="125" spans="3:16">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916" t="str">
        <f ca="1">IF(ISBLANK(OFFSET('9. METAS'!$L$20,INT((ROW()-13)/2),0)),"",OFFSET('9. METAS'!$L$20,INT((ROW()-13)/2),0))</f>
        <v/>
      </c>
      <c r="I125" s="845"/>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43" t="str">
        <f t="shared" ref="N125" ca="1" si="108">IFERROR(J125/J126,"ND")</f>
        <v>ND</v>
      </c>
      <c r="O125" s="839" t="str">
        <f t="shared" ref="O125" ca="1" si="109">IFERROR(((J125)/H125),"ND")</f>
        <v>ND</v>
      </c>
      <c r="P125" s="827"/>
    </row>
    <row r="126" spans="3:16">
      <c r="C126" s="861"/>
      <c r="D126" s="857"/>
      <c r="E126" s="857"/>
      <c r="F126" s="855"/>
      <c r="G126" s="852"/>
      <c r="H126" s="916"/>
      <c r="I126" s="846"/>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44"/>
      <c r="O126" s="840"/>
      <c r="P126" s="828"/>
    </row>
    <row r="127" spans="3:16">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916" t="str">
        <f ca="1">IF(ISBLANK(OFFSET('9. METAS'!$L$20,INT((ROW()-13)/2),0)),"",OFFSET('9. METAS'!$L$20,INT((ROW()-13)/2),0))</f>
        <v/>
      </c>
      <c r="I127" s="845"/>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43" t="str">
        <f t="shared" ref="N127" ca="1" si="110">IFERROR(J127/J128,"ND")</f>
        <v>ND</v>
      </c>
      <c r="O127" s="839" t="str">
        <f t="shared" ref="O127" ca="1" si="111">IFERROR(((J127)/H127),"ND")</f>
        <v>ND</v>
      </c>
      <c r="P127" s="827"/>
    </row>
    <row r="128" spans="3:16">
      <c r="C128" s="861"/>
      <c r="D128" s="857"/>
      <c r="E128" s="857"/>
      <c r="F128" s="855"/>
      <c r="G128" s="852"/>
      <c r="H128" s="916"/>
      <c r="I128" s="846"/>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44"/>
      <c r="O128" s="840"/>
      <c r="P128" s="828"/>
    </row>
    <row r="129" spans="3:16">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916" t="str">
        <f ca="1">IF(ISBLANK(OFFSET('9. METAS'!$L$20,INT((ROW()-13)/2),0)),"",OFFSET('9. METAS'!$L$20,INT((ROW()-13)/2),0))</f>
        <v/>
      </c>
      <c r="I129" s="845"/>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43" t="str">
        <f t="shared" ref="N129" ca="1" si="112">IFERROR(J129/J130,"ND")</f>
        <v>ND</v>
      </c>
      <c r="O129" s="839" t="str">
        <f t="shared" ref="O129" ca="1" si="113">IFERROR(((J129)/H129),"ND")</f>
        <v>ND</v>
      </c>
      <c r="P129" s="827"/>
    </row>
    <row r="130" spans="3:16">
      <c r="C130" s="861"/>
      <c r="D130" s="857"/>
      <c r="E130" s="857"/>
      <c r="F130" s="855"/>
      <c r="G130" s="852"/>
      <c r="H130" s="916"/>
      <c r="I130" s="846"/>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44"/>
      <c r="O130" s="840"/>
      <c r="P130" s="828"/>
    </row>
    <row r="131" spans="3:16">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916" t="str">
        <f ca="1">IF(ISBLANK(OFFSET('9. METAS'!$L$20,INT((ROW()-13)/2),0)),"",OFFSET('9. METAS'!$L$20,INT((ROW()-13)/2),0))</f>
        <v/>
      </c>
      <c r="I131" s="845"/>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43" t="str">
        <f t="shared" ref="N131" ca="1" si="114">IFERROR(J131/J132,"ND")</f>
        <v>ND</v>
      </c>
      <c r="O131" s="839" t="str">
        <f t="shared" ref="O131" ca="1" si="115">IFERROR(((J131)/H131),"ND")</f>
        <v>ND</v>
      </c>
      <c r="P131" s="827"/>
    </row>
    <row r="132" spans="3:16">
      <c r="C132" s="861"/>
      <c r="D132" s="857"/>
      <c r="E132" s="857"/>
      <c r="F132" s="855"/>
      <c r="G132" s="852"/>
      <c r="H132" s="916"/>
      <c r="I132" s="846"/>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44"/>
      <c r="O132" s="840"/>
      <c r="P132" s="828"/>
    </row>
    <row r="133" spans="3:16">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916" t="str">
        <f ca="1">IF(ISBLANK(OFFSET('9. METAS'!$L$20,INT((ROW()-13)/2),0)),"",OFFSET('9. METAS'!$L$20,INT((ROW()-13)/2),0))</f>
        <v/>
      </c>
      <c r="I133" s="845"/>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43" t="str">
        <f t="shared" ref="N133" ca="1" si="116">IFERROR(J133/J134,"ND")</f>
        <v>ND</v>
      </c>
      <c r="O133" s="839" t="str">
        <f t="shared" ref="O133" ca="1" si="117">IFERROR(((J133)/H133),"ND")</f>
        <v>ND</v>
      </c>
      <c r="P133" s="827"/>
    </row>
    <row r="134" spans="3:16">
      <c r="C134" s="861"/>
      <c r="D134" s="857"/>
      <c r="E134" s="857"/>
      <c r="F134" s="855"/>
      <c r="G134" s="852"/>
      <c r="H134" s="916"/>
      <c r="I134" s="846"/>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44"/>
      <c r="O134" s="840"/>
      <c r="P134" s="828"/>
    </row>
    <row r="135" spans="3:16">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916" t="str">
        <f ca="1">IF(ISBLANK(OFFSET('9. METAS'!$L$20,INT((ROW()-13)/2),0)),"",OFFSET('9. METAS'!$L$20,INT((ROW()-13)/2),0))</f>
        <v/>
      </c>
      <c r="I135" s="845"/>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43" t="str">
        <f t="shared" ref="N135" ca="1" si="118">IFERROR(J135/J136,"ND")</f>
        <v>ND</v>
      </c>
      <c r="O135" s="839" t="str">
        <f t="shared" ref="O135" ca="1" si="119">IFERROR(((J135)/H135),"ND")</f>
        <v>ND</v>
      </c>
      <c r="P135" s="827"/>
    </row>
    <row r="136" spans="3:16">
      <c r="C136" s="861"/>
      <c r="D136" s="857"/>
      <c r="E136" s="857"/>
      <c r="F136" s="855"/>
      <c r="G136" s="852"/>
      <c r="H136" s="916"/>
      <c r="I136" s="846"/>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44"/>
      <c r="O136" s="840"/>
      <c r="P136" s="828"/>
    </row>
    <row r="137" spans="3:16">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916" t="str">
        <f ca="1">IF(ISBLANK(OFFSET('9. METAS'!$L$20,INT((ROW()-13)/2),0)),"",OFFSET('9. METAS'!$L$20,INT((ROW()-13)/2),0))</f>
        <v/>
      </c>
      <c r="I137" s="845"/>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43" t="str">
        <f t="shared" ref="N137" ca="1" si="120">IFERROR(J137/J138,"ND")</f>
        <v>ND</v>
      </c>
      <c r="O137" s="839" t="str">
        <f t="shared" ref="O137" ca="1" si="121">IFERROR(((J137)/H137),"ND")</f>
        <v>ND</v>
      </c>
      <c r="P137" s="827"/>
    </row>
    <row r="138" spans="3:16">
      <c r="C138" s="861"/>
      <c r="D138" s="857"/>
      <c r="E138" s="857"/>
      <c r="F138" s="855"/>
      <c r="G138" s="852"/>
      <c r="H138" s="916"/>
      <c r="I138" s="846"/>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44"/>
      <c r="O138" s="840"/>
      <c r="P138" s="828"/>
    </row>
    <row r="139" spans="3:16">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916" t="str">
        <f ca="1">IF(ISBLANK(OFFSET('9. METAS'!$L$20,INT((ROW()-13)/2),0)),"",OFFSET('9. METAS'!$L$20,INT((ROW()-13)/2),0))</f>
        <v/>
      </c>
      <c r="I139" s="845"/>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43" t="str">
        <f t="shared" ref="N139" ca="1" si="122">IFERROR(J139/J140,"ND")</f>
        <v>ND</v>
      </c>
      <c r="O139" s="839" t="str">
        <f t="shared" ref="O139" ca="1" si="123">IFERROR(((J139)/H139),"ND")</f>
        <v>ND</v>
      </c>
      <c r="P139" s="827"/>
    </row>
    <row r="140" spans="3:16">
      <c r="C140" s="861"/>
      <c r="D140" s="857"/>
      <c r="E140" s="857"/>
      <c r="F140" s="855"/>
      <c r="G140" s="852"/>
      <c r="H140" s="916"/>
      <c r="I140" s="846"/>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44"/>
      <c r="O140" s="840"/>
      <c r="P140" s="828"/>
    </row>
    <row r="141" spans="3:16">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916" t="str">
        <f ca="1">IF(ISBLANK(OFFSET('9. METAS'!$L$20,INT((ROW()-13)/2),0)),"",OFFSET('9. METAS'!$L$20,INT((ROW()-13)/2),0))</f>
        <v/>
      </c>
      <c r="I141" s="845"/>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43" t="str">
        <f t="shared" ref="N141" ca="1" si="124">IFERROR(J141/J142,"ND")</f>
        <v>ND</v>
      </c>
      <c r="O141" s="839" t="str">
        <f t="shared" ref="O141" ca="1" si="125">IFERROR(((J141)/H141),"ND")</f>
        <v>ND</v>
      </c>
      <c r="P141" s="827"/>
    </row>
    <row r="142" spans="3:16">
      <c r="C142" s="861"/>
      <c r="D142" s="857"/>
      <c r="E142" s="857"/>
      <c r="F142" s="855"/>
      <c r="G142" s="852"/>
      <c r="H142" s="916"/>
      <c r="I142" s="846"/>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44"/>
      <c r="O142" s="840"/>
      <c r="P142" s="828"/>
    </row>
    <row r="143" spans="3:16">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916" t="str">
        <f ca="1">IF(ISBLANK(OFFSET('9. METAS'!$L$20,INT((ROW()-13)/2),0)),"",OFFSET('9. METAS'!$L$20,INT((ROW()-13)/2),0))</f>
        <v/>
      </c>
      <c r="I143" s="845"/>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43" t="str">
        <f t="shared" ref="N143" ca="1" si="126">IFERROR(J143/J144,"ND")</f>
        <v>ND</v>
      </c>
      <c r="O143" s="839" t="str">
        <f t="shared" ref="O143" ca="1" si="127">IFERROR(((J143)/H143),"ND")</f>
        <v>ND</v>
      </c>
      <c r="P143" s="827"/>
    </row>
    <row r="144" spans="3:16">
      <c r="C144" s="861"/>
      <c r="D144" s="857"/>
      <c r="E144" s="857"/>
      <c r="F144" s="855"/>
      <c r="G144" s="852"/>
      <c r="H144" s="916"/>
      <c r="I144" s="846"/>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44"/>
      <c r="O144" s="840"/>
      <c r="P144" s="828"/>
    </row>
    <row r="145" spans="3:16">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916" t="str">
        <f ca="1">IF(ISBLANK(OFFSET('9. METAS'!$L$20,INT((ROW()-13)/2),0)),"",OFFSET('9. METAS'!$L$20,INT((ROW()-13)/2),0))</f>
        <v/>
      </c>
      <c r="I145" s="845"/>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43" t="str">
        <f t="shared" ref="N145" ca="1" si="128">IFERROR(J145/J146,"ND")</f>
        <v>ND</v>
      </c>
      <c r="O145" s="839" t="str">
        <f t="shared" ref="O145" ca="1" si="129">IFERROR(((J145)/H145),"ND")</f>
        <v>ND</v>
      </c>
      <c r="P145" s="827"/>
    </row>
    <row r="146" spans="3:16">
      <c r="C146" s="861"/>
      <c r="D146" s="857"/>
      <c r="E146" s="857"/>
      <c r="F146" s="855"/>
      <c r="G146" s="852"/>
      <c r="H146" s="916"/>
      <c r="I146" s="846"/>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44"/>
      <c r="O146" s="840"/>
      <c r="P146" s="828"/>
    </row>
    <row r="147" spans="3:16">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916" t="str">
        <f ca="1">IF(ISBLANK(OFFSET('9. METAS'!$L$20,INT((ROW()-13)/2),0)),"",OFFSET('9. METAS'!$L$20,INT((ROW()-13)/2),0))</f>
        <v/>
      </c>
      <c r="I147" s="845"/>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43" t="str">
        <f t="shared" ref="N147" ca="1" si="130">IFERROR(J147/J148,"ND")</f>
        <v>ND</v>
      </c>
      <c r="O147" s="839" t="str">
        <f t="shared" ref="O147" ca="1" si="131">IFERROR(((J147)/H147),"ND")</f>
        <v>ND</v>
      </c>
      <c r="P147" s="827"/>
    </row>
    <row r="148" spans="3:16">
      <c r="C148" s="861"/>
      <c r="D148" s="857"/>
      <c r="E148" s="857"/>
      <c r="F148" s="855"/>
      <c r="G148" s="852"/>
      <c r="H148" s="916"/>
      <c r="I148" s="846"/>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44"/>
      <c r="O148" s="840"/>
      <c r="P148" s="828"/>
    </row>
    <row r="149" spans="3:16">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916" t="str">
        <f ca="1">IF(ISBLANK(OFFSET('9. METAS'!$L$20,INT((ROW()-13)/2),0)),"",OFFSET('9. METAS'!$L$20,INT((ROW()-13)/2),0))</f>
        <v/>
      </c>
      <c r="I149" s="845"/>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43" t="str">
        <f t="shared" ref="N149" ca="1" si="132">IFERROR(J149/J150,"ND")</f>
        <v>ND</v>
      </c>
      <c r="O149" s="839" t="str">
        <f t="shared" ref="O149" ca="1" si="133">IFERROR(((J149)/H149),"ND")</f>
        <v>ND</v>
      </c>
      <c r="P149" s="827"/>
    </row>
    <row r="150" spans="3:16">
      <c r="C150" s="861"/>
      <c r="D150" s="857"/>
      <c r="E150" s="857"/>
      <c r="F150" s="855"/>
      <c r="G150" s="852"/>
      <c r="H150" s="916"/>
      <c r="I150" s="846"/>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44"/>
      <c r="O150" s="840"/>
      <c r="P150" s="828"/>
    </row>
    <row r="151" spans="3:16">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916" t="str">
        <f ca="1">IF(ISBLANK(OFFSET('9. METAS'!$L$20,INT((ROW()-13)/2),0)),"",OFFSET('9. METAS'!$L$20,INT((ROW()-13)/2),0))</f>
        <v/>
      </c>
      <c r="I151" s="845"/>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43" t="str">
        <f t="shared" ref="N151" ca="1" si="134">IFERROR(J151/J152,"ND")</f>
        <v>ND</v>
      </c>
      <c r="O151" s="839" t="str">
        <f t="shared" ref="O151" ca="1" si="135">IFERROR(((J151)/H151),"ND")</f>
        <v>ND</v>
      </c>
      <c r="P151" s="827"/>
    </row>
    <row r="152" spans="3:16">
      <c r="C152" s="861"/>
      <c r="D152" s="857"/>
      <c r="E152" s="857"/>
      <c r="F152" s="855"/>
      <c r="G152" s="852"/>
      <c r="H152" s="916"/>
      <c r="I152" s="846"/>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44"/>
      <c r="O152" s="840"/>
      <c r="P152" s="828"/>
    </row>
    <row r="153" spans="3:16">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916" t="str">
        <f ca="1">IF(ISBLANK(OFFSET('9. METAS'!$L$20,INT((ROW()-13)/2),0)),"",OFFSET('9. METAS'!$L$20,INT((ROW()-13)/2),0))</f>
        <v/>
      </c>
      <c r="I153" s="845"/>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43" t="str">
        <f t="shared" ref="N153" ca="1" si="136">IFERROR(J153/J154,"ND")</f>
        <v>ND</v>
      </c>
      <c r="O153" s="839" t="str">
        <f t="shared" ref="O153" ca="1" si="137">IFERROR(((J153)/H153),"ND")</f>
        <v>ND</v>
      </c>
      <c r="P153" s="827"/>
    </row>
    <row r="154" spans="3:16">
      <c r="C154" s="861"/>
      <c r="D154" s="857"/>
      <c r="E154" s="857"/>
      <c r="F154" s="855"/>
      <c r="G154" s="852"/>
      <c r="H154" s="916"/>
      <c r="I154" s="846"/>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44"/>
      <c r="O154" s="840"/>
      <c r="P154" s="828"/>
    </row>
    <row r="155" spans="3:16">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916" t="str">
        <f ca="1">IF(ISBLANK(OFFSET('9. METAS'!$L$20,INT((ROW()-13)/2),0)),"",OFFSET('9. METAS'!$L$20,INT((ROW()-13)/2),0))</f>
        <v/>
      </c>
      <c r="I155" s="845"/>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43" t="str">
        <f t="shared" ref="N155" ca="1" si="138">IFERROR(J155/J156,"ND")</f>
        <v>ND</v>
      </c>
      <c r="O155" s="839" t="str">
        <f t="shared" ref="O155" ca="1" si="139">IFERROR(((J155)/H155),"ND")</f>
        <v>ND</v>
      </c>
      <c r="P155" s="827"/>
    </row>
    <row r="156" spans="3:16">
      <c r="C156" s="861"/>
      <c r="D156" s="857"/>
      <c r="E156" s="857"/>
      <c r="F156" s="855"/>
      <c r="G156" s="852"/>
      <c r="H156" s="916"/>
      <c r="I156" s="846"/>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44"/>
      <c r="O156" s="840"/>
      <c r="P156" s="828"/>
    </row>
    <row r="157" spans="3:16">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916" t="str">
        <f ca="1">IF(ISBLANK(OFFSET('9. METAS'!$L$20,INT((ROW()-13)/2),0)),"",OFFSET('9. METAS'!$L$20,INT((ROW()-13)/2),0))</f>
        <v/>
      </c>
      <c r="I157" s="845"/>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43" t="str">
        <f t="shared" ref="N157" ca="1" si="140">IFERROR(J157/J158,"ND")</f>
        <v>ND</v>
      </c>
      <c r="O157" s="839" t="str">
        <f t="shared" ref="O157" ca="1" si="141">IFERROR(((J157)/H157),"ND")</f>
        <v>ND</v>
      </c>
      <c r="P157" s="827"/>
    </row>
    <row r="158" spans="3:16">
      <c r="C158" s="861"/>
      <c r="D158" s="857"/>
      <c r="E158" s="857"/>
      <c r="F158" s="855"/>
      <c r="G158" s="852"/>
      <c r="H158" s="916"/>
      <c r="I158" s="846"/>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44"/>
      <c r="O158" s="840"/>
      <c r="P158" s="828"/>
    </row>
    <row r="159" spans="3:16">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916" t="str">
        <f ca="1">IF(ISBLANK(OFFSET('9. METAS'!$L$20,INT((ROW()-13)/2),0)),"",OFFSET('9. METAS'!$L$20,INT((ROW()-13)/2),0))</f>
        <v/>
      </c>
      <c r="I159" s="845"/>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43" t="str">
        <f t="shared" ref="N159" ca="1" si="142">IFERROR(J159/J160,"ND")</f>
        <v>ND</v>
      </c>
      <c r="O159" s="839" t="str">
        <f t="shared" ref="O159" ca="1" si="143">IFERROR(((J159)/H159),"ND")</f>
        <v>ND</v>
      </c>
      <c r="P159" s="827"/>
    </row>
    <row r="160" spans="3:16">
      <c r="C160" s="861"/>
      <c r="D160" s="857"/>
      <c r="E160" s="857"/>
      <c r="F160" s="855"/>
      <c r="G160" s="852"/>
      <c r="H160" s="916"/>
      <c r="I160" s="846"/>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44"/>
      <c r="O160" s="840"/>
      <c r="P160" s="828"/>
    </row>
    <row r="161" spans="3:16">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916" t="str">
        <f ca="1">IF(ISBLANK(OFFSET('9. METAS'!$L$20,INT((ROW()-13)/2),0)),"",OFFSET('9. METAS'!$L$20,INT((ROW()-13)/2),0))</f>
        <v/>
      </c>
      <c r="I161" s="845"/>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43" t="str">
        <f t="shared" ref="N161" ca="1" si="144">IFERROR(J161/J162,"ND")</f>
        <v>ND</v>
      </c>
      <c r="O161" s="839" t="str">
        <f t="shared" ref="O161" ca="1" si="145">IFERROR(((J161)/H161),"ND")</f>
        <v>ND</v>
      </c>
      <c r="P161" s="827"/>
    </row>
    <row r="162" spans="3:16">
      <c r="C162" s="861"/>
      <c r="D162" s="857"/>
      <c r="E162" s="857"/>
      <c r="F162" s="855"/>
      <c r="G162" s="852"/>
      <c r="H162" s="916"/>
      <c r="I162" s="846"/>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44"/>
      <c r="O162" s="840"/>
      <c r="P162" s="828"/>
    </row>
    <row r="163" spans="3:16">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916" t="str">
        <f ca="1">IF(ISBLANK(OFFSET('9. METAS'!$L$20,INT((ROW()-13)/2),0)),"",OFFSET('9. METAS'!$L$20,INT((ROW()-13)/2),0))</f>
        <v/>
      </c>
      <c r="I163" s="845"/>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43" t="str">
        <f t="shared" ref="N163" ca="1" si="146">IFERROR(J163/J164,"ND")</f>
        <v>ND</v>
      </c>
      <c r="O163" s="839" t="str">
        <f t="shared" ref="O163" ca="1" si="147">IFERROR(((J163)/H163),"ND")</f>
        <v>ND</v>
      </c>
      <c r="P163" s="827"/>
    </row>
    <row r="164" spans="3:16">
      <c r="C164" s="861"/>
      <c r="D164" s="857"/>
      <c r="E164" s="857"/>
      <c r="F164" s="855"/>
      <c r="G164" s="852"/>
      <c r="H164" s="916"/>
      <c r="I164" s="846"/>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44"/>
      <c r="O164" s="840"/>
      <c r="P164" s="828"/>
    </row>
    <row r="165" spans="3:16">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916" t="str">
        <f ca="1">IF(ISBLANK(OFFSET('9. METAS'!$L$20,INT((ROW()-13)/2),0)),"",OFFSET('9. METAS'!$L$20,INT((ROW()-13)/2),0))</f>
        <v/>
      </c>
      <c r="I165" s="845"/>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43" t="str">
        <f t="shared" ref="N165" ca="1" si="148">IFERROR(J165/J166,"ND")</f>
        <v>ND</v>
      </c>
      <c r="O165" s="839" t="str">
        <f t="shared" ref="O165" ca="1" si="149">IFERROR(((J165)/H165),"ND")</f>
        <v>ND</v>
      </c>
      <c r="P165" s="827"/>
    </row>
    <row r="166" spans="3:16">
      <c r="C166" s="861"/>
      <c r="D166" s="857"/>
      <c r="E166" s="857"/>
      <c r="F166" s="855"/>
      <c r="G166" s="852"/>
      <c r="H166" s="916"/>
      <c r="I166" s="846"/>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44"/>
      <c r="O166" s="840"/>
      <c r="P166" s="828"/>
    </row>
    <row r="167" spans="3:16">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916" t="str">
        <f ca="1">IF(ISBLANK(OFFSET('9. METAS'!$L$20,INT((ROW()-13)/2),0)),"",OFFSET('9. METAS'!$L$20,INT((ROW()-13)/2),0))</f>
        <v/>
      </c>
      <c r="I167" s="845"/>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43" t="str">
        <f t="shared" ref="N167" ca="1" si="150">IFERROR(J167/J168,"ND")</f>
        <v>ND</v>
      </c>
      <c r="O167" s="839" t="str">
        <f t="shared" ref="O167" ca="1" si="151">IFERROR(((J167)/H167),"ND")</f>
        <v>ND</v>
      </c>
      <c r="P167" s="827"/>
    </row>
    <row r="168" spans="3:16">
      <c r="C168" s="861"/>
      <c r="D168" s="857"/>
      <c r="E168" s="857"/>
      <c r="F168" s="855"/>
      <c r="G168" s="852"/>
      <c r="H168" s="916"/>
      <c r="I168" s="846"/>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44"/>
      <c r="O168" s="840"/>
      <c r="P168" s="828"/>
    </row>
    <row r="169" spans="3:16">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916" t="str">
        <f ca="1">IF(ISBLANK(OFFSET('9. METAS'!$L$20,INT((ROW()-13)/2),0)),"",OFFSET('9. METAS'!$L$20,INT((ROW()-13)/2),0))</f>
        <v/>
      </c>
      <c r="I169" s="845"/>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43" t="str">
        <f t="shared" ref="N169" ca="1" si="152">IFERROR(J169/J170,"ND")</f>
        <v>ND</v>
      </c>
      <c r="O169" s="839" t="str">
        <f t="shared" ref="O169" ca="1" si="153">IFERROR(((J169)/H169),"ND")</f>
        <v>ND</v>
      </c>
      <c r="P169" s="827"/>
    </row>
    <row r="170" spans="3:16">
      <c r="C170" s="861"/>
      <c r="D170" s="857"/>
      <c r="E170" s="857"/>
      <c r="F170" s="855"/>
      <c r="G170" s="852"/>
      <c r="H170" s="916"/>
      <c r="I170" s="846"/>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44"/>
      <c r="O170" s="840"/>
      <c r="P170" s="828"/>
    </row>
    <row r="171" spans="3:16">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916" t="str">
        <f ca="1">IF(ISBLANK(OFFSET('9. METAS'!$L$20,INT((ROW()-13)/2),0)),"",OFFSET('9. METAS'!$L$20,INT((ROW()-13)/2),0))</f>
        <v/>
      </c>
      <c r="I171" s="845"/>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43" t="str">
        <f t="shared" ref="N171" ca="1" si="154">IFERROR(J171/J172,"ND")</f>
        <v>ND</v>
      </c>
      <c r="O171" s="839" t="str">
        <f t="shared" ref="O171" ca="1" si="155">IFERROR(((J171)/H171),"ND")</f>
        <v>ND</v>
      </c>
      <c r="P171" s="827"/>
    </row>
    <row r="172" spans="3:16">
      <c r="C172" s="861"/>
      <c r="D172" s="857"/>
      <c r="E172" s="857"/>
      <c r="F172" s="855"/>
      <c r="G172" s="852"/>
      <c r="H172" s="916"/>
      <c r="I172" s="846"/>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44"/>
      <c r="O172" s="840"/>
      <c r="P172" s="828"/>
    </row>
    <row r="173" spans="3:16">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916" t="str">
        <f ca="1">IF(ISBLANK(OFFSET('9. METAS'!$L$20,INT((ROW()-13)/2),0)),"",OFFSET('9. METAS'!$L$20,INT((ROW()-13)/2),0))</f>
        <v/>
      </c>
      <c r="I173" s="845"/>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43" t="str">
        <f t="shared" ref="N173" ca="1" si="156">IFERROR(J173/J174,"ND")</f>
        <v>ND</v>
      </c>
      <c r="O173" s="839" t="str">
        <f t="shared" ref="O173" ca="1" si="157">IFERROR(((J173)/H173),"ND")</f>
        <v>ND</v>
      </c>
      <c r="P173" s="827"/>
    </row>
    <row r="174" spans="3:16">
      <c r="C174" s="861"/>
      <c r="D174" s="857"/>
      <c r="E174" s="857"/>
      <c r="F174" s="855"/>
      <c r="G174" s="852"/>
      <c r="H174" s="916"/>
      <c r="I174" s="846"/>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44"/>
      <c r="O174" s="840"/>
      <c r="P174" s="828"/>
    </row>
    <row r="175" spans="3:16">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916" t="str">
        <f ca="1">IF(ISBLANK(OFFSET('9. METAS'!$L$20,INT((ROW()-13)/2),0)),"",OFFSET('9. METAS'!$L$20,INT((ROW()-13)/2),0))</f>
        <v/>
      </c>
      <c r="I175" s="845"/>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43" t="str">
        <f t="shared" ref="N175" ca="1" si="158">IFERROR(J175/J176,"ND")</f>
        <v>ND</v>
      </c>
      <c r="O175" s="839" t="str">
        <f t="shared" ref="O175" ca="1" si="159">IFERROR(((J175)/H175),"ND")</f>
        <v>ND</v>
      </c>
      <c r="P175" s="827"/>
    </row>
    <row r="176" spans="3:16">
      <c r="C176" s="861"/>
      <c r="D176" s="857"/>
      <c r="E176" s="857"/>
      <c r="F176" s="855"/>
      <c r="G176" s="852"/>
      <c r="H176" s="916"/>
      <c r="I176" s="846"/>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44"/>
      <c r="O176" s="840"/>
      <c r="P176" s="828"/>
    </row>
    <row r="177" spans="3:16">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916" t="str">
        <f ca="1">IF(ISBLANK(OFFSET('9. METAS'!$L$20,INT((ROW()-13)/2),0)),"",OFFSET('9. METAS'!$L$20,INT((ROW()-13)/2),0))</f>
        <v/>
      </c>
      <c r="I177" s="845"/>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43" t="str">
        <f t="shared" ref="N177" ca="1" si="160">IFERROR(J177/J178,"ND")</f>
        <v>ND</v>
      </c>
      <c r="O177" s="839" t="str">
        <f t="shared" ref="O177" ca="1" si="161">IFERROR(((J177)/H177),"ND")</f>
        <v>ND</v>
      </c>
      <c r="P177" s="827"/>
    </row>
    <row r="178" spans="3:16">
      <c r="C178" s="861"/>
      <c r="D178" s="857"/>
      <c r="E178" s="857"/>
      <c r="F178" s="855"/>
      <c r="G178" s="852"/>
      <c r="H178" s="916"/>
      <c r="I178" s="846"/>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44"/>
      <c r="O178" s="840"/>
      <c r="P178" s="828"/>
    </row>
    <row r="179" spans="3:16">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916" t="str">
        <f ca="1">IF(ISBLANK(OFFSET('9. METAS'!$L$20,INT((ROW()-13)/2),0)),"",OFFSET('9. METAS'!$L$20,INT((ROW()-13)/2),0))</f>
        <v/>
      </c>
      <c r="I179" s="845"/>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43" t="str">
        <f t="shared" ref="N179" ca="1" si="162">IFERROR(J179/J180,"ND")</f>
        <v>ND</v>
      </c>
      <c r="O179" s="839" t="str">
        <f t="shared" ref="O179" ca="1" si="163">IFERROR(((J179)/H179),"ND")</f>
        <v>ND</v>
      </c>
      <c r="P179" s="827"/>
    </row>
    <row r="180" spans="3:16">
      <c r="C180" s="861"/>
      <c r="D180" s="857"/>
      <c r="E180" s="857"/>
      <c r="F180" s="855"/>
      <c r="G180" s="852"/>
      <c r="H180" s="916"/>
      <c r="I180" s="846"/>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44"/>
      <c r="O180" s="840"/>
      <c r="P180" s="828"/>
    </row>
    <row r="181" spans="3:16">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916" t="str">
        <f ca="1">IF(ISBLANK(OFFSET('9. METAS'!$L$20,INT((ROW()-13)/2),0)),"",OFFSET('9. METAS'!$L$20,INT((ROW()-13)/2),0))</f>
        <v/>
      </c>
      <c r="I181" s="845"/>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43" t="str">
        <f t="shared" ref="N181" ca="1" si="164">IFERROR(J181/J182,"ND")</f>
        <v>ND</v>
      </c>
      <c r="O181" s="839" t="str">
        <f t="shared" ref="O181" ca="1" si="165">IFERROR(((J181)/H181),"ND")</f>
        <v>ND</v>
      </c>
      <c r="P181" s="827"/>
    </row>
    <row r="182" spans="3:16">
      <c r="C182" s="861"/>
      <c r="D182" s="857"/>
      <c r="E182" s="857"/>
      <c r="F182" s="855"/>
      <c r="G182" s="852"/>
      <c r="H182" s="916"/>
      <c r="I182" s="846"/>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44"/>
      <c r="O182" s="840"/>
      <c r="P182" s="828"/>
    </row>
    <row r="183" spans="3:16">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916" t="str">
        <f ca="1">IF(ISBLANK(OFFSET('9. METAS'!$L$20,INT((ROW()-13)/2),0)),"",OFFSET('9. METAS'!$L$20,INT((ROW()-13)/2),0))</f>
        <v/>
      </c>
      <c r="I183" s="845"/>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43" t="str">
        <f t="shared" ref="N183" ca="1" si="166">IFERROR(J183/J184,"ND")</f>
        <v>ND</v>
      </c>
      <c r="O183" s="839" t="str">
        <f t="shared" ref="O183" ca="1" si="167">IFERROR(((J183)/H183),"ND")</f>
        <v>ND</v>
      </c>
      <c r="P183" s="827"/>
    </row>
    <row r="184" spans="3:16">
      <c r="C184" s="861"/>
      <c r="D184" s="857"/>
      <c r="E184" s="857"/>
      <c r="F184" s="855"/>
      <c r="G184" s="852"/>
      <c r="H184" s="916"/>
      <c r="I184" s="846"/>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44"/>
      <c r="O184" s="840"/>
      <c r="P184" s="828"/>
    </row>
    <row r="185" spans="3:16">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916" t="str">
        <f ca="1">IF(ISBLANK(OFFSET('9. METAS'!$L$20,INT((ROW()-13)/2),0)),"",OFFSET('9. METAS'!$L$20,INT((ROW()-13)/2),0))</f>
        <v/>
      </c>
      <c r="I185" s="845"/>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43" t="str">
        <f t="shared" ref="N185" ca="1" si="168">IFERROR(J185/J186,"ND")</f>
        <v>ND</v>
      </c>
      <c r="O185" s="839" t="str">
        <f t="shared" ref="O185" ca="1" si="169">IFERROR(((J185)/H185),"ND")</f>
        <v>ND</v>
      </c>
      <c r="P185" s="827"/>
    </row>
    <row r="186" spans="3:16">
      <c r="C186" s="861"/>
      <c r="D186" s="857"/>
      <c r="E186" s="857"/>
      <c r="F186" s="855"/>
      <c r="G186" s="852"/>
      <c r="H186" s="916"/>
      <c r="I186" s="846"/>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44"/>
      <c r="O186" s="840"/>
      <c r="P186" s="828"/>
    </row>
    <row r="187" spans="3:16">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916" t="str">
        <f ca="1">IF(ISBLANK(OFFSET('9. METAS'!$L$20,INT((ROW()-13)/2),0)),"",OFFSET('9. METAS'!$L$20,INT((ROW()-13)/2),0))</f>
        <v/>
      </c>
      <c r="I187" s="845"/>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43" t="str">
        <f t="shared" ref="N187" ca="1" si="170">IFERROR(J187/J188,"ND")</f>
        <v>ND</v>
      </c>
      <c r="O187" s="839" t="str">
        <f t="shared" ref="O187" ca="1" si="171">IFERROR(((J187)/H187),"ND")</f>
        <v>ND</v>
      </c>
      <c r="P187" s="827"/>
    </row>
    <row r="188" spans="3:16">
      <c r="C188" s="861"/>
      <c r="D188" s="857"/>
      <c r="E188" s="857"/>
      <c r="F188" s="855"/>
      <c r="G188" s="852"/>
      <c r="H188" s="916"/>
      <c r="I188" s="846"/>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44"/>
      <c r="O188" s="840"/>
      <c r="P188" s="828"/>
    </row>
    <row r="189" spans="3:16">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916" t="str">
        <f ca="1">IF(ISBLANK(OFFSET('9. METAS'!$L$20,INT((ROW()-13)/2),0)),"",OFFSET('9. METAS'!$L$20,INT((ROW()-13)/2),0))</f>
        <v/>
      </c>
      <c r="I189" s="845"/>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43" t="str">
        <f t="shared" ref="N189" ca="1" si="172">IFERROR(J189/J190,"ND")</f>
        <v>ND</v>
      </c>
      <c r="O189" s="839" t="str">
        <f t="shared" ref="O189" ca="1" si="173">IFERROR(((J189)/H189),"ND")</f>
        <v>ND</v>
      </c>
      <c r="P189" s="827"/>
    </row>
    <row r="190" spans="3:16">
      <c r="C190" s="861"/>
      <c r="D190" s="857"/>
      <c r="E190" s="857"/>
      <c r="F190" s="855"/>
      <c r="G190" s="852"/>
      <c r="H190" s="916"/>
      <c r="I190" s="846"/>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44"/>
      <c r="O190" s="840"/>
      <c r="P190" s="828"/>
    </row>
    <row r="191" spans="3:16">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916" t="str">
        <f ca="1">IF(ISBLANK(OFFSET('9. METAS'!$L$20,INT((ROW()-13)/2),0)),"",OFFSET('9. METAS'!$L$20,INT((ROW()-13)/2),0))</f>
        <v/>
      </c>
      <c r="I191" s="845"/>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43" t="str">
        <f t="shared" ref="N191" ca="1" si="174">IFERROR(J191/J192,"ND")</f>
        <v>ND</v>
      </c>
      <c r="O191" s="839" t="str">
        <f t="shared" ref="O191" ca="1" si="175">IFERROR(((J191)/H191),"ND")</f>
        <v>ND</v>
      </c>
      <c r="P191" s="827"/>
    </row>
    <row r="192" spans="3:16">
      <c r="C192" s="861"/>
      <c r="D192" s="857"/>
      <c r="E192" s="857"/>
      <c r="F192" s="855"/>
      <c r="G192" s="852"/>
      <c r="H192" s="916"/>
      <c r="I192" s="846"/>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44"/>
      <c r="O192" s="840"/>
      <c r="P192" s="828"/>
    </row>
    <row r="193" spans="3:16">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916" t="str">
        <f ca="1">IF(ISBLANK(OFFSET('9. METAS'!$L$20,INT((ROW()-13)/2),0)),"",OFFSET('9. METAS'!$L$20,INT((ROW()-13)/2),0))</f>
        <v/>
      </c>
      <c r="I193" s="845"/>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43" t="str">
        <f t="shared" ref="N193" ca="1" si="176">IFERROR(J193/J194,"ND")</f>
        <v>ND</v>
      </c>
      <c r="O193" s="839" t="str">
        <f t="shared" ref="O193" ca="1" si="177">IFERROR(((J193)/H193),"ND")</f>
        <v>ND</v>
      </c>
      <c r="P193" s="827"/>
    </row>
    <row r="194" spans="3:16">
      <c r="C194" s="861"/>
      <c r="D194" s="857"/>
      <c r="E194" s="857"/>
      <c r="F194" s="855"/>
      <c r="G194" s="852"/>
      <c r="H194" s="916"/>
      <c r="I194" s="846"/>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44"/>
      <c r="O194" s="840"/>
      <c r="P194" s="828"/>
    </row>
    <row r="195" spans="3:16">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916" t="str">
        <f ca="1">IF(ISBLANK(OFFSET('9. METAS'!$L$20,INT((ROW()-13)/2),0)),"",OFFSET('9. METAS'!$L$20,INT((ROW()-13)/2),0))</f>
        <v/>
      </c>
      <c r="I195" s="845"/>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43" t="str">
        <f t="shared" ref="N195" ca="1" si="178">IFERROR(J195/J196,"ND")</f>
        <v>ND</v>
      </c>
      <c r="O195" s="839" t="str">
        <f t="shared" ref="O195" ca="1" si="179">IFERROR(((J195)/H195),"ND")</f>
        <v>ND</v>
      </c>
      <c r="P195" s="827"/>
    </row>
    <row r="196" spans="3:16">
      <c r="C196" s="861"/>
      <c r="D196" s="857"/>
      <c r="E196" s="857"/>
      <c r="F196" s="855"/>
      <c r="G196" s="852"/>
      <c r="H196" s="916"/>
      <c r="I196" s="846"/>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44"/>
      <c r="O196" s="840"/>
      <c r="P196" s="828"/>
    </row>
    <row r="197" spans="3:16">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916" t="str">
        <f ca="1">IF(ISBLANK(OFFSET('9. METAS'!$L$20,INT((ROW()-13)/2),0)),"",OFFSET('9. METAS'!$L$20,INT((ROW()-13)/2),0))</f>
        <v/>
      </c>
      <c r="I197" s="845"/>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43" t="str">
        <f t="shared" ref="N197" ca="1" si="180">IFERROR(J197/J198,"ND")</f>
        <v>ND</v>
      </c>
      <c r="O197" s="839" t="str">
        <f t="shared" ref="O197" ca="1" si="181">IFERROR(((J197)/H197),"ND")</f>
        <v>ND</v>
      </c>
      <c r="P197" s="827"/>
    </row>
    <row r="198" spans="3:16">
      <c r="C198" s="861"/>
      <c r="D198" s="857"/>
      <c r="E198" s="857"/>
      <c r="F198" s="855"/>
      <c r="G198" s="852"/>
      <c r="H198" s="916"/>
      <c r="I198" s="846"/>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44"/>
      <c r="O198" s="840"/>
      <c r="P198" s="828"/>
    </row>
    <row r="199" spans="3:16">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916" t="str">
        <f ca="1">IF(ISBLANK(OFFSET('9. METAS'!$L$20,INT((ROW()-13)/2),0)),"",OFFSET('9. METAS'!$L$20,INT((ROW()-13)/2),0))</f>
        <v/>
      </c>
      <c r="I199" s="845"/>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43" t="str">
        <f t="shared" ref="N199" ca="1" si="182">IFERROR(J199/J200,"ND")</f>
        <v>ND</v>
      </c>
      <c r="O199" s="839" t="str">
        <f t="shared" ref="O199" ca="1" si="183">IFERROR(((J199)/H199),"ND")</f>
        <v>ND</v>
      </c>
      <c r="P199" s="827"/>
    </row>
    <row r="200" spans="3:16">
      <c r="C200" s="861"/>
      <c r="D200" s="857"/>
      <c r="E200" s="857"/>
      <c r="F200" s="855"/>
      <c r="G200" s="852"/>
      <c r="H200" s="916"/>
      <c r="I200" s="846"/>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44"/>
      <c r="O200" s="840"/>
      <c r="P200" s="828"/>
    </row>
    <row r="201" spans="3:16">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916" t="str">
        <f ca="1">IF(ISBLANK(OFFSET('9. METAS'!$L$20,INT((ROW()-13)/2),0)),"",OFFSET('9. METAS'!$L$20,INT((ROW()-13)/2),0))</f>
        <v/>
      </c>
      <c r="I201" s="845"/>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43" t="str">
        <f t="shared" ref="N201" ca="1" si="184">IFERROR(J201/J202,"ND")</f>
        <v>ND</v>
      </c>
      <c r="O201" s="839" t="str">
        <f t="shared" ref="O201" ca="1" si="185">IFERROR(((J201)/H201),"ND")</f>
        <v>ND</v>
      </c>
      <c r="P201" s="827"/>
    </row>
    <row r="202" spans="3:16">
      <c r="C202" s="861"/>
      <c r="D202" s="857"/>
      <c r="E202" s="857"/>
      <c r="F202" s="855"/>
      <c r="G202" s="852"/>
      <c r="H202" s="916"/>
      <c r="I202" s="846"/>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44"/>
      <c r="O202" s="840"/>
      <c r="P202" s="828"/>
    </row>
    <row r="203" spans="3:16">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916" t="str">
        <f ca="1">IF(ISBLANK(OFFSET('9. METAS'!$L$20,INT((ROW()-13)/2),0)),"",OFFSET('9. METAS'!$L$20,INT((ROW()-13)/2),0))</f>
        <v/>
      </c>
      <c r="I203" s="845"/>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43" t="str">
        <f t="shared" ref="N203" ca="1" si="186">IFERROR(J203/J204,"ND")</f>
        <v>ND</v>
      </c>
      <c r="O203" s="839" t="str">
        <f t="shared" ref="O203" ca="1" si="187">IFERROR(((J203)/H203),"ND")</f>
        <v>ND</v>
      </c>
      <c r="P203" s="827"/>
    </row>
    <row r="204" spans="3:16">
      <c r="C204" s="861"/>
      <c r="D204" s="857"/>
      <c r="E204" s="857"/>
      <c r="F204" s="855"/>
      <c r="G204" s="852"/>
      <c r="H204" s="916"/>
      <c r="I204" s="846"/>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44"/>
      <c r="O204" s="840"/>
      <c r="P204" s="828"/>
    </row>
    <row r="205" spans="3:16">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916" t="str">
        <f ca="1">IF(ISBLANK(OFFSET('9. METAS'!$L$20,INT((ROW()-13)/2),0)),"",OFFSET('9. METAS'!$L$20,INT((ROW()-13)/2),0))</f>
        <v/>
      </c>
      <c r="I205" s="845"/>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43" t="str">
        <f t="shared" ref="N205" ca="1" si="188">IFERROR(J205/J206,"ND")</f>
        <v>ND</v>
      </c>
      <c r="O205" s="839" t="str">
        <f t="shared" ref="O205" ca="1" si="189">IFERROR(((J205)/H205),"ND")</f>
        <v>ND</v>
      </c>
      <c r="P205" s="827"/>
    </row>
    <row r="206" spans="3:16">
      <c r="C206" s="861"/>
      <c r="D206" s="857"/>
      <c r="E206" s="857"/>
      <c r="F206" s="855"/>
      <c r="G206" s="852"/>
      <c r="H206" s="916"/>
      <c r="I206" s="846"/>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44"/>
      <c r="O206" s="840"/>
      <c r="P206" s="828"/>
    </row>
    <row r="207" spans="3:16">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916" t="str">
        <f ca="1">IF(ISBLANK(OFFSET('9. METAS'!$L$20,INT((ROW()-13)/2),0)),"",OFFSET('9. METAS'!$L$20,INT((ROW()-13)/2),0))</f>
        <v/>
      </c>
      <c r="I207" s="845"/>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43" t="str">
        <f t="shared" ref="N207" ca="1" si="190">IFERROR(J207/J208,"ND")</f>
        <v>ND</v>
      </c>
      <c r="O207" s="839" t="str">
        <f t="shared" ref="O207" ca="1" si="191">IFERROR(((J207)/H207),"ND")</f>
        <v>ND</v>
      </c>
      <c r="P207" s="827"/>
    </row>
    <row r="208" spans="3:16">
      <c r="C208" s="861"/>
      <c r="D208" s="857"/>
      <c r="E208" s="857"/>
      <c r="F208" s="855"/>
      <c r="G208" s="852"/>
      <c r="H208" s="916"/>
      <c r="I208" s="846"/>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44"/>
      <c r="O208" s="840"/>
      <c r="P208" s="828"/>
    </row>
    <row r="209" spans="3:16">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916" t="str">
        <f ca="1">IF(ISBLANK(OFFSET('9. METAS'!$L$20,INT((ROW()-13)/2),0)),"",OFFSET('9. METAS'!$L$20,INT((ROW()-13)/2),0))</f>
        <v/>
      </c>
      <c r="I209" s="845"/>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43" t="str">
        <f t="shared" ref="N209" ca="1" si="192">IFERROR(J209/J210,"ND")</f>
        <v>ND</v>
      </c>
      <c r="O209" s="839" t="str">
        <f t="shared" ref="O209" ca="1" si="193">IFERROR(((J209)/H209),"ND")</f>
        <v>ND</v>
      </c>
      <c r="P209" s="827"/>
    </row>
    <row r="210" spans="3:16">
      <c r="C210" s="861"/>
      <c r="D210" s="857"/>
      <c r="E210" s="857"/>
      <c r="F210" s="855"/>
      <c r="G210" s="852"/>
      <c r="H210" s="916"/>
      <c r="I210" s="846"/>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44"/>
      <c r="O210" s="840"/>
      <c r="P210" s="828"/>
    </row>
    <row r="211" spans="3:16">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916" t="str">
        <f ca="1">IF(ISBLANK(OFFSET('9. METAS'!$L$20,INT((ROW()-13)/2),0)),"",OFFSET('9. METAS'!$L$20,INT((ROW()-13)/2),0))</f>
        <v/>
      </c>
      <c r="I211" s="845"/>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43" t="str">
        <f t="shared" ref="N211" ca="1" si="194">IFERROR(J211/J212,"ND")</f>
        <v>ND</v>
      </c>
      <c r="O211" s="839" t="str">
        <f t="shared" ref="O211" ca="1" si="195">IFERROR(((J211)/H211),"ND")</f>
        <v>ND</v>
      </c>
      <c r="P211" s="827"/>
    </row>
    <row r="212" spans="3:16">
      <c r="C212" s="861"/>
      <c r="D212" s="857"/>
      <c r="E212" s="857"/>
      <c r="F212" s="855"/>
      <c r="G212" s="852"/>
      <c r="H212" s="916"/>
      <c r="I212" s="846"/>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44"/>
      <c r="O212" s="840"/>
      <c r="P212" s="828"/>
    </row>
    <row r="213" spans="3:16">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916" t="str">
        <f ca="1">IF(ISBLANK(OFFSET('9. METAS'!$L$20,INT((ROW()-13)/2),0)),"",OFFSET('9. METAS'!$L$20,INT((ROW()-13)/2),0))</f>
        <v/>
      </c>
      <c r="I213" s="845"/>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43" t="str">
        <f t="shared" ref="N213" ca="1" si="196">IFERROR(J213/J214,"ND")</f>
        <v>ND</v>
      </c>
      <c r="O213" s="839" t="str">
        <f t="shared" ref="O213" ca="1" si="197">IFERROR(((J213)/H213),"ND")</f>
        <v>ND</v>
      </c>
      <c r="P213" s="827"/>
    </row>
    <row r="214" spans="3:16">
      <c r="C214" s="861"/>
      <c r="D214" s="857"/>
      <c r="E214" s="857"/>
      <c r="F214" s="855"/>
      <c r="G214" s="852"/>
      <c r="H214" s="916"/>
      <c r="I214" s="846"/>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44"/>
      <c r="O214" s="840"/>
      <c r="P214" s="828"/>
    </row>
    <row r="215" spans="3:16">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916" t="str">
        <f ca="1">IF(ISBLANK(OFFSET('9. METAS'!$L$20,INT((ROW()-13)/2),0)),"",OFFSET('9. METAS'!$L$20,INT((ROW()-13)/2),0))</f>
        <v/>
      </c>
      <c r="I215" s="845"/>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43" t="str">
        <f t="shared" ref="N215" ca="1" si="198">IFERROR(J215/J216,"ND")</f>
        <v>ND</v>
      </c>
      <c r="O215" s="839" t="str">
        <f t="shared" ref="O215" ca="1" si="199">IFERROR(((J215)/H215),"ND")</f>
        <v>ND</v>
      </c>
      <c r="P215" s="827"/>
    </row>
    <row r="216" spans="3:16">
      <c r="C216" s="861"/>
      <c r="D216" s="857"/>
      <c r="E216" s="857"/>
      <c r="F216" s="855"/>
      <c r="G216" s="852"/>
      <c r="H216" s="916"/>
      <c r="I216" s="846"/>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44"/>
      <c r="O216" s="840"/>
      <c r="P216" s="828"/>
    </row>
    <row r="217" spans="3:16">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916" t="str">
        <f ca="1">IF(ISBLANK(OFFSET('9. METAS'!$L$20,INT((ROW()-13)/2),0)),"",OFFSET('9. METAS'!$L$20,INT((ROW()-13)/2),0))</f>
        <v/>
      </c>
      <c r="I217" s="845"/>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43" t="str">
        <f t="shared" ref="N217" ca="1" si="200">IFERROR(J217/J218,"ND")</f>
        <v>ND</v>
      </c>
      <c r="O217" s="839" t="str">
        <f t="shared" ref="O217" ca="1" si="201">IFERROR(((J217)/H217),"ND")</f>
        <v>ND</v>
      </c>
      <c r="P217" s="827"/>
    </row>
    <row r="218" spans="3:16">
      <c r="C218" s="861"/>
      <c r="D218" s="857"/>
      <c r="E218" s="857"/>
      <c r="F218" s="855"/>
      <c r="G218" s="852"/>
      <c r="H218" s="916"/>
      <c r="I218" s="846"/>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44"/>
      <c r="O218" s="840"/>
      <c r="P218" s="828"/>
    </row>
    <row r="219" spans="3:16">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916" t="str">
        <f ca="1">IF(ISBLANK(OFFSET('9. METAS'!$L$20,INT((ROW()-13)/2),0)),"",OFFSET('9. METAS'!$L$20,INT((ROW()-13)/2),0))</f>
        <v/>
      </c>
      <c r="I219" s="845"/>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43" t="str">
        <f t="shared" ref="N219" ca="1" si="202">IFERROR(J219/J220,"ND")</f>
        <v>ND</v>
      </c>
      <c r="O219" s="839" t="str">
        <f t="shared" ref="O219" ca="1" si="203">IFERROR(((J219)/H219),"ND")</f>
        <v>ND</v>
      </c>
      <c r="P219" s="827"/>
    </row>
    <row r="220" spans="3:16">
      <c r="C220" s="861"/>
      <c r="D220" s="857"/>
      <c r="E220" s="857"/>
      <c r="F220" s="855"/>
      <c r="G220" s="852"/>
      <c r="H220" s="916"/>
      <c r="I220" s="846"/>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44"/>
      <c r="O220" s="840"/>
      <c r="P220" s="828"/>
    </row>
    <row r="221" spans="3:16">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916" t="str">
        <f ca="1">IF(ISBLANK(OFFSET('9. METAS'!$L$20,INT((ROW()-13)/2),0)),"",OFFSET('9. METAS'!$L$20,INT((ROW()-13)/2),0))</f>
        <v/>
      </c>
      <c r="I221" s="845"/>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43" t="str">
        <f t="shared" ref="N221" ca="1" si="204">IFERROR(J221/J222,"ND")</f>
        <v>ND</v>
      </c>
      <c r="O221" s="839" t="str">
        <f t="shared" ref="O221" ca="1" si="205">IFERROR(((J221)/H221),"ND")</f>
        <v>ND</v>
      </c>
      <c r="P221" s="827"/>
    </row>
    <row r="222" spans="3:16">
      <c r="C222" s="861"/>
      <c r="D222" s="857"/>
      <c r="E222" s="857"/>
      <c r="F222" s="855"/>
      <c r="G222" s="852"/>
      <c r="H222" s="916"/>
      <c r="I222" s="846"/>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44"/>
      <c r="O222" s="840"/>
      <c r="P222" s="828"/>
    </row>
    <row r="223" spans="3:16">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916" t="str">
        <f ca="1">IF(ISBLANK(OFFSET('9. METAS'!$L$20,INT((ROW()-13)/2),0)),"",OFFSET('9. METAS'!$L$20,INT((ROW()-13)/2),0))</f>
        <v/>
      </c>
      <c r="I223" s="845"/>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43" t="str">
        <f t="shared" ref="N223" ca="1" si="206">IFERROR(J223/J224,"ND")</f>
        <v>ND</v>
      </c>
      <c r="O223" s="839" t="str">
        <f t="shared" ref="O223" ca="1" si="207">IFERROR(((J223)/H223),"ND")</f>
        <v>ND</v>
      </c>
      <c r="P223" s="827"/>
    </row>
    <row r="224" spans="3:16">
      <c r="C224" s="861"/>
      <c r="D224" s="857"/>
      <c r="E224" s="857"/>
      <c r="F224" s="855"/>
      <c r="G224" s="852"/>
      <c r="H224" s="916"/>
      <c r="I224" s="846"/>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44"/>
      <c r="O224" s="840"/>
      <c r="P224" s="828"/>
    </row>
    <row r="225" spans="3:16">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916" t="str">
        <f ca="1">IF(ISBLANK(OFFSET('9. METAS'!$L$20,INT((ROW()-13)/2),0)),"",OFFSET('9. METAS'!$L$20,INT((ROW()-13)/2),0))</f>
        <v/>
      </c>
      <c r="I225" s="845"/>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43" t="str">
        <f t="shared" ref="N225" ca="1" si="208">IFERROR(J225/J226,"ND")</f>
        <v>ND</v>
      </c>
      <c r="O225" s="839" t="str">
        <f t="shared" ref="O225" ca="1" si="209">IFERROR(((J225)/H225),"ND")</f>
        <v>ND</v>
      </c>
      <c r="P225" s="827"/>
    </row>
    <row r="226" spans="3:16">
      <c r="C226" s="861"/>
      <c r="D226" s="857"/>
      <c r="E226" s="857"/>
      <c r="F226" s="855"/>
      <c r="G226" s="852"/>
      <c r="H226" s="916"/>
      <c r="I226" s="846"/>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44"/>
      <c r="O226" s="840"/>
      <c r="P226" s="828"/>
    </row>
    <row r="227" spans="3:16">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916" t="str">
        <f ca="1">IF(ISBLANK(OFFSET('9. METAS'!$L$20,INT((ROW()-13)/2),0)),"",OFFSET('9. METAS'!$L$20,INT((ROW()-13)/2),0))</f>
        <v/>
      </c>
      <c r="I227" s="845"/>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43" t="str">
        <f t="shared" ref="N227" ca="1" si="210">IFERROR(J227/J228,"ND")</f>
        <v>ND</v>
      </c>
      <c r="O227" s="839" t="str">
        <f t="shared" ref="O227" ca="1" si="211">IFERROR(((J227)/H227),"ND")</f>
        <v>ND</v>
      </c>
      <c r="P227" s="827"/>
    </row>
    <row r="228" spans="3:16">
      <c r="C228" s="861"/>
      <c r="D228" s="857"/>
      <c r="E228" s="857"/>
      <c r="F228" s="855"/>
      <c r="G228" s="852"/>
      <c r="H228" s="916"/>
      <c r="I228" s="846"/>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44"/>
      <c r="O228" s="840"/>
      <c r="P228" s="828"/>
    </row>
    <row r="229" spans="3:16">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916" t="str">
        <f ca="1">IF(ISBLANK(OFFSET('9. METAS'!$L$20,INT((ROW()-13)/2),0)),"",OFFSET('9. METAS'!$L$20,INT((ROW()-13)/2),0))</f>
        <v/>
      </c>
      <c r="I229" s="845"/>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43" t="str">
        <f t="shared" ref="N229" ca="1" si="212">IFERROR(J229/J230,"ND")</f>
        <v>ND</v>
      </c>
      <c r="O229" s="839" t="str">
        <f t="shared" ref="O229" ca="1" si="213">IFERROR(((J229)/H229),"ND")</f>
        <v>ND</v>
      </c>
      <c r="P229" s="827"/>
    </row>
    <row r="230" spans="3:16">
      <c r="C230" s="861"/>
      <c r="D230" s="857"/>
      <c r="E230" s="857"/>
      <c r="F230" s="855"/>
      <c r="G230" s="852"/>
      <c r="H230" s="916"/>
      <c r="I230" s="846"/>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44"/>
      <c r="O230" s="840"/>
      <c r="P230" s="828"/>
    </row>
    <row r="231" spans="3:16">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916" t="str">
        <f ca="1">IF(ISBLANK(OFFSET('9. METAS'!$L$20,INT((ROW()-13)/2),0)),"",OFFSET('9. METAS'!$L$20,INT((ROW()-13)/2),0))</f>
        <v/>
      </c>
      <c r="I231" s="845"/>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43" t="str">
        <f t="shared" ref="N231" ca="1" si="214">IFERROR(J231/J232,"ND")</f>
        <v>ND</v>
      </c>
      <c r="O231" s="839" t="str">
        <f t="shared" ref="O231" ca="1" si="215">IFERROR(((J231)/H231),"ND")</f>
        <v>ND</v>
      </c>
      <c r="P231" s="827"/>
    </row>
    <row r="232" spans="3:16">
      <c r="C232" s="861"/>
      <c r="D232" s="857"/>
      <c r="E232" s="857"/>
      <c r="F232" s="855"/>
      <c r="G232" s="852"/>
      <c r="H232" s="916"/>
      <c r="I232" s="846"/>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44"/>
      <c r="O232" s="840"/>
      <c r="P232" s="828"/>
    </row>
    <row r="233" spans="3:16">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916" t="str">
        <f ca="1">IF(ISBLANK(OFFSET('9. METAS'!$L$20,INT((ROW()-13)/2),0)),"",OFFSET('9. METAS'!$L$20,INT((ROW()-13)/2),0))</f>
        <v/>
      </c>
      <c r="I233" s="845"/>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43" t="str">
        <f t="shared" ref="N233" ca="1" si="216">IFERROR(J233/J234,"ND")</f>
        <v>ND</v>
      </c>
      <c r="O233" s="839" t="str">
        <f t="shared" ref="O233" ca="1" si="217">IFERROR(((J233)/H233),"ND")</f>
        <v>ND</v>
      </c>
      <c r="P233" s="827"/>
    </row>
    <row r="234" spans="3:16">
      <c r="C234" s="861"/>
      <c r="D234" s="857"/>
      <c r="E234" s="857"/>
      <c r="F234" s="855"/>
      <c r="G234" s="852"/>
      <c r="H234" s="916"/>
      <c r="I234" s="846"/>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44"/>
      <c r="O234" s="840"/>
      <c r="P234" s="828"/>
    </row>
    <row r="235" spans="3:16">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916" t="str">
        <f ca="1">IF(ISBLANK(OFFSET('9. METAS'!$L$20,INT((ROW()-13)/2),0)),"",OFFSET('9. METAS'!$L$20,INT((ROW()-13)/2),0))</f>
        <v/>
      </c>
      <c r="I235" s="845"/>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43" t="str">
        <f t="shared" ref="N235" ca="1" si="218">IFERROR(J235/J236,"ND")</f>
        <v>ND</v>
      </c>
      <c r="O235" s="839" t="str">
        <f t="shared" ref="O235" ca="1" si="219">IFERROR(((J235)/H235),"ND")</f>
        <v>ND</v>
      </c>
      <c r="P235" s="827"/>
    </row>
    <row r="236" spans="3:16">
      <c r="C236" s="861"/>
      <c r="D236" s="857"/>
      <c r="E236" s="857"/>
      <c r="F236" s="855"/>
      <c r="G236" s="852"/>
      <c r="H236" s="916"/>
      <c r="I236" s="846"/>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44"/>
      <c r="O236" s="840"/>
      <c r="P236" s="828"/>
    </row>
    <row r="237" spans="3:16">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916" t="str">
        <f ca="1">IF(ISBLANK(OFFSET('9. METAS'!$L$20,INT((ROW()-13)/2),0)),"",OFFSET('9. METAS'!$L$20,INT((ROW()-13)/2),0))</f>
        <v/>
      </c>
      <c r="I237" s="845"/>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43" t="str">
        <f t="shared" ref="N237" ca="1" si="220">IFERROR(J237/J238,"ND")</f>
        <v>ND</v>
      </c>
      <c r="O237" s="839" t="str">
        <f t="shared" ref="O237" ca="1" si="221">IFERROR(((J237)/H237),"ND")</f>
        <v>ND</v>
      </c>
      <c r="P237" s="827"/>
    </row>
    <row r="238" spans="3:16">
      <c r="C238" s="861"/>
      <c r="D238" s="857"/>
      <c r="E238" s="857"/>
      <c r="F238" s="855"/>
      <c r="G238" s="852"/>
      <c r="H238" s="916"/>
      <c r="I238" s="846"/>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44"/>
      <c r="O238" s="840"/>
      <c r="P238" s="828"/>
    </row>
    <row r="239" spans="3:16">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916" t="str">
        <f ca="1">IF(ISBLANK(OFFSET('9. METAS'!$L$20,INT((ROW()-13)/2),0)),"",OFFSET('9. METAS'!$L$20,INT((ROW()-13)/2),0))</f>
        <v/>
      </c>
      <c r="I239" s="845"/>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43" t="str">
        <f t="shared" ref="N239" ca="1" si="222">IFERROR(J239/J240,"ND")</f>
        <v>ND</v>
      </c>
      <c r="O239" s="839" t="str">
        <f t="shared" ref="O239" ca="1" si="223">IFERROR(((J239)/H239),"ND")</f>
        <v>ND</v>
      </c>
      <c r="P239" s="827"/>
    </row>
    <row r="240" spans="3:16">
      <c r="C240" s="861"/>
      <c r="D240" s="857"/>
      <c r="E240" s="857"/>
      <c r="F240" s="855"/>
      <c r="G240" s="852"/>
      <c r="H240" s="916"/>
      <c r="I240" s="846"/>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44"/>
      <c r="O240" s="840"/>
      <c r="P240" s="828"/>
    </row>
    <row r="241" spans="3:16">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916" t="str">
        <f ca="1">IF(ISBLANK(OFFSET('9. METAS'!$L$20,INT((ROW()-13)/2),0)),"",OFFSET('9. METAS'!$L$20,INT((ROW()-13)/2),0))</f>
        <v/>
      </c>
      <c r="I241" s="845"/>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43" t="str">
        <f t="shared" ref="N241" ca="1" si="224">IFERROR(J241/J242,"ND")</f>
        <v>ND</v>
      </c>
      <c r="O241" s="839" t="str">
        <f t="shared" ref="O241" ca="1" si="225">IFERROR(((J241)/H241),"ND")</f>
        <v>ND</v>
      </c>
      <c r="P241" s="827"/>
    </row>
    <row r="242" spans="3:16">
      <c r="C242" s="861"/>
      <c r="D242" s="857"/>
      <c r="E242" s="857"/>
      <c r="F242" s="855"/>
      <c r="G242" s="852"/>
      <c r="H242" s="916"/>
      <c r="I242" s="846"/>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44"/>
      <c r="O242" s="840"/>
      <c r="P242" s="828"/>
    </row>
    <row r="243" spans="3:16">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916" t="str">
        <f ca="1">IF(ISBLANK(OFFSET('9. METAS'!$L$20,INT((ROW()-13)/2),0)),"",OFFSET('9. METAS'!$L$20,INT((ROW()-13)/2),0))</f>
        <v/>
      </c>
      <c r="I243" s="845"/>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43" t="str">
        <f t="shared" ref="N243" ca="1" si="226">IFERROR(J243/J244,"ND")</f>
        <v>ND</v>
      </c>
      <c r="O243" s="839" t="str">
        <f t="shared" ref="O243" ca="1" si="227">IFERROR(((J243)/H243),"ND")</f>
        <v>ND</v>
      </c>
      <c r="P243" s="827"/>
    </row>
    <row r="244" spans="3:16">
      <c r="C244" s="861"/>
      <c r="D244" s="857"/>
      <c r="E244" s="857"/>
      <c r="F244" s="855"/>
      <c r="G244" s="852"/>
      <c r="H244" s="916"/>
      <c r="I244" s="846"/>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44"/>
      <c r="O244" s="840"/>
      <c r="P244" s="828"/>
    </row>
    <row r="245" spans="3:16">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916" t="str">
        <f ca="1">IF(ISBLANK(OFFSET('9. METAS'!$L$20,INT((ROW()-13)/2),0)),"",OFFSET('9. METAS'!$L$20,INT((ROW()-13)/2),0))</f>
        <v/>
      </c>
      <c r="I245" s="845"/>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43" t="str">
        <f t="shared" ref="N245" ca="1" si="228">IFERROR(J245/J246,"ND")</f>
        <v>ND</v>
      </c>
      <c r="O245" s="839" t="str">
        <f t="shared" ref="O245" ca="1" si="229">IFERROR(((J245)/H245),"ND")</f>
        <v>ND</v>
      </c>
      <c r="P245" s="827"/>
    </row>
    <row r="246" spans="3:16">
      <c r="C246" s="861"/>
      <c r="D246" s="857"/>
      <c r="E246" s="857"/>
      <c r="F246" s="855"/>
      <c r="G246" s="852"/>
      <c r="H246" s="916"/>
      <c r="I246" s="846"/>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44"/>
      <c r="O246" s="840"/>
      <c r="P246" s="828"/>
    </row>
    <row r="247" spans="3:16">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916" t="str">
        <f ca="1">IF(ISBLANK(OFFSET('9. METAS'!$L$20,INT((ROW()-13)/2),0)),"",OFFSET('9. METAS'!$L$20,INT((ROW()-13)/2),0))</f>
        <v/>
      </c>
      <c r="I247" s="845"/>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43" t="str">
        <f t="shared" ref="N247" ca="1" si="230">IFERROR(J247/J248,"ND")</f>
        <v>ND</v>
      </c>
      <c r="O247" s="839" t="str">
        <f t="shared" ref="O247" ca="1" si="231">IFERROR(((J247)/H247),"ND")</f>
        <v>ND</v>
      </c>
      <c r="P247" s="827"/>
    </row>
    <row r="248" spans="3:16">
      <c r="C248" s="861"/>
      <c r="D248" s="857"/>
      <c r="E248" s="857"/>
      <c r="F248" s="855"/>
      <c r="G248" s="852"/>
      <c r="H248" s="916"/>
      <c r="I248" s="846"/>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44"/>
      <c r="O248" s="840"/>
      <c r="P248" s="828"/>
    </row>
    <row r="249" spans="3:16">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916" t="str">
        <f ca="1">IF(ISBLANK(OFFSET('9. METAS'!$L$20,INT((ROW()-13)/2),0)),"",OFFSET('9. METAS'!$L$20,INT((ROW()-13)/2),0))</f>
        <v/>
      </c>
      <c r="I249" s="845"/>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43" t="str">
        <f t="shared" ref="N249" ca="1" si="232">IFERROR(J249/J250,"ND")</f>
        <v>ND</v>
      </c>
      <c r="O249" s="839" t="str">
        <f t="shared" ref="O249" ca="1" si="233">IFERROR(((J249)/H249),"ND")</f>
        <v>ND</v>
      </c>
      <c r="P249" s="827"/>
    </row>
    <row r="250" spans="3:16">
      <c r="C250" s="861"/>
      <c r="D250" s="857"/>
      <c r="E250" s="857"/>
      <c r="F250" s="855"/>
      <c r="G250" s="852"/>
      <c r="H250" s="916"/>
      <c r="I250" s="846"/>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44"/>
      <c r="O250" s="840"/>
      <c r="P250" s="828"/>
    </row>
    <row r="251" spans="3:16">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916" t="str">
        <f ca="1">IF(ISBLANK(OFFSET('9. METAS'!$L$20,INT((ROW()-13)/2),0)),"",OFFSET('9. METAS'!$L$20,INT((ROW()-13)/2),0))</f>
        <v/>
      </c>
      <c r="I251" s="845"/>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43" t="str">
        <f t="shared" ref="N251" ca="1" si="234">IFERROR(J251/J252,"ND")</f>
        <v>ND</v>
      </c>
      <c r="O251" s="839" t="str">
        <f t="shared" ref="O251" ca="1" si="235">IFERROR(((J251)/H251),"ND")</f>
        <v>ND</v>
      </c>
      <c r="P251" s="827"/>
    </row>
    <row r="252" spans="3:16">
      <c r="C252" s="861"/>
      <c r="D252" s="857"/>
      <c r="E252" s="857"/>
      <c r="F252" s="855"/>
      <c r="G252" s="852"/>
      <c r="H252" s="916"/>
      <c r="I252" s="846"/>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44"/>
      <c r="O252" s="840"/>
      <c r="P252" s="828"/>
    </row>
    <row r="253" spans="3:16">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916" t="str">
        <f ca="1">IF(ISBLANK(OFFSET('9. METAS'!$L$20,INT((ROW()-13)/2),0)),"",OFFSET('9. METAS'!$L$20,INT((ROW()-13)/2),0))</f>
        <v/>
      </c>
      <c r="I253" s="845"/>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43" t="str">
        <f t="shared" ref="N253" ca="1" si="236">IFERROR(J253/J254,"ND")</f>
        <v>ND</v>
      </c>
      <c r="O253" s="839" t="str">
        <f t="shared" ref="O253" ca="1" si="237">IFERROR(((J253)/H253),"ND")</f>
        <v>ND</v>
      </c>
      <c r="P253" s="827"/>
    </row>
    <row r="254" spans="3:16">
      <c r="C254" s="861"/>
      <c r="D254" s="857"/>
      <c r="E254" s="857"/>
      <c r="F254" s="855"/>
      <c r="G254" s="852"/>
      <c r="H254" s="916"/>
      <c r="I254" s="846"/>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44"/>
      <c r="O254" s="840"/>
      <c r="P254" s="828"/>
    </row>
    <row r="255" spans="3:16">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916" t="str">
        <f ca="1">IF(ISBLANK(OFFSET('9. METAS'!$L$20,INT((ROW()-13)/2),0)),"",OFFSET('9. METAS'!$L$20,INT((ROW()-13)/2),0))</f>
        <v/>
      </c>
      <c r="I255" s="845"/>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43" t="str">
        <f t="shared" ref="N255" ca="1" si="238">IFERROR(J255/J256,"ND")</f>
        <v>ND</v>
      </c>
      <c r="O255" s="839" t="str">
        <f t="shared" ref="O255" ca="1" si="239">IFERROR(((J255)/H255),"ND")</f>
        <v>ND</v>
      </c>
      <c r="P255" s="827"/>
    </row>
    <row r="256" spans="3:16">
      <c r="C256" s="861"/>
      <c r="D256" s="857"/>
      <c r="E256" s="857"/>
      <c r="F256" s="855"/>
      <c r="G256" s="852"/>
      <c r="H256" s="916"/>
      <c r="I256" s="846"/>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44"/>
      <c r="O256" s="840"/>
      <c r="P256" s="828"/>
    </row>
    <row r="257" spans="3:16">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916" t="str">
        <f ca="1">IF(ISBLANK(OFFSET('9. METAS'!$L$20,INT((ROW()-13)/2),0)),"",OFFSET('9. METAS'!$L$20,INT((ROW()-13)/2),0))</f>
        <v/>
      </c>
      <c r="I257" s="845"/>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43" t="str">
        <f t="shared" ref="N257" ca="1" si="240">IFERROR(J257/J258,"ND")</f>
        <v>ND</v>
      </c>
      <c r="O257" s="839" t="str">
        <f t="shared" ref="O257" ca="1" si="241">IFERROR(((J257)/H257),"ND")</f>
        <v>ND</v>
      </c>
      <c r="P257" s="827"/>
    </row>
    <row r="258" spans="3:16">
      <c r="C258" s="861"/>
      <c r="D258" s="857"/>
      <c r="E258" s="857"/>
      <c r="F258" s="855"/>
      <c r="G258" s="852"/>
      <c r="H258" s="916"/>
      <c r="I258" s="846"/>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44"/>
      <c r="O258" s="840"/>
      <c r="P258" s="828"/>
    </row>
    <row r="259" spans="3:16">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916" t="str">
        <f ca="1">IF(ISBLANK(OFFSET('9. METAS'!$L$20,INT((ROW()-13)/2),0)),"",OFFSET('9. METAS'!$L$20,INT((ROW()-13)/2),0))</f>
        <v/>
      </c>
      <c r="I259" s="845"/>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43" t="str">
        <f t="shared" ref="N259" ca="1" si="242">IFERROR(J259/J260,"ND")</f>
        <v>ND</v>
      </c>
      <c r="O259" s="839" t="str">
        <f t="shared" ref="O259" ca="1" si="243">IFERROR(((J259)/H259),"ND")</f>
        <v>ND</v>
      </c>
      <c r="P259" s="827"/>
    </row>
    <row r="260" spans="3:16">
      <c r="C260" s="861"/>
      <c r="D260" s="857"/>
      <c r="E260" s="857"/>
      <c r="F260" s="855"/>
      <c r="G260" s="852"/>
      <c r="H260" s="916"/>
      <c r="I260" s="846"/>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44"/>
      <c r="O260" s="840"/>
      <c r="P260" s="828"/>
    </row>
    <row r="261" spans="3:16">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916" t="str">
        <f ca="1">IF(ISBLANK(OFFSET('9. METAS'!$L$20,INT((ROW()-13)/2),0)),"",OFFSET('9. METAS'!$L$20,INT((ROW()-13)/2),0))</f>
        <v/>
      </c>
      <c r="I261" s="845"/>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43" t="str">
        <f t="shared" ref="N261" ca="1" si="244">IFERROR(J261/J262,"ND")</f>
        <v>ND</v>
      </c>
      <c r="O261" s="839" t="str">
        <f t="shared" ref="O261" ca="1" si="245">IFERROR(((J261)/H261),"ND")</f>
        <v>ND</v>
      </c>
      <c r="P261" s="827"/>
    </row>
    <row r="262" spans="3:16">
      <c r="C262" s="861"/>
      <c r="D262" s="857"/>
      <c r="E262" s="857"/>
      <c r="F262" s="855"/>
      <c r="G262" s="852"/>
      <c r="H262" s="916"/>
      <c r="I262" s="846"/>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44"/>
      <c r="O262" s="840"/>
      <c r="P262" s="828"/>
    </row>
    <row r="263" spans="3:16">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916" t="str">
        <f ca="1">IF(ISBLANK(OFFSET('9. METAS'!$L$20,INT((ROW()-13)/2),0)),"",OFFSET('9. METAS'!$L$20,INT((ROW()-13)/2),0))</f>
        <v/>
      </c>
      <c r="I263" s="845"/>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43" t="str">
        <f t="shared" ref="N263" ca="1" si="246">IFERROR(J263/J264,"ND")</f>
        <v>ND</v>
      </c>
      <c r="O263" s="839" t="str">
        <f t="shared" ref="O263" ca="1" si="247">IFERROR(((J263)/H263),"ND")</f>
        <v>ND</v>
      </c>
      <c r="P263" s="827"/>
    </row>
    <row r="264" spans="3:16">
      <c r="C264" s="861"/>
      <c r="D264" s="857"/>
      <c r="E264" s="857"/>
      <c r="F264" s="855"/>
      <c r="G264" s="852"/>
      <c r="H264" s="916"/>
      <c r="I264" s="846"/>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44"/>
      <c r="O264" s="840"/>
      <c r="P264" s="828"/>
    </row>
    <row r="265" spans="3:16">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916" t="str">
        <f ca="1">IF(ISBLANK(OFFSET('9. METAS'!$L$20,INT((ROW()-13)/2),0)),"",OFFSET('9. METAS'!$L$20,INT((ROW()-13)/2),0))</f>
        <v/>
      </c>
      <c r="I265" s="845"/>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43" t="str">
        <f t="shared" ref="N265" ca="1" si="248">IFERROR(J265/J266,"ND")</f>
        <v>ND</v>
      </c>
      <c r="O265" s="839" t="str">
        <f t="shared" ref="O265" ca="1" si="249">IFERROR(((J265)/H265),"ND")</f>
        <v>ND</v>
      </c>
      <c r="P265" s="827"/>
    </row>
    <row r="266" spans="3:16">
      <c r="C266" s="861"/>
      <c r="D266" s="857"/>
      <c r="E266" s="857"/>
      <c r="F266" s="855"/>
      <c r="G266" s="852"/>
      <c r="H266" s="916"/>
      <c r="I266" s="846"/>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44"/>
      <c r="O266" s="840"/>
      <c r="P266" s="828"/>
    </row>
    <row r="267" spans="3:16">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916" t="str">
        <f ca="1">IF(ISBLANK(OFFSET('9. METAS'!$L$20,INT((ROW()-13)/2),0)),"",OFFSET('9. METAS'!$L$20,INT((ROW()-13)/2),0))</f>
        <v/>
      </c>
      <c r="I267" s="845"/>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43" t="str">
        <f t="shared" ref="N267" ca="1" si="250">IFERROR(J267/J268,"ND")</f>
        <v>ND</v>
      </c>
      <c r="O267" s="839" t="str">
        <f t="shared" ref="O267" ca="1" si="251">IFERROR(((J267)/H267),"ND")</f>
        <v>ND</v>
      </c>
      <c r="P267" s="827"/>
    </row>
    <row r="268" spans="3:16">
      <c r="C268" s="861"/>
      <c r="D268" s="857"/>
      <c r="E268" s="857"/>
      <c r="F268" s="855"/>
      <c r="G268" s="852"/>
      <c r="H268" s="916"/>
      <c r="I268" s="846"/>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44"/>
      <c r="O268" s="840"/>
      <c r="P268" s="828"/>
    </row>
    <row r="269" spans="3:16">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916" t="str">
        <f ca="1">IF(ISBLANK(OFFSET('9. METAS'!$L$20,INT((ROW()-13)/2),0)),"",OFFSET('9. METAS'!$L$20,INT((ROW()-13)/2),0))</f>
        <v/>
      </c>
      <c r="I269" s="845"/>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43" t="str">
        <f t="shared" ref="N269" ca="1" si="252">IFERROR(J269/J270,"ND")</f>
        <v>ND</v>
      </c>
      <c r="O269" s="839" t="str">
        <f t="shared" ref="O269" ca="1" si="253">IFERROR(((J269)/H269),"ND")</f>
        <v>ND</v>
      </c>
      <c r="P269" s="827"/>
    </row>
    <row r="270" spans="3:16">
      <c r="C270" s="861"/>
      <c r="D270" s="857"/>
      <c r="E270" s="857"/>
      <c r="F270" s="855"/>
      <c r="G270" s="852"/>
      <c r="H270" s="916"/>
      <c r="I270" s="846"/>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44"/>
      <c r="O270" s="840"/>
      <c r="P270" s="828"/>
    </row>
    <row r="271" spans="3:16">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916" t="str">
        <f ca="1">IF(ISBLANK(OFFSET('9. METAS'!$L$20,INT((ROW()-13)/2),0)),"",OFFSET('9. METAS'!$L$20,INT((ROW()-13)/2),0))</f>
        <v/>
      </c>
      <c r="I271" s="845"/>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43" t="str">
        <f t="shared" ref="N271" ca="1" si="254">IFERROR(J271/J272,"ND")</f>
        <v>ND</v>
      </c>
      <c r="O271" s="839" t="str">
        <f t="shared" ref="O271" ca="1" si="255">IFERROR(((J271)/H271),"ND")</f>
        <v>ND</v>
      </c>
      <c r="P271" s="827"/>
    </row>
    <row r="272" spans="3:16">
      <c r="C272" s="861"/>
      <c r="D272" s="857"/>
      <c r="E272" s="857"/>
      <c r="F272" s="855"/>
      <c r="G272" s="852"/>
      <c r="H272" s="916"/>
      <c r="I272" s="846"/>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44"/>
      <c r="O272" s="840"/>
      <c r="P272" s="828"/>
    </row>
    <row r="273" spans="3:16">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916" t="str">
        <f ca="1">IF(ISBLANK(OFFSET('9. METAS'!$L$20,INT((ROW()-13)/2),0)),"",OFFSET('9. METAS'!$L$20,INT((ROW()-13)/2),0))</f>
        <v/>
      </c>
      <c r="I273" s="845"/>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43" t="str">
        <f t="shared" ref="N273" ca="1" si="256">IFERROR(J273/J274,"ND")</f>
        <v>ND</v>
      </c>
      <c r="O273" s="839" t="str">
        <f t="shared" ref="O273" ca="1" si="257">IFERROR(((J273)/H273),"ND")</f>
        <v>ND</v>
      </c>
      <c r="P273" s="827"/>
    </row>
    <row r="274" spans="3:16">
      <c r="C274" s="861"/>
      <c r="D274" s="857"/>
      <c r="E274" s="857"/>
      <c r="F274" s="855"/>
      <c r="G274" s="852"/>
      <c r="H274" s="916"/>
      <c r="I274" s="846"/>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44"/>
      <c r="O274" s="840"/>
      <c r="P274" s="828"/>
    </row>
    <row r="275" spans="3:16">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916" t="str">
        <f ca="1">IF(ISBLANK(OFFSET('9. METAS'!$L$20,INT((ROW()-13)/2),0)),"",OFFSET('9. METAS'!$L$20,INT((ROW()-13)/2),0))</f>
        <v/>
      </c>
      <c r="I275" s="845"/>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43" t="str">
        <f t="shared" ref="N275" ca="1" si="258">IFERROR(J275/J276,"ND")</f>
        <v>ND</v>
      </c>
      <c r="O275" s="839" t="str">
        <f t="shared" ref="O275" ca="1" si="259">IFERROR(((J275)/H275),"ND")</f>
        <v>ND</v>
      </c>
      <c r="P275" s="827"/>
    </row>
    <row r="276" spans="3:16">
      <c r="C276" s="861"/>
      <c r="D276" s="857"/>
      <c r="E276" s="857"/>
      <c r="F276" s="855"/>
      <c r="G276" s="852"/>
      <c r="H276" s="916"/>
      <c r="I276" s="846"/>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44"/>
      <c r="O276" s="840"/>
      <c r="P276" s="828"/>
    </row>
    <row r="277" spans="3:16">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916" t="str">
        <f ca="1">IF(ISBLANK(OFFSET('9. METAS'!$L$20,INT((ROW()-13)/2),0)),"",OFFSET('9. METAS'!$L$20,INT((ROW()-13)/2),0))</f>
        <v/>
      </c>
      <c r="I277" s="845"/>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43" t="str">
        <f t="shared" ref="N277" ca="1" si="260">IFERROR(J277/J278,"ND")</f>
        <v>ND</v>
      </c>
      <c r="O277" s="839" t="str">
        <f t="shared" ref="O277" ca="1" si="261">IFERROR(((J277)/H277),"ND")</f>
        <v>ND</v>
      </c>
      <c r="P277" s="827"/>
    </row>
    <row r="278" spans="3:16">
      <c r="C278" s="861"/>
      <c r="D278" s="857"/>
      <c r="E278" s="857"/>
      <c r="F278" s="855"/>
      <c r="G278" s="852"/>
      <c r="H278" s="916"/>
      <c r="I278" s="846"/>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44"/>
      <c r="O278" s="840"/>
      <c r="P278" s="828"/>
    </row>
    <row r="279" spans="3:16">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916" t="str">
        <f ca="1">IF(ISBLANK(OFFSET('9. METAS'!$L$20,INT((ROW()-13)/2),0)),"",OFFSET('9. METAS'!$L$20,INT((ROW()-13)/2),0))</f>
        <v/>
      </c>
      <c r="I279" s="845"/>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43" t="str">
        <f t="shared" ref="N279" ca="1" si="262">IFERROR(J279/J280,"ND")</f>
        <v>ND</v>
      </c>
      <c r="O279" s="839" t="str">
        <f t="shared" ref="O279" ca="1" si="263">IFERROR(((J279)/H279),"ND")</f>
        <v>ND</v>
      </c>
      <c r="P279" s="827"/>
    </row>
    <row r="280" spans="3:16">
      <c r="C280" s="861"/>
      <c r="D280" s="857"/>
      <c r="E280" s="857"/>
      <c r="F280" s="855"/>
      <c r="G280" s="852"/>
      <c r="H280" s="916"/>
      <c r="I280" s="846"/>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44"/>
      <c r="O280" s="840"/>
      <c r="P280" s="828"/>
    </row>
    <row r="281" spans="3:16">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916" t="str">
        <f ca="1">IF(ISBLANK(OFFSET('9. METAS'!$L$20,INT((ROW()-13)/2),0)),"",OFFSET('9. METAS'!$L$20,INT((ROW()-13)/2),0))</f>
        <v/>
      </c>
      <c r="I281" s="845"/>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43" t="str">
        <f t="shared" ref="N281" ca="1" si="264">IFERROR(J281/J282,"ND")</f>
        <v>ND</v>
      </c>
      <c r="O281" s="839" t="str">
        <f t="shared" ref="O281" ca="1" si="265">IFERROR(((J281)/H281),"ND")</f>
        <v>ND</v>
      </c>
      <c r="P281" s="827"/>
    </row>
    <row r="282" spans="3:16">
      <c r="C282" s="861"/>
      <c r="D282" s="857"/>
      <c r="E282" s="857"/>
      <c r="F282" s="855"/>
      <c r="G282" s="852"/>
      <c r="H282" s="916"/>
      <c r="I282" s="846"/>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44"/>
      <c r="O282" s="840"/>
      <c r="P282" s="828"/>
    </row>
    <row r="283" spans="3:16">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916" t="str">
        <f ca="1">IF(ISBLANK(OFFSET('9. METAS'!$L$20,INT((ROW()-13)/2),0)),"",OFFSET('9. METAS'!$L$20,INT((ROW()-13)/2),0))</f>
        <v/>
      </c>
      <c r="I283" s="845"/>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43" t="str">
        <f t="shared" ref="N283" ca="1" si="266">IFERROR(J283/J284,"ND")</f>
        <v>ND</v>
      </c>
      <c r="O283" s="839" t="str">
        <f t="shared" ref="O283" ca="1" si="267">IFERROR(((J283)/H283),"ND")</f>
        <v>ND</v>
      </c>
      <c r="P283" s="827"/>
    </row>
    <row r="284" spans="3:16">
      <c r="C284" s="861"/>
      <c r="D284" s="857"/>
      <c r="E284" s="857"/>
      <c r="F284" s="855"/>
      <c r="G284" s="852"/>
      <c r="H284" s="916"/>
      <c r="I284" s="846"/>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44"/>
      <c r="O284" s="840"/>
      <c r="P284" s="828"/>
    </row>
    <row r="285" spans="3:16">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916" t="str">
        <f ca="1">IF(ISBLANK(OFFSET('9. METAS'!$L$20,INT((ROW()-13)/2),0)),"",OFFSET('9. METAS'!$L$20,INT((ROW()-13)/2),0))</f>
        <v/>
      </c>
      <c r="I285" s="845"/>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43" t="str">
        <f t="shared" ref="N285" ca="1" si="268">IFERROR(J285/J286,"ND")</f>
        <v>ND</v>
      </c>
      <c r="O285" s="839" t="str">
        <f t="shared" ref="O285" ca="1" si="269">IFERROR(((J285)/H285),"ND")</f>
        <v>ND</v>
      </c>
      <c r="P285" s="827"/>
    </row>
    <row r="286" spans="3:16">
      <c r="C286" s="861"/>
      <c r="D286" s="857"/>
      <c r="E286" s="857"/>
      <c r="F286" s="855"/>
      <c r="G286" s="852"/>
      <c r="H286" s="916"/>
      <c r="I286" s="846"/>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44"/>
      <c r="O286" s="840"/>
      <c r="P286" s="828"/>
    </row>
    <row r="287" spans="3:16">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916" t="str">
        <f ca="1">IF(ISBLANK(OFFSET('9. METAS'!$L$20,INT((ROW()-13)/2),0)),"",OFFSET('9. METAS'!$L$20,INT((ROW()-13)/2),0))</f>
        <v/>
      </c>
      <c r="I287" s="845"/>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43" t="str">
        <f t="shared" ref="N287" ca="1" si="270">IFERROR(J287/J288,"ND")</f>
        <v>ND</v>
      </c>
      <c r="O287" s="839" t="str">
        <f t="shared" ref="O287" ca="1" si="271">IFERROR(((J287)/H287),"ND")</f>
        <v>ND</v>
      </c>
      <c r="P287" s="827"/>
    </row>
    <row r="288" spans="3:16">
      <c r="C288" s="861"/>
      <c r="D288" s="857"/>
      <c r="E288" s="857"/>
      <c r="F288" s="855"/>
      <c r="G288" s="852"/>
      <c r="H288" s="916"/>
      <c r="I288" s="846"/>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44"/>
      <c r="O288" s="840"/>
      <c r="P288" s="828"/>
    </row>
    <row r="289" spans="3:16">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916" t="str">
        <f ca="1">IF(ISBLANK(OFFSET('9. METAS'!$L$20,INT((ROW()-13)/2),0)),"",OFFSET('9. METAS'!$L$20,INT((ROW()-13)/2),0))</f>
        <v/>
      </c>
      <c r="I289" s="845"/>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43" t="str">
        <f t="shared" ref="N289" ca="1" si="272">IFERROR(J289/J290,"ND")</f>
        <v>ND</v>
      </c>
      <c r="O289" s="839" t="str">
        <f t="shared" ref="O289" ca="1" si="273">IFERROR(((J289)/H289),"ND")</f>
        <v>ND</v>
      </c>
      <c r="P289" s="827"/>
    </row>
    <row r="290" spans="3:16">
      <c r="C290" s="861"/>
      <c r="D290" s="857"/>
      <c r="E290" s="857"/>
      <c r="F290" s="855"/>
      <c r="G290" s="852"/>
      <c r="H290" s="916"/>
      <c r="I290" s="846"/>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44"/>
      <c r="O290" s="840"/>
      <c r="P290" s="828"/>
    </row>
    <row r="291" spans="3:16">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916" t="str">
        <f ca="1">IF(ISBLANK(OFFSET('9. METAS'!$L$20,INT((ROW()-13)/2),0)),"",OFFSET('9. METAS'!$L$20,INT((ROW()-13)/2),0))</f>
        <v/>
      </c>
      <c r="I291" s="845"/>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43" t="str">
        <f t="shared" ref="N291" ca="1" si="274">IFERROR(J291/J292,"ND")</f>
        <v>ND</v>
      </c>
      <c r="O291" s="839" t="str">
        <f t="shared" ref="O291" ca="1" si="275">IFERROR(((J291)/H291),"ND")</f>
        <v>ND</v>
      </c>
      <c r="P291" s="827"/>
    </row>
    <row r="292" spans="3:16">
      <c r="C292" s="861"/>
      <c r="D292" s="857"/>
      <c r="E292" s="857"/>
      <c r="F292" s="855"/>
      <c r="G292" s="852"/>
      <c r="H292" s="916"/>
      <c r="I292" s="846"/>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44"/>
      <c r="O292" s="840"/>
      <c r="P292" s="828"/>
    </row>
    <row r="293" spans="3:16">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916" t="str">
        <f ca="1">IF(ISBLANK(OFFSET('9. METAS'!$L$20,INT((ROW()-13)/2),0)),"",OFFSET('9. METAS'!$L$20,INT((ROW()-13)/2),0))</f>
        <v/>
      </c>
      <c r="I293" s="845"/>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43" t="str">
        <f t="shared" ref="N293" ca="1" si="276">IFERROR(J293/J294,"ND")</f>
        <v>ND</v>
      </c>
      <c r="O293" s="839" t="str">
        <f t="shared" ref="O293" ca="1" si="277">IFERROR(((J293)/H293),"ND")</f>
        <v>ND</v>
      </c>
      <c r="P293" s="827"/>
    </row>
    <row r="294" spans="3:16">
      <c r="C294" s="861"/>
      <c r="D294" s="857"/>
      <c r="E294" s="857"/>
      <c r="F294" s="855"/>
      <c r="G294" s="852"/>
      <c r="H294" s="916"/>
      <c r="I294" s="846"/>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44"/>
      <c r="O294" s="840"/>
      <c r="P294" s="828"/>
    </row>
    <row r="295" spans="3:16">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916" t="str">
        <f ca="1">IF(ISBLANK(OFFSET('9. METAS'!$L$20,INT((ROW()-13)/2),0)),"",OFFSET('9. METAS'!$L$20,INT((ROW()-13)/2),0))</f>
        <v/>
      </c>
      <c r="I295" s="845"/>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43" t="str">
        <f t="shared" ref="N295" ca="1" si="278">IFERROR(J295/J296,"ND")</f>
        <v>ND</v>
      </c>
      <c r="O295" s="839" t="str">
        <f t="shared" ref="O295" ca="1" si="279">IFERROR(((J295)/H295),"ND")</f>
        <v>ND</v>
      </c>
      <c r="P295" s="827"/>
    </row>
    <row r="296" spans="3:16">
      <c r="C296" s="861"/>
      <c r="D296" s="857"/>
      <c r="E296" s="857"/>
      <c r="F296" s="855"/>
      <c r="G296" s="852"/>
      <c r="H296" s="916"/>
      <c r="I296" s="846"/>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44"/>
      <c r="O296" s="840"/>
      <c r="P296" s="828"/>
    </row>
    <row r="297" spans="3:16">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916" t="str">
        <f ca="1">IF(ISBLANK(OFFSET('9. METAS'!$L$20,INT((ROW()-13)/2),0)),"",OFFSET('9. METAS'!$L$20,INT((ROW()-13)/2),0))</f>
        <v/>
      </c>
      <c r="I297" s="845"/>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43" t="str">
        <f t="shared" ref="N297" ca="1" si="280">IFERROR(J297/J298,"ND")</f>
        <v>ND</v>
      </c>
      <c r="O297" s="839" t="str">
        <f t="shared" ref="O297" ca="1" si="281">IFERROR(((J297)/H297),"ND")</f>
        <v>ND</v>
      </c>
      <c r="P297" s="827"/>
    </row>
    <row r="298" spans="3:16">
      <c r="C298" s="861"/>
      <c r="D298" s="857"/>
      <c r="E298" s="857"/>
      <c r="F298" s="855"/>
      <c r="G298" s="852"/>
      <c r="H298" s="916"/>
      <c r="I298" s="846"/>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44"/>
      <c r="O298" s="840"/>
      <c r="P298" s="828"/>
    </row>
    <row r="299" spans="3:16">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916" t="str">
        <f ca="1">IF(ISBLANK(OFFSET('9. METAS'!$L$20,INT((ROW()-13)/2),0)),"",OFFSET('9. METAS'!$L$20,INT((ROW()-13)/2),0))</f>
        <v/>
      </c>
      <c r="I299" s="845"/>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43" t="str">
        <f t="shared" ref="N299" ca="1" si="282">IFERROR(J299/J300,"ND")</f>
        <v>ND</v>
      </c>
      <c r="O299" s="839" t="str">
        <f t="shared" ref="O299" ca="1" si="283">IFERROR(((J299)/H299),"ND")</f>
        <v>ND</v>
      </c>
      <c r="P299" s="827"/>
    </row>
    <row r="300" spans="3:16">
      <c r="C300" s="861"/>
      <c r="D300" s="857"/>
      <c r="E300" s="857"/>
      <c r="F300" s="855"/>
      <c r="G300" s="852"/>
      <c r="H300" s="916"/>
      <c r="I300" s="846"/>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44"/>
      <c r="O300" s="840"/>
      <c r="P300" s="828"/>
    </row>
    <row r="301" spans="3:16">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916" t="str">
        <f ca="1">IF(ISBLANK(OFFSET('9. METAS'!$L$20,INT((ROW()-13)/2),0)),"",OFFSET('9. METAS'!$L$20,INT((ROW()-13)/2),0))</f>
        <v/>
      </c>
      <c r="I301" s="845"/>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43" t="str">
        <f t="shared" ref="N301" ca="1" si="284">IFERROR(J301/J302,"ND")</f>
        <v>ND</v>
      </c>
      <c r="O301" s="839" t="str">
        <f t="shared" ref="O301" ca="1" si="285">IFERROR(((J301)/H301),"ND")</f>
        <v>ND</v>
      </c>
      <c r="P301" s="827"/>
    </row>
    <row r="302" spans="3:16">
      <c r="C302" s="861"/>
      <c r="D302" s="857"/>
      <c r="E302" s="857"/>
      <c r="F302" s="855"/>
      <c r="G302" s="852"/>
      <c r="H302" s="916"/>
      <c r="I302" s="846"/>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44"/>
      <c r="O302" s="840"/>
      <c r="P302" s="828"/>
    </row>
    <row r="303" spans="3:16">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916" t="str">
        <f ca="1">IF(ISBLANK(OFFSET('9. METAS'!$L$20,INT((ROW()-13)/2),0)),"",OFFSET('9. METAS'!$L$20,INT((ROW()-13)/2),0))</f>
        <v/>
      </c>
      <c r="I303" s="845"/>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43" t="str">
        <f t="shared" ref="N303" ca="1" si="286">IFERROR(J303/J304,"ND")</f>
        <v>ND</v>
      </c>
      <c r="O303" s="839" t="str">
        <f t="shared" ref="O303" ca="1" si="287">IFERROR(((J303)/H303),"ND")</f>
        <v>ND</v>
      </c>
      <c r="P303" s="827"/>
    </row>
    <row r="304" spans="3:16">
      <c r="C304" s="861"/>
      <c r="D304" s="857"/>
      <c r="E304" s="857"/>
      <c r="F304" s="855"/>
      <c r="G304" s="852"/>
      <c r="H304" s="916"/>
      <c r="I304" s="846"/>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44"/>
      <c r="O304" s="840"/>
      <c r="P304" s="828"/>
    </row>
    <row r="305" spans="3:16">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916" t="str">
        <f ca="1">IF(ISBLANK(OFFSET('9. METAS'!$L$20,INT((ROW()-13)/2),0)),"",OFFSET('9. METAS'!$L$20,INT((ROW()-13)/2),0))</f>
        <v/>
      </c>
      <c r="I305" s="845"/>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43" t="str">
        <f t="shared" ref="N305" ca="1" si="288">IFERROR(J305/J306,"ND")</f>
        <v>ND</v>
      </c>
      <c r="O305" s="839" t="str">
        <f t="shared" ref="O305" ca="1" si="289">IFERROR(((J305)/H305),"ND")</f>
        <v>ND</v>
      </c>
      <c r="P305" s="827"/>
    </row>
    <row r="306" spans="3:16">
      <c r="C306" s="861"/>
      <c r="D306" s="857"/>
      <c r="E306" s="857"/>
      <c r="F306" s="855"/>
      <c r="G306" s="852"/>
      <c r="H306" s="916"/>
      <c r="I306" s="846"/>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44"/>
      <c r="O306" s="840"/>
      <c r="P306" s="828"/>
    </row>
    <row r="307" spans="3:16">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916" t="str">
        <f ca="1">IF(ISBLANK(OFFSET('9. METAS'!$L$20,INT((ROW()-13)/2),0)),"",OFFSET('9. METAS'!$L$20,INT((ROW()-13)/2),0))</f>
        <v/>
      </c>
      <c r="I307" s="845"/>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43" t="str">
        <f t="shared" ref="N307" ca="1" si="290">IFERROR(J307/J308,"ND")</f>
        <v>ND</v>
      </c>
      <c r="O307" s="839" t="str">
        <f t="shared" ref="O307" ca="1" si="291">IFERROR(((J307)/H307),"ND")</f>
        <v>ND</v>
      </c>
      <c r="P307" s="827"/>
    </row>
    <row r="308" spans="3:16">
      <c r="C308" s="861"/>
      <c r="D308" s="857"/>
      <c r="E308" s="857"/>
      <c r="F308" s="855"/>
      <c r="G308" s="852"/>
      <c r="H308" s="916"/>
      <c r="I308" s="846"/>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44"/>
      <c r="O308" s="840"/>
      <c r="P308" s="828"/>
    </row>
    <row r="309" spans="3:16">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916" t="str">
        <f ca="1">IF(ISBLANK(OFFSET('9. METAS'!$L$20,INT((ROW()-13)/2),0)),"",OFFSET('9. METAS'!$L$20,INT((ROW()-13)/2),0))</f>
        <v/>
      </c>
      <c r="I309" s="845"/>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43" t="str">
        <f t="shared" ref="N309" ca="1" si="292">IFERROR(J309/J310,"ND")</f>
        <v>ND</v>
      </c>
      <c r="O309" s="839" t="str">
        <f t="shared" ref="O309" ca="1" si="293">IFERROR(((J309)/H309),"ND")</f>
        <v>ND</v>
      </c>
      <c r="P309" s="827"/>
    </row>
    <row r="310" spans="3:16">
      <c r="C310" s="861"/>
      <c r="D310" s="857"/>
      <c r="E310" s="857"/>
      <c r="F310" s="855"/>
      <c r="G310" s="852"/>
      <c r="H310" s="916"/>
      <c r="I310" s="846"/>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44"/>
      <c r="O310" s="840"/>
      <c r="P310" s="828"/>
    </row>
    <row r="311" spans="3:16">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916" t="str">
        <f ca="1">IF(ISBLANK(OFFSET('9. METAS'!$L$20,INT((ROW()-13)/2),0)),"",OFFSET('9. METAS'!$L$20,INT((ROW()-13)/2),0))</f>
        <v/>
      </c>
      <c r="I311" s="845"/>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43" t="str">
        <f t="shared" ref="N311" ca="1" si="294">IFERROR(J311/J312,"ND")</f>
        <v>ND</v>
      </c>
      <c r="O311" s="839" t="str">
        <f t="shared" ref="O311" ca="1" si="295">IFERROR(((J311)/H311),"ND")</f>
        <v>ND</v>
      </c>
      <c r="P311" s="827"/>
    </row>
    <row r="312" spans="3:16">
      <c r="C312" s="861"/>
      <c r="D312" s="857"/>
      <c r="E312" s="857"/>
      <c r="F312" s="855"/>
      <c r="G312" s="852"/>
      <c r="H312" s="916"/>
      <c r="I312" s="846"/>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44"/>
      <c r="O312" s="840"/>
      <c r="P312" s="828"/>
    </row>
    <row r="313" spans="3:16">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916" t="str">
        <f ca="1">IF(ISBLANK(OFFSET('9. METAS'!$L$20,INT((ROW()-13)/2),0)),"",OFFSET('9. METAS'!$L$20,INT((ROW()-13)/2),0))</f>
        <v/>
      </c>
      <c r="I313" s="845"/>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43" t="str">
        <f t="shared" ref="N313" ca="1" si="296">IFERROR(J313/J314,"ND")</f>
        <v>ND</v>
      </c>
      <c r="O313" s="839" t="str">
        <f t="shared" ref="O313" ca="1" si="297">IFERROR(((J313)/H313),"ND")</f>
        <v>ND</v>
      </c>
      <c r="P313" s="827"/>
    </row>
    <row r="314" spans="3:16">
      <c r="C314" s="861"/>
      <c r="D314" s="857"/>
      <c r="E314" s="857"/>
      <c r="F314" s="855"/>
      <c r="G314" s="852"/>
      <c r="H314" s="916"/>
      <c r="I314" s="846"/>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44"/>
      <c r="O314" s="840"/>
      <c r="P314" s="828"/>
    </row>
    <row r="315" spans="3:16">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916" t="str">
        <f ca="1">IF(ISBLANK(OFFSET('9. METAS'!$L$20,INT((ROW()-13)/2),0)),"",OFFSET('9. METAS'!$L$20,INT((ROW()-13)/2),0))</f>
        <v/>
      </c>
      <c r="I315" s="845"/>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43" t="str">
        <f t="shared" ref="N315" ca="1" si="298">IFERROR(J315/J316,"ND")</f>
        <v>ND</v>
      </c>
      <c r="O315" s="839" t="str">
        <f t="shared" ref="O315" ca="1" si="299">IFERROR(((J315)/H315),"ND")</f>
        <v>ND</v>
      </c>
      <c r="P315" s="827"/>
    </row>
    <row r="316" spans="3:16">
      <c r="C316" s="861"/>
      <c r="D316" s="857"/>
      <c r="E316" s="857"/>
      <c r="F316" s="855"/>
      <c r="G316" s="852"/>
      <c r="H316" s="916"/>
      <c r="I316" s="846"/>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44"/>
      <c r="O316" s="840"/>
      <c r="P316" s="828"/>
    </row>
    <row r="317" spans="3:16">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916" t="str">
        <f ca="1">IF(ISBLANK(OFFSET('9. METAS'!$L$20,INT((ROW()-13)/2),0)),"",OFFSET('9. METAS'!$L$20,INT((ROW()-13)/2),0))</f>
        <v/>
      </c>
      <c r="I317" s="845"/>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43" t="str">
        <f t="shared" ref="N317" ca="1" si="300">IFERROR(J317/J318,"ND")</f>
        <v>ND</v>
      </c>
      <c r="O317" s="839" t="str">
        <f t="shared" ref="O317" ca="1" si="301">IFERROR(((J317)/H317),"ND")</f>
        <v>ND</v>
      </c>
      <c r="P317" s="827"/>
    </row>
    <row r="318" spans="3:16">
      <c r="C318" s="861"/>
      <c r="D318" s="857"/>
      <c r="E318" s="857"/>
      <c r="F318" s="855"/>
      <c r="G318" s="852"/>
      <c r="H318" s="916"/>
      <c r="I318" s="846"/>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44"/>
      <c r="O318" s="840"/>
      <c r="P318" s="828"/>
    </row>
    <row r="319" spans="3:16">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916" t="str">
        <f ca="1">IF(ISBLANK(OFFSET('9. METAS'!$L$20,INT((ROW()-13)/2),0)),"",OFFSET('9. METAS'!$L$20,INT((ROW()-13)/2),0))</f>
        <v/>
      </c>
      <c r="I319" s="845"/>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43" t="str">
        <f t="shared" ref="N319" ca="1" si="302">IFERROR(J319/J320,"ND")</f>
        <v>ND</v>
      </c>
      <c r="O319" s="839" t="str">
        <f t="shared" ref="O319" ca="1" si="303">IFERROR(((J319)/H319),"ND")</f>
        <v>ND</v>
      </c>
      <c r="P319" s="827"/>
    </row>
    <row r="320" spans="3:16">
      <c r="C320" s="861"/>
      <c r="D320" s="857"/>
      <c r="E320" s="857"/>
      <c r="F320" s="855"/>
      <c r="G320" s="852"/>
      <c r="H320" s="916"/>
      <c r="I320" s="846"/>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44"/>
      <c r="O320" s="840"/>
      <c r="P320" s="828"/>
    </row>
    <row r="321" spans="3:16">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916" t="str">
        <f ca="1">IF(ISBLANK(OFFSET('9. METAS'!$L$20,INT((ROW()-13)/2),0)),"",OFFSET('9. METAS'!$L$20,INT((ROW()-13)/2),0))</f>
        <v/>
      </c>
      <c r="I321" s="845"/>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43" t="str">
        <f t="shared" ref="N321" ca="1" si="304">IFERROR(J321/J322,"ND")</f>
        <v>ND</v>
      </c>
      <c r="O321" s="839" t="str">
        <f t="shared" ref="O321" ca="1" si="305">IFERROR(((J321)/H321),"ND")</f>
        <v>ND</v>
      </c>
      <c r="P321" s="827"/>
    </row>
    <row r="322" spans="3:16">
      <c r="C322" s="861"/>
      <c r="D322" s="857"/>
      <c r="E322" s="857"/>
      <c r="F322" s="855"/>
      <c r="G322" s="852"/>
      <c r="H322" s="916"/>
      <c r="I322" s="846"/>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44"/>
      <c r="O322" s="840"/>
      <c r="P322" s="828"/>
    </row>
    <row r="323" spans="3:16">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916" t="str">
        <f ca="1">IF(ISBLANK(OFFSET('9. METAS'!$L$20,INT((ROW()-13)/2),0)),"",OFFSET('9. METAS'!$L$20,INT((ROW()-13)/2),0))</f>
        <v/>
      </c>
      <c r="I323" s="845"/>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43" t="str">
        <f t="shared" ref="N323" ca="1" si="306">IFERROR(J323/J324,"ND")</f>
        <v>ND</v>
      </c>
      <c r="O323" s="839" t="str">
        <f t="shared" ref="O323" ca="1" si="307">IFERROR(((J323)/H323),"ND")</f>
        <v>ND</v>
      </c>
      <c r="P323" s="827"/>
    </row>
    <row r="324" spans="3:16">
      <c r="C324" s="861"/>
      <c r="D324" s="857"/>
      <c r="E324" s="857"/>
      <c r="F324" s="855"/>
      <c r="G324" s="852"/>
      <c r="H324" s="916"/>
      <c r="I324" s="846"/>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44"/>
      <c r="O324" s="840"/>
      <c r="P324" s="828"/>
    </row>
    <row r="325" spans="3:16">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916" t="str">
        <f ca="1">IF(ISBLANK(OFFSET('9. METAS'!$L$20,INT((ROW()-13)/2),0)),"",OFFSET('9. METAS'!$L$20,INT((ROW()-13)/2),0))</f>
        <v/>
      </c>
      <c r="I325" s="845"/>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43" t="str">
        <f t="shared" ref="N325" ca="1" si="308">IFERROR(J325/J326,"ND")</f>
        <v>ND</v>
      </c>
      <c r="O325" s="839" t="str">
        <f t="shared" ref="O325" ca="1" si="309">IFERROR(((J325)/H325),"ND")</f>
        <v>ND</v>
      </c>
      <c r="P325" s="827"/>
    </row>
    <row r="326" spans="3:16">
      <c r="C326" s="861"/>
      <c r="D326" s="857"/>
      <c r="E326" s="857"/>
      <c r="F326" s="855"/>
      <c r="G326" s="852"/>
      <c r="H326" s="916"/>
      <c r="I326" s="846"/>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44"/>
      <c r="O326" s="840"/>
      <c r="P326" s="828"/>
    </row>
    <row r="327" spans="3:16">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916" t="str">
        <f ca="1">IF(ISBLANK(OFFSET('9. METAS'!$L$20,INT((ROW()-13)/2),0)),"",OFFSET('9. METAS'!$L$20,INT((ROW()-13)/2),0))</f>
        <v/>
      </c>
      <c r="I327" s="845"/>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43" t="str">
        <f t="shared" ref="N327" ca="1" si="310">IFERROR(J327/J328,"ND")</f>
        <v>ND</v>
      </c>
      <c r="O327" s="839" t="str">
        <f t="shared" ref="O327" ca="1" si="311">IFERROR(((J327)/H327),"ND")</f>
        <v>ND</v>
      </c>
      <c r="P327" s="827"/>
    </row>
    <row r="328" spans="3:16">
      <c r="C328" s="861"/>
      <c r="D328" s="857"/>
      <c r="E328" s="857"/>
      <c r="F328" s="855"/>
      <c r="G328" s="852"/>
      <c r="H328" s="916"/>
      <c r="I328" s="846"/>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44"/>
      <c r="O328" s="840"/>
      <c r="P328" s="828"/>
    </row>
    <row r="329" spans="3:16">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916" t="str">
        <f ca="1">IF(ISBLANK(OFFSET('9. METAS'!$L$20,INT((ROW()-13)/2),0)),"",OFFSET('9. METAS'!$L$20,INT((ROW()-13)/2),0))</f>
        <v/>
      </c>
      <c r="I329" s="845"/>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43" t="str">
        <f t="shared" ref="N329" ca="1" si="312">IFERROR(J329/J330,"ND")</f>
        <v>ND</v>
      </c>
      <c r="O329" s="839" t="str">
        <f t="shared" ref="O329" ca="1" si="313">IFERROR(((J329)/H329),"ND")</f>
        <v>ND</v>
      </c>
      <c r="P329" s="827"/>
    </row>
    <row r="330" spans="3:16">
      <c r="C330" s="861"/>
      <c r="D330" s="857"/>
      <c r="E330" s="857"/>
      <c r="F330" s="855"/>
      <c r="G330" s="852"/>
      <c r="H330" s="916"/>
      <c r="I330" s="846"/>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44"/>
      <c r="O330" s="840"/>
      <c r="P330" s="828"/>
    </row>
    <row r="331" spans="3:16">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916" t="str">
        <f ca="1">IF(ISBLANK(OFFSET('9. METAS'!$L$20,INT((ROW()-13)/2),0)),"",OFFSET('9. METAS'!$L$20,INT((ROW()-13)/2),0))</f>
        <v/>
      </c>
      <c r="I331" s="845"/>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43" t="str">
        <f t="shared" ref="N331" ca="1" si="314">IFERROR(J331/J332,"ND")</f>
        <v>ND</v>
      </c>
      <c r="O331" s="839" t="str">
        <f t="shared" ref="O331" ca="1" si="315">IFERROR(((J331)/H331),"ND")</f>
        <v>ND</v>
      </c>
      <c r="P331" s="827"/>
    </row>
    <row r="332" spans="3:16">
      <c r="C332" s="861"/>
      <c r="D332" s="857"/>
      <c r="E332" s="857"/>
      <c r="F332" s="855"/>
      <c r="G332" s="852"/>
      <c r="H332" s="916"/>
      <c r="I332" s="846"/>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44"/>
      <c r="O332" s="840"/>
      <c r="P332" s="828"/>
    </row>
    <row r="333" spans="3:16">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916" t="str">
        <f ca="1">IF(ISBLANK(OFFSET('9. METAS'!$L$20,INT((ROW()-13)/2),0)),"",OFFSET('9. METAS'!$L$20,INT((ROW()-13)/2),0))</f>
        <v/>
      </c>
      <c r="I333" s="845"/>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43" t="str">
        <f t="shared" ref="N333" ca="1" si="316">IFERROR(J333/J334,"ND")</f>
        <v>ND</v>
      </c>
      <c r="O333" s="839" t="str">
        <f t="shared" ref="O333" ca="1" si="317">IFERROR(((J333)/H333),"ND")</f>
        <v>ND</v>
      </c>
      <c r="P333" s="827"/>
    </row>
    <row r="334" spans="3:16">
      <c r="C334" s="861"/>
      <c r="D334" s="857"/>
      <c r="E334" s="857"/>
      <c r="F334" s="855"/>
      <c r="G334" s="852"/>
      <c r="H334" s="916"/>
      <c r="I334" s="846"/>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44"/>
      <c r="O334" s="840"/>
      <c r="P334" s="828"/>
    </row>
    <row r="335" spans="3:16">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916" t="str">
        <f ca="1">IF(ISBLANK(OFFSET('9. METAS'!$L$20,INT((ROW()-13)/2),0)),"",OFFSET('9. METAS'!$L$20,INT((ROW()-13)/2),0))</f>
        <v/>
      </c>
      <c r="I335" s="845"/>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43" t="str">
        <f t="shared" ref="N335" ca="1" si="318">IFERROR(J335/J336,"ND")</f>
        <v>ND</v>
      </c>
      <c r="O335" s="839" t="str">
        <f t="shared" ref="O335" ca="1" si="319">IFERROR(((J335)/H335),"ND")</f>
        <v>ND</v>
      </c>
      <c r="P335" s="827"/>
    </row>
    <row r="336" spans="3:16">
      <c r="C336" s="861"/>
      <c r="D336" s="857"/>
      <c r="E336" s="857"/>
      <c r="F336" s="855"/>
      <c r="G336" s="852"/>
      <c r="H336" s="916"/>
      <c r="I336" s="846"/>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44"/>
      <c r="O336" s="840"/>
      <c r="P336" s="828"/>
    </row>
    <row r="337" spans="3:16">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916" t="str">
        <f ca="1">IF(ISBLANK(OFFSET('9. METAS'!$L$20,INT((ROW()-13)/2),0)),"",OFFSET('9. METAS'!$L$20,INT((ROW()-13)/2),0))</f>
        <v/>
      </c>
      <c r="I337" s="845"/>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43" t="str">
        <f t="shared" ref="N337" ca="1" si="320">IFERROR(J337/J338,"ND")</f>
        <v>ND</v>
      </c>
      <c r="O337" s="839" t="str">
        <f t="shared" ref="O337" ca="1" si="321">IFERROR(((J337)/H337),"ND")</f>
        <v>ND</v>
      </c>
      <c r="P337" s="827"/>
    </row>
    <row r="338" spans="3:16">
      <c r="C338" s="861"/>
      <c r="D338" s="857"/>
      <c r="E338" s="857"/>
      <c r="F338" s="855"/>
      <c r="G338" s="852"/>
      <c r="H338" s="916"/>
      <c r="I338" s="846"/>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44"/>
      <c r="O338" s="840"/>
      <c r="P338" s="828"/>
    </row>
    <row r="339" spans="3:16">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916" t="str">
        <f ca="1">IF(ISBLANK(OFFSET('9. METAS'!$L$20,INT((ROW()-13)/2),0)),"",OFFSET('9. METAS'!$L$20,INT((ROW()-13)/2),0))</f>
        <v/>
      </c>
      <c r="I339" s="845"/>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43" t="str">
        <f t="shared" ref="N339" ca="1" si="322">IFERROR(J339/J340,"ND")</f>
        <v>ND</v>
      </c>
      <c r="O339" s="839" t="str">
        <f t="shared" ref="O339" ca="1" si="323">IFERROR(((J339)/H339),"ND")</f>
        <v>ND</v>
      </c>
      <c r="P339" s="827"/>
    </row>
    <row r="340" spans="3:16">
      <c r="C340" s="861"/>
      <c r="D340" s="857"/>
      <c r="E340" s="857"/>
      <c r="F340" s="855"/>
      <c r="G340" s="852"/>
      <c r="H340" s="916"/>
      <c r="I340" s="846"/>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44"/>
      <c r="O340" s="840"/>
      <c r="P340" s="828"/>
    </row>
    <row r="341" spans="3:16">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916" t="str">
        <f ca="1">IF(ISBLANK(OFFSET('9. METAS'!$L$20,INT((ROW()-13)/2),0)),"",OFFSET('9. METAS'!$L$20,INT((ROW()-13)/2),0))</f>
        <v/>
      </c>
      <c r="I341" s="845"/>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43" t="str">
        <f t="shared" ref="N341" ca="1" si="324">IFERROR(J341/J342,"ND")</f>
        <v>ND</v>
      </c>
      <c r="O341" s="839" t="str">
        <f t="shared" ref="O341" ca="1" si="325">IFERROR(((J341)/H341),"ND")</f>
        <v>ND</v>
      </c>
      <c r="P341" s="827"/>
    </row>
    <row r="342" spans="3:16">
      <c r="C342" s="861"/>
      <c r="D342" s="857"/>
      <c r="E342" s="857"/>
      <c r="F342" s="855"/>
      <c r="G342" s="852"/>
      <c r="H342" s="916"/>
      <c r="I342" s="846"/>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44"/>
      <c r="O342" s="840"/>
      <c r="P342" s="828"/>
    </row>
    <row r="343" spans="3:16">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916" t="str">
        <f ca="1">IF(ISBLANK(OFFSET('9. METAS'!$L$20,INT((ROW()-13)/2),0)),"",OFFSET('9. METAS'!$L$20,INT((ROW()-13)/2),0))</f>
        <v/>
      </c>
      <c r="I343" s="845"/>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43" t="str">
        <f t="shared" ref="N343" ca="1" si="326">IFERROR(J343/J344,"ND")</f>
        <v>ND</v>
      </c>
      <c r="O343" s="839" t="str">
        <f t="shared" ref="O343" ca="1" si="327">IFERROR(((J343)/H343),"ND")</f>
        <v>ND</v>
      </c>
      <c r="P343" s="827"/>
    </row>
    <row r="344" spans="3:16">
      <c r="C344" s="861"/>
      <c r="D344" s="857"/>
      <c r="E344" s="857"/>
      <c r="F344" s="855"/>
      <c r="G344" s="852"/>
      <c r="H344" s="916"/>
      <c r="I344" s="846"/>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44"/>
      <c r="O344" s="840"/>
      <c r="P344" s="828"/>
    </row>
    <row r="345" spans="3:16">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916" t="str">
        <f ca="1">IF(ISBLANK(OFFSET('9. METAS'!$L$20,INT((ROW()-13)/2),0)),"",OFFSET('9. METAS'!$L$20,INT((ROW()-13)/2),0))</f>
        <v/>
      </c>
      <c r="I345" s="845"/>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43" t="str">
        <f t="shared" ref="N345" ca="1" si="328">IFERROR(J345/J346,"ND")</f>
        <v>ND</v>
      </c>
      <c r="O345" s="839" t="str">
        <f t="shared" ref="O345" ca="1" si="329">IFERROR(((J345)/H345),"ND")</f>
        <v>ND</v>
      </c>
      <c r="P345" s="827"/>
    </row>
    <row r="346" spans="3:16">
      <c r="C346" s="861"/>
      <c r="D346" s="857"/>
      <c r="E346" s="857"/>
      <c r="F346" s="855"/>
      <c r="G346" s="852"/>
      <c r="H346" s="916"/>
      <c r="I346" s="846"/>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44"/>
      <c r="O346" s="840"/>
      <c r="P346" s="828"/>
    </row>
    <row r="347" spans="3:16">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916" t="str">
        <f ca="1">IF(ISBLANK(OFFSET('9. METAS'!$L$20,INT((ROW()-13)/2),0)),"",OFFSET('9. METAS'!$L$20,INT((ROW()-13)/2),0))</f>
        <v/>
      </c>
      <c r="I347" s="845"/>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43" t="str">
        <f t="shared" ref="N347" ca="1" si="330">IFERROR(J347/J348,"ND")</f>
        <v>ND</v>
      </c>
      <c r="O347" s="839" t="str">
        <f t="shared" ref="O347" ca="1" si="331">IFERROR(((J347)/H347),"ND")</f>
        <v>ND</v>
      </c>
      <c r="P347" s="827"/>
    </row>
    <row r="348" spans="3:16">
      <c r="C348" s="861"/>
      <c r="D348" s="857"/>
      <c r="E348" s="857"/>
      <c r="F348" s="855"/>
      <c r="G348" s="852"/>
      <c r="H348" s="916"/>
      <c r="I348" s="846"/>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44"/>
      <c r="O348" s="840"/>
      <c r="P348" s="828"/>
    </row>
    <row r="349" spans="3:16">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916" t="str">
        <f ca="1">IF(ISBLANK(OFFSET('9. METAS'!$L$20,INT((ROW()-13)/2),0)),"",OFFSET('9. METAS'!$L$20,INT((ROW()-13)/2),0))</f>
        <v/>
      </c>
      <c r="I349" s="845"/>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43" t="str">
        <f t="shared" ref="N349" ca="1" si="332">IFERROR(J349/J350,"ND")</f>
        <v>ND</v>
      </c>
      <c r="O349" s="839" t="str">
        <f t="shared" ref="O349" ca="1" si="333">IFERROR(((J349)/H349),"ND")</f>
        <v>ND</v>
      </c>
      <c r="P349" s="827"/>
    </row>
    <row r="350" spans="3:16">
      <c r="C350" s="861"/>
      <c r="D350" s="857"/>
      <c r="E350" s="857"/>
      <c r="F350" s="855"/>
      <c r="G350" s="852"/>
      <c r="H350" s="916"/>
      <c r="I350" s="846"/>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44"/>
      <c r="O350" s="840"/>
      <c r="P350" s="828"/>
    </row>
    <row r="351" spans="3:16">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916" t="str">
        <f ca="1">IF(ISBLANK(OFFSET('9. METAS'!$L$20,INT((ROW()-13)/2),0)),"",OFFSET('9. METAS'!$L$20,INT((ROW()-13)/2),0))</f>
        <v/>
      </c>
      <c r="I351" s="845"/>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43" t="str">
        <f t="shared" ref="N351" ca="1" si="334">IFERROR(J351/J352,"ND")</f>
        <v>ND</v>
      </c>
      <c r="O351" s="839" t="str">
        <f t="shared" ref="O351" ca="1" si="335">IFERROR(((J351)/H351),"ND")</f>
        <v>ND</v>
      </c>
      <c r="P351" s="827"/>
    </row>
    <row r="352" spans="3:16">
      <c r="C352" s="861"/>
      <c r="D352" s="857"/>
      <c r="E352" s="857"/>
      <c r="F352" s="855"/>
      <c r="G352" s="852"/>
      <c r="H352" s="916"/>
      <c r="I352" s="846"/>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44"/>
      <c r="O352" s="840"/>
      <c r="P352" s="828"/>
    </row>
    <row r="353" spans="3:16">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916" t="str">
        <f ca="1">IF(ISBLANK(OFFSET('9. METAS'!$L$20,INT((ROW()-13)/2),0)),"",OFFSET('9. METAS'!$L$20,INT((ROW()-13)/2),0))</f>
        <v/>
      </c>
      <c r="I353" s="845"/>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43" t="str">
        <f t="shared" ref="N353" ca="1" si="336">IFERROR(J353/J354,"ND")</f>
        <v>ND</v>
      </c>
      <c r="O353" s="839" t="str">
        <f t="shared" ref="O353" ca="1" si="337">IFERROR(((J353)/H353),"ND")</f>
        <v>ND</v>
      </c>
      <c r="P353" s="827"/>
    </row>
    <row r="354" spans="3:16">
      <c r="C354" s="861"/>
      <c r="D354" s="857"/>
      <c r="E354" s="857"/>
      <c r="F354" s="855"/>
      <c r="G354" s="852"/>
      <c r="H354" s="916"/>
      <c r="I354" s="846"/>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44"/>
      <c r="O354" s="840"/>
      <c r="P354" s="828"/>
    </row>
    <row r="355" spans="3:16">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916" t="str">
        <f ca="1">IF(ISBLANK(OFFSET('9. METAS'!$L$20,INT((ROW()-13)/2),0)),"",OFFSET('9. METAS'!$L$20,INT((ROW()-13)/2),0))</f>
        <v/>
      </c>
      <c r="I355" s="845"/>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43" t="str">
        <f t="shared" ref="N355" ca="1" si="338">IFERROR(J355/J356,"ND")</f>
        <v>ND</v>
      </c>
      <c r="O355" s="839" t="str">
        <f t="shared" ref="O355" ca="1" si="339">IFERROR(((J355)/H355),"ND")</f>
        <v>ND</v>
      </c>
      <c r="P355" s="827"/>
    </row>
    <row r="356" spans="3:16">
      <c r="C356" s="861"/>
      <c r="D356" s="857"/>
      <c r="E356" s="857"/>
      <c r="F356" s="855"/>
      <c r="G356" s="852"/>
      <c r="H356" s="916"/>
      <c r="I356" s="846"/>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44"/>
      <c r="O356" s="840"/>
      <c r="P356" s="828"/>
    </row>
    <row r="357" spans="3:16">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916" t="str">
        <f ca="1">IF(ISBLANK(OFFSET('9. METAS'!$L$20,INT((ROW()-13)/2),0)),"",OFFSET('9. METAS'!$L$20,INT((ROW()-13)/2),0))</f>
        <v/>
      </c>
      <c r="I357" s="845"/>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43" t="str">
        <f t="shared" ref="N357" ca="1" si="340">IFERROR(J357/J358,"ND")</f>
        <v>ND</v>
      </c>
      <c r="O357" s="839" t="str">
        <f t="shared" ref="O357" ca="1" si="341">IFERROR(((J357)/H357),"ND")</f>
        <v>ND</v>
      </c>
      <c r="P357" s="827"/>
    </row>
    <row r="358" spans="3:16">
      <c r="C358" s="861"/>
      <c r="D358" s="857"/>
      <c r="E358" s="857"/>
      <c r="F358" s="855"/>
      <c r="G358" s="852"/>
      <c r="H358" s="916"/>
      <c r="I358" s="846"/>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44"/>
      <c r="O358" s="840"/>
      <c r="P358" s="828"/>
    </row>
    <row r="359" spans="3:16">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916" t="str">
        <f ca="1">IF(ISBLANK(OFFSET('9. METAS'!$L$20,INT((ROW()-13)/2),0)),"",OFFSET('9. METAS'!$L$20,INT((ROW()-13)/2),0))</f>
        <v/>
      </c>
      <c r="I359" s="845"/>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43" t="str">
        <f t="shared" ref="N359" ca="1" si="342">IFERROR(J359/J360,"ND")</f>
        <v>ND</v>
      </c>
      <c r="O359" s="839" t="str">
        <f t="shared" ref="O359" ca="1" si="343">IFERROR(((J359)/H359),"ND")</f>
        <v>ND</v>
      </c>
      <c r="P359" s="827"/>
    </row>
    <row r="360" spans="3:16">
      <c r="C360" s="861"/>
      <c r="D360" s="857"/>
      <c r="E360" s="857"/>
      <c r="F360" s="855"/>
      <c r="G360" s="852"/>
      <c r="H360" s="916"/>
      <c r="I360" s="846"/>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44"/>
      <c r="O360" s="840"/>
      <c r="P360" s="828"/>
    </row>
    <row r="361" spans="3:16">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916" t="str">
        <f ca="1">IF(ISBLANK(OFFSET('9. METAS'!$L$20,INT((ROW()-13)/2),0)),"",OFFSET('9. METAS'!$L$20,INT((ROW()-13)/2),0))</f>
        <v/>
      </c>
      <c r="I361" s="845"/>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43" t="str">
        <f t="shared" ref="N361" ca="1" si="344">IFERROR(J361/J362,"ND")</f>
        <v>ND</v>
      </c>
      <c r="O361" s="839" t="str">
        <f t="shared" ref="O361" ca="1" si="345">IFERROR(((J361)/H361),"ND")</f>
        <v>ND</v>
      </c>
      <c r="P361" s="827"/>
    </row>
    <row r="362" spans="3:16">
      <c r="C362" s="861"/>
      <c r="D362" s="857"/>
      <c r="E362" s="857"/>
      <c r="F362" s="855"/>
      <c r="G362" s="852"/>
      <c r="H362" s="916"/>
      <c r="I362" s="846"/>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44"/>
      <c r="O362" s="840"/>
      <c r="P362" s="828"/>
    </row>
    <row r="363" spans="3:16">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916" t="str">
        <f ca="1">IF(ISBLANK(OFFSET('9. METAS'!$L$20,INT((ROW()-13)/2),0)),"",OFFSET('9. METAS'!$L$20,INT((ROW()-13)/2),0))</f>
        <v/>
      </c>
      <c r="I363" s="845"/>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43" t="str">
        <f t="shared" ref="N363" ca="1" si="346">IFERROR(J363/J364,"ND")</f>
        <v>ND</v>
      </c>
      <c r="O363" s="839" t="str">
        <f t="shared" ref="O363" ca="1" si="347">IFERROR(((J363)/H363),"ND")</f>
        <v>ND</v>
      </c>
      <c r="P363" s="827"/>
    </row>
    <row r="364" spans="3:16">
      <c r="C364" s="861"/>
      <c r="D364" s="857"/>
      <c r="E364" s="857"/>
      <c r="F364" s="855"/>
      <c r="G364" s="852"/>
      <c r="H364" s="916"/>
      <c r="I364" s="846"/>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44"/>
      <c r="O364" s="840"/>
      <c r="P364" s="828"/>
    </row>
    <row r="365" spans="3:16">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916" t="str">
        <f ca="1">IF(ISBLANK(OFFSET('9. METAS'!$L$20,INT((ROW()-13)/2),0)),"",OFFSET('9. METAS'!$L$20,INT((ROW()-13)/2),0))</f>
        <v/>
      </c>
      <c r="I365" s="845"/>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43" t="str">
        <f t="shared" ref="N365" ca="1" si="348">IFERROR(J365/J366,"ND")</f>
        <v>ND</v>
      </c>
      <c r="O365" s="839" t="str">
        <f t="shared" ref="O365" ca="1" si="349">IFERROR(((J365)/H365),"ND")</f>
        <v>ND</v>
      </c>
      <c r="P365" s="827"/>
    </row>
    <row r="366" spans="3:16">
      <c r="C366" s="861"/>
      <c r="D366" s="857"/>
      <c r="E366" s="857"/>
      <c r="F366" s="855"/>
      <c r="G366" s="852"/>
      <c r="H366" s="916"/>
      <c r="I366" s="846"/>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44"/>
      <c r="O366" s="840"/>
      <c r="P366" s="828"/>
    </row>
    <row r="367" spans="3:16">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916" t="str">
        <f ca="1">IF(ISBLANK(OFFSET('9. METAS'!$L$20,INT((ROW()-13)/2),0)),"",OFFSET('9. METAS'!$L$20,INT((ROW()-13)/2),0))</f>
        <v/>
      </c>
      <c r="I367" s="845"/>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43" t="str">
        <f t="shared" ref="N367" ca="1" si="350">IFERROR(J367/J368,"ND")</f>
        <v>ND</v>
      </c>
      <c r="O367" s="839" t="str">
        <f t="shared" ref="O367" ca="1" si="351">IFERROR(((J367)/H367),"ND")</f>
        <v>ND</v>
      </c>
      <c r="P367" s="827"/>
    </row>
    <row r="368" spans="3:16">
      <c r="C368" s="861"/>
      <c r="D368" s="857"/>
      <c r="E368" s="857"/>
      <c r="F368" s="855"/>
      <c r="G368" s="852"/>
      <c r="H368" s="916"/>
      <c r="I368" s="846"/>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44"/>
      <c r="O368" s="840"/>
      <c r="P368" s="828"/>
    </row>
    <row r="369" spans="3:16">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916" t="str">
        <f ca="1">IF(ISBLANK(OFFSET('9. METAS'!$L$20,INT((ROW()-13)/2),0)),"",OFFSET('9. METAS'!$L$20,INT((ROW()-13)/2),0))</f>
        <v/>
      </c>
      <c r="I369" s="845"/>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43" t="str">
        <f t="shared" ref="N369" ca="1" si="352">IFERROR(J369/J370,"ND")</f>
        <v>ND</v>
      </c>
      <c r="O369" s="839" t="str">
        <f t="shared" ref="O369" ca="1" si="353">IFERROR(((J369)/H369),"ND")</f>
        <v>ND</v>
      </c>
      <c r="P369" s="827"/>
    </row>
    <row r="370" spans="3:16">
      <c r="C370" s="861"/>
      <c r="D370" s="857"/>
      <c r="E370" s="857"/>
      <c r="F370" s="855"/>
      <c r="G370" s="852"/>
      <c r="H370" s="916"/>
      <c r="I370" s="846"/>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44"/>
      <c r="O370" s="840"/>
      <c r="P370" s="828"/>
    </row>
    <row r="371" spans="3:16">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916" t="str">
        <f ca="1">IF(ISBLANK(OFFSET('9. METAS'!$L$20,INT((ROW()-13)/2),0)),"",OFFSET('9. METAS'!$L$20,INT((ROW()-13)/2),0))</f>
        <v/>
      </c>
      <c r="I371" s="845"/>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43" t="str">
        <f t="shared" ref="N371" ca="1" si="354">IFERROR(J371/J372,"ND")</f>
        <v>ND</v>
      </c>
      <c r="O371" s="839" t="str">
        <f t="shared" ref="O371" ca="1" si="355">IFERROR(((J371)/H371),"ND")</f>
        <v>ND</v>
      </c>
      <c r="P371" s="827"/>
    </row>
    <row r="372" spans="3:16">
      <c r="C372" s="861"/>
      <c r="D372" s="857"/>
      <c r="E372" s="857"/>
      <c r="F372" s="855"/>
      <c r="G372" s="852"/>
      <c r="H372" s="916"/>
      <c r="I372" s="846"/>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44"/>
      <c r="O372" s="840"/>
      <c r="P372" s="828"/>
    </row>
    <row r="373" spans="3:16">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916" t="str">
        <f ca="1">IF(ISBLANK(OFFSET('9. METAS'!$L$20,INT((ROW()-13)/2),0)),"",OFFSET('9. METAS'!$L$20,INT((ROW()-13)/2),0))</f>
        <v/>
      </c>
      <c r="I373" s="845"/>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43" t="str">
        <f t="shared" ref="N373" ca="1" si="356">IFERROR(J373/J374,"ND")</f>
        <v>ND</v>
      </c>
      <c r="O373" s="839" t="str">
        <f t="shared" ref="O373" ca="1" si="357">IFERROR(((J373)/H373),"ND")</f>
        <v>ND</v>
      </c>
      <c r="P373" s="827"/>
    </row>
    <row r="374" spans="3:16">
      <c r="C374" s="861"/>
      <c r="D374" s="857"/>
      <c r="E374" s="857"/>
      <c r="F374" s="855"/>
      <c r="G374" s="852"/>
      <c r="H374" s="916"/>
      <c r="I374" s="846"/>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44"/>
      <c r="O374" s="840"/>
      <c r="P374" s="828"/>
    </row>
    <row r="375" spans="3:16">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916" t="str">
        <f ca="1">IF(ISBLANK(OFFSET('9. METAS'!$L$20,INT((ROW()-13)/2),0)),"",OFFSET('9. METAS'!$L$20,INT((ROW()-13)/2),0))</f>
        <v/>
      </c>
      <c r="I375" s="845"/>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43" t="str">
        <f t="shared" ref="N375" ca="1" si="358">IFERROR(J375/J376,"ND")</f>
        <v>ND</v>
      </c>
      <c r="O375" s="839" t="str">
        <f t="shared" ref="O375" ca="1" si="359">IFERROR(((J375)/H375),"ND")</f>
        <v>ND</v>
      </c>
      <c r="P375" s="827"/>
    </row>
    <row r="376" spans="3:16">
      <c r="C376" s="861"/>
      <c r="D376" s="857"/>
      <c r="E376" s="857"/>
      <c r="F376" s="855"/>
      <c r="G376" s="852"/>
      <c r="H376" s="916"/>
      <c r="I376" s="846"/>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44"/>
      <c r="O376" s="840"/>
      <c r="P376" s="828"/>
    </row>
    <row r="377" spans="3:16">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916" t="str">
        <f ca="1">IF(ISBLANK(OFFSET('9. METAS'!$L$20,INT((ROW()-13)/2),0)),"",OFFSET('9. METAS'!$L$20,INT((ROW()-13)/2),0))</f>
        <v/>
      </c>
      <c r="I377" s="845"/>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43" t="str">
        <f t="shared" ref="N377" ca="1" si="360">IFERROR(J377/J378,"ND")</f>
        <v>ND</v>
      </c>
      <c r="O377" s="839" t="str">
        <f t="shared" ref="O377" ca="1" si="361">IFERROR(((J377)/H377),"ND")</f>
        <v>ND</v>
      </c>
      <c r="P377" s="827"/>
    </row>
    <row r="378" spans="3:16">
      <c r="C378" s="861"/>
      <c r="D378" s="857"/>
      <c r="E378" s="857"/>
      <c r="F378" s="855"/>
      <c r="G378" s="852"/>
      <c r="H378" s="916"/>
      <c r="I378" s="846"/>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44"/>
      <c r="O378" s="840"/>
      <c r="P378" s="828"/>
    </row>
    <row r="379" spans="3:16">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916" t="str">
        <f ca="1">IF(ISBLANK(OFFSET('9. METAS'!$L$20,INT((ROW()-13)/2),0)),"",OFFSET('9. METAS'!$L$20,INT((ROW()-13)/2),0))</f>
        <v/>
      </c>
      <c r="I379" s="845"/>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43" t="str">
        <f t="shared" ref="N379" ca="1" si="362">IFERROR(J379/J380,"ND")</f>
        <v>ND</v>
      </c>
      <c r="O379" s="839" t="str">
        <f t="shared" ref="O379" ca="1" si="363">IFERROR(((J379)/H379),"ND")</f>
        <v>ND</v>
      </c>
      <c r="P379" s="827"/>
    </row>
    <row r="380" spans="3:16">
      <c r="C380" s="861"/>
      <c r="D380" s="857"/>
      <c r="E380" s="857"/>
      <c r="F380" s="855"/>
      <c r="G380" s="852"/>
      <c r="H380" s="916"/>
      <c r="I380" s="846"/>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44"/>
      <c r="O380" s="840"/>
      <c r="P380" s="828"/>
    </row>
    <row r="381" spans="3:16">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916" t="str">
        <f ca="1">IF(ISBLANK(OFFSET('9. METAS'!$L$20,INT((ROW()-13)/2),0)),"",OFFSET('9. METAS'!$L$20,INT((ROW()-13)/2),0))</f>
        <v/>
      </c>
      <c r="I381" s="845"/>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43" t="str">
        <f t="shared" ref="N381" ca="1" si="364">IFERROR(J381/J382,"ND")</f>
        <v>ND</v>
      </c>
      <c r="O381" s="839" t="str">
        <f t="shared" ref="O381" ca="1" si="365">IFERROR(((J381)/H381),"ND")</f>
        <v>ND</v>
      </c>
      <c r="P381" s="827"/>
    </row>
    <row r="382" spans="3:16">
      <c r="C382" s="861"/>
      <c r="D382" s="857"/>
      <c r="E382" s="857"/>
      <c r="F382" s="855"/>
      <c r="G382" s="852"/>
      <c r="H382" s="916"/>
      <c r="I382" s="846"/>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44"/>
      <c r="O382" s="840"/>
      <c r="P382" s="828"/>
    </row>
    <row r="383" spans="3:16">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916" t="str">
        <f ca="1">IF(ISBLANK(OFFSET('9. METAS'!$L$20,INT((ROW()-13)/2),0)),"",OFFSET('9. METAS'!$L$20,INT((ROW()-13)/2),0))</f>
        <v/>
      </c>
      <c r="I383" s="845"/>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43" t="str">
        <f t="shared" ref="N383" ca="1" si="366">IFERROR(J383/J384,"ND")</f>
        <v>ND</v>
      </c>
      <c r="O383" s="839" t="str">
        <f t="shared" ref="O383" ca="1" si="367">IFERROR(((J383)/H383),"ND")</f>
        <v>ND</v>
      </c>
      <c r="P383" s="827"/>
    </row>
    <row r="384" spans="3:16">
      <c r="C384" s="861"/>
      <c r="D384" s="857"/>
      <c r="E384" s="857"/>
      <c r="F384" s="855"/>
      <c r="G384" s="852"/>
      <c r="H384" s="916"/>
      <c r="I384" s="846"/>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44"/>
      <c r="O384" s="840"/>
      <c r="P384" s="828"/>
    </row>
    <row r="385" spans="3:16">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916" t="str">
        <f ca="1">IF(ISBLANK(OFFSET('9. METAS'!$L$20,INT((ROW()-13)/2),0)),"",OFFSET('9. METAS'!$L$20,INT((ROW()-13)/2),0))</f>
        <v/>
      </c>
      <c r="I385" s="845"/>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43" t="str">
        <f t="shared" ref="N385" ca="1" si="368">IFERROR(J385/J386,"ND")</f>
        <v>ND</v>
      </c>
      <c r="O385" s="839" t="str">
        <f t="shared" ref="O385" ca="1" si="369">IFERROR(((J385)/H385),"ND")</f>
        <v>ND</v>
      </c>
      <c r="P385" s="827"/>
    </row>
    <row r="386" spans="3:16">
      <c r="C386" s="861"/>
      <c r="D386" s="857"/>
      <c r="E386" s="857"/>
      <c r="F386" s="855"/>
      <c r="G386" s="852"/>
      <c r="H386" s="916"/>
      <c r="I386" s="846"/>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44"/>
      <c r="O386" s="840"/>
      <c r="P386" s="828"/>
    </row>
    <row r="387" spans="3:16">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916" t="str">
        <f ca="1">IF(ISBLANK(OFFSET('9. METAS'!$L$20,INT((ROW()-13)/2),0)),"",OFFSET('9. METAS'!$L$20,INT((ROW()-13)/2),0))</f>
        <v/>
      </c>
      <c r="I387" s="845"/>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43" t="str">
        <f t="shared" ref="N387" ca="1" si="370">IFERROR(J387/J388,"ND")</f>
        <v>ND</v>
      </c>
      <c r="O387" s="839" t="str">
        <f t="shared" ref="O387" ca="1" si="371">IFERROR(((J387)/H387),"ND")</f>
        <v>ND</v>
      </c>
      <c r="P387" s="827"/>
    </row>
    <row r="388" spans="3:16">
      <c r="C388" s="861"/>
      <c r="D388" s="857"/>
      <c r="E388" s="857"/>
      <c r="F388" s="855"/>
      <c r="G388" s="852"/>
      <c r="H388" s="916"/>
      <c r="I388" s="846"/>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44"/>
      <c r="O388" s="840"/>
      <c r="P388" s="828"/>
    </row>
    <row r="389" spans="3:16">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916" t="str">
        <f ca="1">IF(ISBLANK(OFFSET('9. METAS'!$L$20,INT((ROW()-13)/2),0)),"",OFFSET('9. METAS'!$L$20,INT((ROW()-13)/2),0))</f>
        <v/>
      </c>
      <c r="I389" s="845"/>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43" t="str">
        <f t="shared" ref="N389" ca="1" si="372">IFERROR(J389/J390,"ND")</f>
        <v>ND</v>
      </c>
      <c r="O389" s="839" t="str">
        <f t="shared" ref="O389" ca="1" si="373">IFERROR(((J389)/H389),"ND")</f>
        <v>ND</v>
      </c>
      <c r="P389" s="827"/>
    </row>
    <row r="390" spans="3:16">
      <c r="C390" s="861"/>
      <c r="D390" s="857"/>
      <c r="E390" s="857"/>
      <c r="F390" s="855"/>
      <c r="G390" s="852"/>
      <c r="H390" s="916"/>
      <c r="I390" s="846"/>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44"/>
      <c r="O390" s="840"/>
      <c r="P390" s="828"/>
    </row>
    <row r="391" spans="3:16">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916" t="str">
        <f ca="1">IF(ISBLANK(OFFSET('9. METAS'!$L$20,INT((ROW()-13)/2),0)),"",OFFSET('9. METAS'!$L$20,INT((ROW()-13)/2),0))</f>
        <v/>
      </c>
      <c r="I391" s="845"/>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43" t="str">
        <f t="shared" ref="N391" ca="1" si="374">IFERROR(J391/J392,"ND")</f>
        <v>ND</v>
      </c>
      <c r="O391" s="839" t="str">
        <f t="shared" ref="O391" ca="1" si="375">IFERROR(((J391)/H391),"ND")</f>
        <v>ND</v>
      </c>
      <c r="P391" s="827"/>
    </row>
    <row r="392" spans="3:16">
      <c r="C392" s="861"/>
      <c r="D392" s="857"/>
      <c r="E392" s="857"/>
      <c r="F392" s="855"/>
      <c r="G392" s="852"/>
      <c r="H392" s="916"/>
      <c r="I392" s="846"/>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44"/>
      <c r="O392" s="840"/>
      <c r="P392" s="828"/>
    </row>
    <row r="393" spans="3:16">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916" t="str">
        <f ca="1">IF(ISBLANK(OFFSET('9. METAS'!$L$20,INT((ROW()-13)/2),0)),"",OFFSET('9. METAS'!$L$20,INT((ROW()-13)/2),0))</f>
        <v/>
      </c>
      <c r="I393" s="845"/>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43" t="str">
        <f t="shared" ref="N393" ca="1" si="376">IFERROR(J393/J394,"ND")</f>
        <v>ND</v>
      </c>
      <c r="O393" s="839" t="str">
        <f t="shared" ref="O393" ca="1" si="377">IFERROR(((J393)/H393),"ND")</f>
        <v>ND</v>
      </c>
      <c r="P393" s="827"/>
    </row>
    <row r="394" spans="3:16">
      <c r="C394" s="861"/>
      <c r="D394" s="857"/>
      <c r="E394" s="857"/>
      <c r="F394" s="855"/>
      <c r="G394" s="852"/>
      <c r="H394" s="916"/>
      <c r="I394" s="846"/>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44"/>
      <c r="O394" s="840"/>
      <c r="P394" s="828"/>
    </row>
    <row r="395" spans="3:16">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916" t="str">
        <f ca="1">IF(ISBLANK(OFFSET('9. METAS'!$L$20,INT((ROW()-13)/2),0)),"",OFFSET('9. METAS'!$L$20,INT((ROW()-13)/2),0))</f>
        <v/>
      </c>
      <c r="I395" s="845"/>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43" t="str">
        <f t="shared" ref="N395" ca="1" si="378">IFERROR(J395/J396,"ND")</f>
        <v>ND</v>
      </c>
      <c r="O395" s="839" t="str">
        <f t="shared" ref="O395" ca="1" si="379">IFERROR(((J395)/H395),"ND")</f>
        <v>ND</v>
      </c>
      <c r="P395" s="827"/>
    </row>
    <row r="396" spans="3:16">
      <c r="C396" s="861"/>
      <c r="D396" s="857"/>
      <c r="E396" s="857"/>
      <c r="F396" s="855"/>
      <c r="G396" s="852"/>
      <c r="H396" s="916"/>
      <c r="I396" s="846"/>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44"/>
      <c r="O396" s="840"/>
      <c r="P396" s="828"/>
    </row>
    <row r="397" spans="3:16">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916" t="str">
        <f ca="1">IF(ISBLANK(OFFSET('9. METAS'!$L$20,INT((ROW()-13)/2),0)),"",OFFSET('9. METAS'!$L$20,INT((ROW()-13)/2),0))</f>
        <v/>
      </c>
      <c r="I397" s="845"/>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43" t="str">
        <f t="shared" ref="N397" ca="1" si="380">IFERROR(J397/J398,"ND")</f>
        <v>ND</v>
      </c>
      <c r="O397" s="839" t="str">
        <f t="shared" ref="O397" ca="1" si="381">IFERROR(((J397)/H397),"ND")</f>
        <v>ND</v>
      </c>
      <c r="P397" s="827"/>
    </row>
    <row r="398" spans="3:16">
      <c r="C398" s="861"/>
      <c r="D398" s="857"/>
      <c r="E398" s="857"/>
      <c r="F398" s="855"/>
      <c r="G398" s="852"/>
      <c r="H398" s="916"/>
      <c r="I398" s="846"/>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44"/>
      <c r="O398" s="840"/>
      <c r="P398" s="828"/>
    </row>
    <row r="399" spans="3:16">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916" t="str">
        <f ca="1">IF(ISBLANK(OFFSET('9. METAS'!$L$20,INT((ROW()-13)/2),0)),"",OFFSET('9. METAS'!$L$20,INT((ROW()-13)/2),0))</f>
        <v/>
      </c>
      <c r="I399" s="845"/>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43" t="str">
        <f t="shared" ref="N399" ca="1" si="382">IFERROR(J399/J400,"ND")</f>
        <v>ND</v>
      </c>
      <c r="O399" s="839" t="str">
        <f t="shared" ref="O399" ca="1" si="383">IFERROR(((J399)/H399),"ND")</f>
        <v>ND</v>
      </c>
      <c r="P399" s="827"/>
    </row>
    <row r="400" spans="3:16">
      <c r="C400" s="861"/>
      <c r="D400" s="857"/>
      <c r="E400" s="857"/>
      <c r="F400" s="855"/>
      <c r="G400" s="852"/>
      <c r="H400" s="916"/>
      <c r="I400" s="846"/>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44"/>
      <c r="O400" s="840"/>
      <c r="P400" s="828"/>
    </row>
    <row r="401" spans="3:16">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916" t="str">
        <f ca="1">IF(ISBLANK(OFFSET('9. METAS'!$L$20,INT((ROW()-13)/2),0)),"",OFFSET('9. METAS'!$L$20,INT((ROW()-13)/2),0))</f>
        <v/>
      </c>
      <c r="I401" s="845"/>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43" t="str">
        <f t="shared" ref="N401" ca="1" si="384">IFERROR(J401/J402,"ND")</f>
        <v>ND</v>
      </c>
      <c r="O401" s="839" t="str">
        <f t="shared" ref="O401" ca="1" si="385">IFERROR(((J401)/H401),"ND")</f>
        <v>ND</v>
      </c>
      <c r="P401" s="827"/>
    </row>
    <row r="402" spans="3:16">
      <c r="C402" s="861"/>
      <c r="D402" s="857"/>
      <c r="E402" s="857"/>
      <c r="F402" s="855"/>
      <c r="G402" s="852"/>
      <c r="H402" s="916"/>
      <c r="I402" s="846"/>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44"/>
      <c r="O402" s="840"/>
      <c r="P402" s="828"/>
    </row>
    <row r="403" spans="3:16">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916" t="str">
        <f ca="1">IF(ISBLANK(OFFSET('9. METAS'!$L$20,INT((ROW()-13)/2),0)),"",OFFSET('9. METAS'!$L$20,INT((ROW()-13)/2),0))</f>
        <v/>
      </c>
      <c r="I403" s="845"/>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43" t="str">
        <f t="shared" ref="N403" ca="1" si="386">IFERROR(J403/J404,"ND")</f>
        <v>ND</v>
      </c>
      <c r="O403" s="839" t="str">
        <f t="shared" ref="O403" ca="1" si="387">IFERROR(((J403)/H403),"ND")</f>
        <v>ND</v>
      </c>
      <c r="P403" s="827"/>
    </row>
    <row r="404" spans="3:16">
      <c r="C404" s="861"/>
      <c r="D404" s="857"/>
      <c r="E404" s="857"/>
      <c r="F404" s="855"/>
      <c r="G404" s="852"/>
      <c r="H404" s="916"/>
      <c r="I404" s="846"/>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44"/>
      <c r="O404" s="840"/>
      <c r="P404" s="828"/>
    </row>
    <row r="405" spans="3:16">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916" t="str">
        <f ca="1">IF(ISBLANK(OFFSET('9. METAS'!$L$20,INT((ROW()-13)/2),0)),"",OFFSET('9. METAS'!$L$20,INT((ROW()-13)/2),0))</f>
        <v/>
      </c>
      <c r="I405" s="845"/>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43" t="str">
        <f t="shared" ref="N405" ca="1" si="388">IFERROR(J405/J406,"ND")</f>
        <v>ND</v>
      </c>
      <c r="O405" s="839" t="str">
        <f t="shared" ref="O405" ca="1" si="389">IFERROR(((J405)/H405),"ND")</f>
        <v>ND</v>
      </c>
      <c r="P405" s="827"/>
    </row>
    <row r="406" spans="3:16">
      <c r="C406" s="861"/>
      <c r="D406" s="857"/>
      <c r="E406" s="857"/>
      <c r="F406" s="855"/>
      <c r="G406" s="852"/>
      <c r="H406" s="916"/>
      <c r="I406" s="846"/>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44"/>
      <c r="O406" s="840"/>
      <c r="P406" s="828"/>
    </row>
    <row r="407" spans="3:16">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916" t="str">
        <f ca="1">IF(ISBLANK(OFFSET('9. METAS'!$L$20,INT((ROW()-13)/2),0)),"",OFFSET('9. METAS'!$L$20,INT((ROW()-13)/2),0))</f>
        <v/>
      </c>
      <c r="I407" s="845"/>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43" t="str">
        <f t="shared" ref="N407" ca="1" si="390">IFERROR(J407/J408,"ND")</f>
        <v>ND</v>
      </c>
      <c r="O407" s="839" t="str">
        <f t="shared" ref="O407" ca="1" si="391">IFERROR(((J407)/H407),"ND")</f>
        <v>ND</v>
      </c>
      <c r="P407" s="827"/>
    </row>
    <row r="408" spans="3:16">
      <c r="C408" s="861"/>
      <c r="D408" s="857"/>
      <c r="E408" s="857"/>
      <c r="F408" s="855"/>
      <c r="G408" s="852"/>
      <c r="H408" s="916"/>
      <c r="I408" s="846"/>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44"/>
      <c r="O408" s="840"/>
      <c r="P408" s="828"/>
    </row>
    <row r="409" spans="3:16">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916" t="str">
        <f ca="1">IF(ISBLANK(OFFSET('9. METAS'!$L$20,INT((ROW()-13)/2),0)),"",OFFSET('9. METAS'!$L$20,INT((ROW()-13)/2),0))</f>
        <v/>
      </c>
      <c r="I409" s="845"/>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43" t="str">
        <f t="shared" ref="N409" ca="1" si="392">IFERROR(J409/J410,"ND")</f>
        <v>ND</v>
      </c>
      <c r="O409" s="839" t="str">
        <f t="shared" ref="O409" ca="1" si="393">IFERROR(((J409)/H409),"ND")</f>
        <v>ND</v>
      </c>
      <c r="P409" s="827"/>
    </row>
    <row r="410" spans="3:16">
      <c r="C410" s="861"/>
      <c r="D410" s="857"/>
      <c r="E410" s="857"/>
      <c r="F410" s="855"/>
      <c r="G410" s="852"/>
      <c r="H410" s="916"/>
      <c r="I410" s="846"/>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44"/>
      <c r="O410" s="840"/>
      <c r="P410" s="828"/>
    </row>
    <row r="411" spans="3:16">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916" t="str">
        <f ca="1">IF(ISBLANK(OFFSET('9. METAS'!$L$20,INT((ROW()-13)/2),0)),"",OFFSET('9. METAS'!$L$20,INT((ROW()-13)/2),0))</f>
        <v/>
      </c>
      <c r="I411" s="845"/>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43" t="str">
        <f t="shared" ref="N411" ca="1" si="394">IFERROR(J411/J412,"ND")</f>
        <v>ND</v>
      </c>
      <c r="O411" s="839" t="str">
        <f t="shared" ref="O411" ca="1" si="395">IFERROR(((J411)/H411),"ND")</f>
        <v>ND</v>
      </c>
      <c r="P411" s="827"/>
    </row>
    <row r="412" spans="3:16">
      <c r="C412" s="861"/>
      <c r="D412" s="857"/>
      <c r="E412" s="857"/>
      <c r="F412" s="855"/>
      <c r="G412" s="852"/>
      <c r="H412" s="916"/>
      <c r="I412" s="846"/>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44"/>
      <c r="O412" s="840"/>
      <c r="P412" s="828"/>
    </row>
    <row r="413" spans="3:16">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916" t="str">
        <f ca="1">IF(ISBLANK(OFFSET('9. METAS'!$L$20,INT((ROW()-13)/2),0)),"",OFFSET('9. METAS'!$L$20,INT((ROW()-13)/2),0))</f>
        <v/>
      </c>
      <c r="I413" s="845"/>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43" t="str">
        <f t="shared" ref="N413" ca="1" si="396">IFERROR(J413/J414,"ND")</f>
        <v>ND</v>
      </c>
      <c r="O413" s="839" t="str">
        <f t="shared" ref="O413" ca="1" si="397">IFERROR(((J413)/H413),"ND")</f>
        <v>ND</v>
      </c>
      <c r="P413" s="827"/>
    </row>
    <row r="414" spans="3:16">
      <c r="C414" s="861"/>
      <c r="D414" s="857"/>
      <c r="E414" s="857"/>
      <c r="F414" s="855"/>
      <c r="G414" s="852"/>
      <c r="H414" s="916"/>
      <c r="I414" s="846"/>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44"/>
      <c r="O414" s="840"/>
      <c r="P414" s="828"/>
    </row>
    <row r="415" spans="3:16">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916" t="str">
        <f ca="1">IF(ISBLANK(OFFSET('9. METAS'!$L$20,INT((ROW()-13)/2),0)),"",OFFSET('9. METAS'!$L$20,INT((ROW()-13)/2),0))</f>
        <v/>
      </c>
      <c r="I415" s="845"/>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43" t="str">
        <f t="shared" ref="N415" ca="1" si="398">IFERROR(J415/J416,"ND")</f>
        <v>ND</v>
      </c>
      <c r="O415" s="839" t="str">
        <f t="shared" ref="O415" ca="1" si="399">IFERROR(((J415)/H415),"ND")</f>
        <v>ND</v>
      </c>
      <c r="P415" s="827"/>
    </row>
    <row r="416" spans="3:16">
      <c r="C416" s="861"/>
      <c r="D416" s="857"/>
      <c r="E416" s="857"/>
      <c r="F416" s="855"/>
      <c r="G416" s="852"/>
      <c r="H416" s="916"/>
      <c r="I416" s="846"/>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44"/>
      <c r="O416" s="840"/>
      <c r="P416" s="828"/>
    </row>
    <row r="417" spans="3:16">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916" t="str">
        <f ca="1">IF(ISBLANK(OFFSET('9. METAS'!$L$20,INT((ROW()-13)/2),0)),"",OFFSET('9. METAS'!$L$20,INT((ROW()-13)/2),0))</f>
        <v/>
      </c>
      <c r="I417" s="845"/>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43" t="str">
        <f t="shared" ref="N417" ca="1" si="400">IFERROR(J417/J418,"ND")</f>
        <v>ND</v>
      </c>
      <c r="O417" s="839" t="str">
        <f t="shared" ref="O417" ca="1" si="401">IFERROR(((J417)/H417),"ND")</f>
        <v>ND</v>
      </c>
      <c r="P417" s="827"/>
    </row>
    <row r="418" spans="3:16">
      <c r="C418" s="861"/>
      <c r="D418" s="857"/>
      <c r="E418" s="857"/>
      <c r="F418" s="855"/>
      <c r="G418" s="852"/>
      <c r="H418" s="916"/>
      <c r="I418" s="846"/>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44"/>
      <c r="O418" s="840"/>
      <c r="P418" s="828"/>
    </row>
    <row r="419" spans="3:16">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916" t="str">
        <f ca="1">IF(ISBLANK(OFFSET('9. METAS'!$L$20,INT((ROW()-13)/2),0)),"",OFFSET('9. METAS'!$L$20,INT((ROW()-13)/2),0))</f>
        <v/>
      </c>
      <c r="I419" s="845"/>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43" t="str">
        <f t="shared" ref="N419" ca="1" si="402">IFERROR(J419/J420,"ND")</f>
        <v>ND</v>
      </c>
      <c r="O419" s="839" t="str">
        <f t="shared" ref="O419" ca="1" si="403">IFERROR(((J419)/H419),"ND")</f>
        <v>ND</v>
      </c>
      <c r="P419" s="827"/>
    </row>
    <row r="420" spans="3:16">
      <c r="C420" s="861"/>
      <c r="D420" s="857"/>
      <c r="E420" s="857"/>
      <c r="F420" s="855"/>
      <c r="G420" s="852"/>
      <c r="H420" s="916"/>
      <c r="I420" s="846"/>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44"/>
      <c r="O420" s="840"/>
      <c r="P420" s="828"/>
    </row>
    <row r="421" spans="3:16">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916" t="str">
        <f ca="1">IF(ISBLANK(OFFSET('9. METAS'!$L$20,INT((ROW()-13)/2),0)),"",OFFSET('9. METAS'!$L$20,INT((ROW()-13)/2),0))</f>
        <v/>
      </c>
      <c r="I421" s="845"/>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43" t="str">
        <f t="shared" ref="N421" ca="1" si="404">IFERROR(J421/J422,"ND")</f>
        <v>ND</v>
      </c>
      <c r="O421" s="839" t="str">
        <f t="shared" ref="O421" ca="1" si="405">IFERROR(((J421)/H421),"ND")</f>
        <v>ND</v>
      </c>
      <c r="P421" s="827"/>
    </row>
    <row r="422" spans="3:16">
      <c r="C422" s="861"/>
      <c r="D422" s="857"/>
      <c r="E422" s="857"/>
      <c r="F422" s="855"/>
      <c r="G422" s="852"/>
      <c r="H422" s="916"/>
      <c r="I422" s="846"/>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44"/>
      <c r="O422" s="840"/>
      <c r="P422" s="828"/>
    </row>
    <row r="423" spans="3:16">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916" t="str">
        <f ca="1">IF(ISBLANK(OFFSET('9. METAS'!$L$20,INT((ROW()-13)/2),0)),"",OFFSET('9. METAS'!$L$20,INT((ROW()-13)/2),0))</f>
        <v/>
      </c>
      <c r="I423" s="845"/>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43" t="str">
        <f t="shared" ref="N423" ca="1" si="406">IFERROR(J423/J424,"ND")</f>
        <v>ND</v>
      </c>
      <c r="O423" s="839" t="str">
        <f t="shared" ref="O423" ca="1" si="407">IFERROR(((J423)/H423),"ND")</f>
        <v>ND</v>
      </c>
      <c r="P423" s="827"/>
    </row>
    <row r="424" spans="3:16">
      <c r="C424" s="861"/>
      <c r="D424" s="857"/>
      <c r="E424" s="857"/>
      <c r="F424" s="855"/>
      <c r="G424" s="852"/>
      <c r="H424" s="916"/>
      <c r="I424" s="846"/>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44"/>
      <c r="O424" s="840"/>
      <c r="P424" s="828"/>
    </row>
    <row r="425" spans="3:16">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916" t="str">
        <f ca="1">IF(ISBLANK(OFFSET('9. METAS'!$L$20,INT((ROW()-13)/2),0)),"",OFFSET('9. METAS'!$L$20,INT((ROW()-13)/2),0))</f>
        <v/>
      </c>
      <c r="I425" s="845"/>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43" t="str">
        <f t="shared" ref="N425" ca="1" si="408">IFERROR(J425/J426,"ND")</f>
        <v>ND</v>
      </c>
      <c r="O425" s="839" t="str">
        <f t="shared" ref="O425" ca="1" si="409">IFERROR(((J425)/H425),"ND")</f>
        <v>ND</v>
      </c>
      <c r="P425" s="827"/>
    </row>
    <row r="426" spans="3:16">
      <c r="C426" s="861"/>
      <c r="D426" s="857"/>
      <c r="E426" s="857"/>
      <c r="F426" s="855"/>
      <c r="G426" s="852"/>
      <c r="H426" s="916"/>
      <c r="I426" s="846"/>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44"/>
      <c r="O426" s="840"/>
      <c r="P426" s="828"/>
    </row>
    <row r="427" spans="3:16">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916" t="str">
        <f ca="1">IF(ISBLANK(OFFSET('9. METAS'!$L$20,INT((ROW()-13)/2),0)),"",OFFSET('9. METAS'!$L$20,INT((ROW()-13)/2),0))</f>
        <v/>
      </c>
      <c r="I427" s="845"/>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43" t="str">
        <f t="shared" ref="N427" ca="1" si="410">IFERROR(J427/J428,"ND")</f>
        <v>ND</v>
      </c>
      <c r="O427" s="839" t="str">
        <f t="shared" ref="O427" ca="1" si="411">IFERROR(((J427)/H427),"ND")</f>
        <v>ND</v>
      </c>
      <c r="P427" s="827"/>
    </row>
    <row r="428" spans="3:16">
      <c r="C428" s="861"/>
      <c r="D428" s="857"/>
      <c r="E428" s="857"/>
      <c r="F428" s="855"/>
      <c r="G428" s="852"/>
      <c r="H428" s="916"/>
      <c r="I428" s="846"/>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44"/>
      <c r="O428" s="840"/>
      <c r="P428" s="828"/>
    </row>
    <row r="429" spans="3:16">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916" t="str">
        <f ca="1">IF(ISBLANK(OFFSET('9. METAS'!$L$20,INT((ROW()-13)/2),0)),"",OFFSET('9. METAS'!$L$20,INT((ROW()-13)/2),0))</f>
        <v/>
      </c>
      <c r="I429" s="845"/>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43" t="str">
        <f t="shared" ref="N429" ca="1" si="412">IFERROR(J429/J430,"ND")</f>
        <v>ND</v>
      </c>
      <c r="O429" s="839" t="str">
        <f t="shared" ref="O429" ca="1" si="413">IFERROR(((J429)/H429),"ND")</f>
        <v>ND</v>
      </c>
      <c r="P429" s="827"/>
    </row>
    <row r="430" spans="3:16">
      <c r="C430" s="861"/>
      <c r="D430" s="857"/>
      <c r="E430" s="857"/>
      <c r="F430" s="855"/>
      <c r="G430" s="852"/>
      <c r="H430" s="916"/>
      <c r="I430" s="846"/>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44"/>
      <c r="O430" s="840"/>
      <c r="P430" s="828"/>
    </row>
    <row r="431" spans="3:16">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916" t="str">
        <f ca="1">IF(ISBLANK(OFFSET('9. METAS'!$L$20,INT((ROW()-13)/2),0)),"",OFFSET('9. METAS'!$L$20,INT((ROW()-13)/2),0))</f>
        <v/>
      </c>
      <c r="I431" s="845"/>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43" t="str">
        <f t="shared" ref="N431" ca="1" si="414">IFERROR(J431/J432,"ND")</f>
        <v>ND</v>
      </c>
      <c r="O431" s="839" t="str">
        <f t="shared" ref="O431" ca="1" si="415">IFERROR(((J431)/H431),"ND")</f>
        <v>ND</v>
      </c>
      <c r="P431" s="827"/>
    </row>
    <row r="432" spans="3:16">
      <c r="C432" s="861"/>
      <c r="D432" s="857"/>
      <c r="E432" s="857"/>
      <c r="F432" s="855"/>
      <c r="G432" s="852"/>
      <c r="H432" s="916"/>
      <c r="I432" s="846"/>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44"/>
      <c r="O432" s="840"/>
      <c r="P432" s="828"/>
    </row>
    <row r="433" spans="3:16">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916" t="str">
        <f ca="1">IF(ISBLANK(OFFSET('9. METAS'!$L$20,INT((ROW()-13)/2),0)),"",OFFSET('9. METAS'!$L$20,INT((ROW()-13)/2),0))</f>
        <v/>
      </c>
      <c r="I433" s="845"/>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43" t="str">
        <f t="shared" ref="N433" ca="1" si="416">IFERROR(J433/J434,"ND")</f>
        <v>ND</v>
      </c>
      <c r="O433" s="839" t="str">
        <f t="shared" ref="O433" ca="1" si="417">IFERROR(((J433)/H433),"ND")</f>
        <v>ND</v>
      </c>
      <c r="P433" s="827"/>
    </row>
    <row r="434" spans="3:16">
      <c r="C434" s="861"/>
      <c r="D434" s="857"/>
      <c r="E434" s="857"/>
      <c r="F434" s="855"/>
      <c r="G434" s="852"/>
      <c r="H434" s="916"/>
      <c r="I434" s="846"/>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44"/>
      <c r="O434" s="840"/>
      <c r="P434" s="828"/>
    </row>
    <row r="435" spans="3:16">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916" t="str">
        <f ca="1">IF(ISBLANK(OFFSET('9. METAS'!$L$20,INT((ROW()-13)/2),0)),"",OFFSET('9. METAS'!$L$20,INT((ROW()-13)/2),0))</f>
        <v/>
      </c>
      <c r="I435" s="845"/>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43" t="str">
        <f t="shared" ref="N435" ca="1" si="418">IFERROR(J435/J436,"ND")</f>
        <v>ND</v>
      </c>
      <c r="O435" s="839" t="str">
        <f t="shared" ref="O435" ca="1" si="419">IFERROR(((J435)/H435),"ND")</f>
        <v>ND</v>
      </c>
      <c r="P435" s="827"/>
    </row>
    <row r="436" spans="3:16">
      <c r="C436" s="861"/>
      <c r="D436" s="857"/>
      <c r="E436" s="857"/>
      <c r="F436" s="855"/>
      <c r="G436" s="852"/>
      <c r="H436" s="916"/>
      <c r="I436" s="846"/>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44"/>
      <c r="O436" s="840"/>
      <c r="P436" s="828"/>
    </row>
    <row r="437" spans="3:16">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916" t="str">
        <f ca="1">IF(ISBLANK(OFFSET('9. METAS'!$L$20,INT((ROW()-13)/2),0)),"",OFFSET('9. METAS'!$L$20,INT((ROW()-13)/2),0))</f>
        <v/>
      </c>
      <c r="I437" s="845"/>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43" t="str">
        <f t="shared" ref="N437" ca="1" si="420">IFERROR(J437/J438,"ND")</f>
        <v>ND</v>
      </c>
      <c r="O437" s="839" t="str">
        <f t="shared" ref="O437" ca="1" si="421">IFERROR(((J437)/H437),"ND")</f>
        <v>ND</v>
      </c>
      <c r="P437" s="827"/>
    </row>
    <row r="438" spans="3:16">
      <c r="C438" s="861"/>
      <c r="D438" s="857"/>
      <c r="E438" s="857"/>
      <c r="F438" s="855"/>
      <c r="G438" s="852"/>
      <c r="H438" s="916"/>
      <c r="I438" s="846"/>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44"/>
      <c r="O438" s="840"/>
      <c r="P438" s="828"/>
    </row>
    <row r="439" spans="3:16">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916" t="str">
        <f ca="1">IF(ISBLANK(OFFSET('9. METAS'!$L$20,INT((ROW()-13)/2),0)),"",OFFSET('9. METAS'!$L$20,INT((ROW()-13)/2),0))</f>
        <v/>
      </c>
      <c r="I439" s="845"/>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43" t="str">
        <f t="shared" ref="N439" ca="1" si="422">IFERROR(J439/J440,"ND")</f>
        <v>ND</v>
      </c>
      <c r="O439" s="839" t="str">
        <f t="shared" ref="O439" ca="1" si="423">IFERROR(((J439)/H439),"ND")</f>
        <v>ND</v>
      </c>
      <c r="P439" s="827"/>
    </row>
    <row r="440" spans="3:16">
      <c r="C440" s="861"/>
      <c r="D440" s="857"/>
      <c r="E440" s="857"/>
      <c r="F440" s="855"/>
      <c r="G440" s="852"/>
      <c r="H440" s="916"/>
      <c r="I440" s="846"/>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44"/>
      <c r="O440" s="840"/>
      <c r="P440" s="828"/>
    </row>
    <row r="441" spans="3:16">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916" t="str">
        <f ca="1">IF(ISBLANK(OFFSET('9. METAS'!$L$20,INT((ROW()-13)/2),0)),"",OFFSET('9. METAS'!$L$20,INT((ROW()-13)/2),0))</f>
        <v/>
      </c>
      <c r="I441" s="845"/>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43" t="str">
        <f t="shared" ref="N441" ca="1" si="424">IFERROR(J441/J442,"ND")</f>
        <v>ND</v>
      </c>
      <c r="O441" s="839" t="str">
        <f t="shared" ref="O441" ca="1" si="425">IFERROR(((J441)/H441),"ND")</f>
        <v>ND</v>
      </c>
      <c r="P441" s="827"/>
    </row>
    <row r="442" spans="3:16">
      <c r="C442" s="861"/>
      <c r="D442" s="857"/>
      <c r="E442" s="857"/>
      <c r="F442" s="855"/>
      <c r="G442" s="852"/>
      <c r="H442" s="916"/>
      <c r="I442" s="846"/>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44"/>
      <c r="O442" s="840"/>
      <c r="P442" s="828"/>
    </row>
    <row r="443" spans="3:16">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916" t="str">
        <f ca="1">IF(ISBLANK(OFFSET('9. METAS'!$L$20,INT((ROW()-13)/2),0)),"",OFFSET('9. METAS'!$L$20,INT((ROW()-13)/2),0))</f>
        <v/>
      </c>
      <c r="I443" s="845"/>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43" t="str">
        <f t="shared" ref="N443" ca="1" si="426">IFERROR(J443/J444,"ND")</f>
        <v>ND</v>
      </c>
      <c r="O443" s="839" t="str">
        <f t="shared" ref="O443" ca="1" si="427">IFERROR(((J443)/H443),"ND")</f>
        <v>ND</v>
      </c>
      <c r="P443" s="827"/>
    </row>
    <row r="444" spans="3:16">
      <c r="C444" s="861"/>
      <c r="D444" s="857"/>
      <c r="E444" s="857"/>
      <c r="F444" s="855"/>
      <c r="G444" s="852"/>
      <c r="H444" s="916"/>
      <c r="I444" s="846"/>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44"/>
      <c r="O444" s="840"/>
      <c r="P444" s="828"/>
    </row>
    <row r="445" spans="3:16">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916" t="str">
        <f ca="1">IF(ISBLANK(OFFSET('9. METAS'!$L$20,INT((ROW()-13)/2),0)),"",OFFSET('9. METAS'!$L$20,INT((ROW()-13)/2),0))</f>
        <v/>
      </c>
      <c r="I445" s="845"/>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43" t="str">
        <f t="shared" ref="N445" ca="1" si="428">IFERROR(J445/J446,"ND")</f>
        <v>ND</v>
      </c>
      <c r="O445" s="839" t="str">
        <f t="shared" ref="O445" ca="1" si="429">IFERROR(((J445)/H445),"ND")</f>
        <v>ND</v>
      </c>
      <c r="P445" s="827"/>
    </row>
    <row r="446" spans="3:16">
      <c r="C446" s="861"/>
      <c r="D446" s="857"/>
      <c r="E446" s="857"/>
      <c r="F446" s="855"/>
      <c r="G446" s="852"/>
      <c r="H446" s="916"/>
      <c r="I446" s="846"/>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44"/>
      <c r="O446" s="840"/>
      <c r="P446" s="828"/>
    </row>
    <row r="447" spans="3:16">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916" t="str">
        <f ca="1">IF(ISBLANK(OFFSET('9. METAS'!$L$20,INT((ROW()-13)/2),0)),"",OFFSET('9. METAS'!$L$20,INT((ROW()-13)/2),0))</f>
        <v/>
      </c>
      <c r="I447" s="845"/>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43" t="str">
        <f t="shared" ref="N447" ca="1" si="430">IFERROR(J447/J448,"ND")</f>
        <v>ND</v>
      </c>
      <c r="O447" s="839" t="str">
        <f t="shared" ref="O447" ca="1" si="431">IFERROR(((J447)/H447),"ND")</f>
        <v>ND</v>
      </c>
      <c r="P447" s="827"/>
    </row>
    <row r="448" spans="3:16">
      <c r="C448" s="861"/>
      <c r="D448" s="857"/>
      <c r="E448" s="857"/>
      <c r="F448" s="855"/>
      <c r="G448" s="852"/>
      <c r="H448" s="916"/>
      <c r="I448" s="846"/>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44"/>
      <c r="O448" s="840"/>
      <c r="P448" s="828"/>
    </row>
    <row r="449" spans="3:16">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916" t="str">
        <f ca="1">IF(ISBLANK(OFFSET('9. METAS'!$L$20,INT((ROW()-13)/2),0)),"",OFFSET('9. METAS'!$L$20,INT((ROW()-13)/2),0))</f>
        <v/>
      </c>
      <c r="I449" s="845"/>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43" t="str">
        <f t="shared" ref="N449" ca="1" si="432">IFERROR(J449/J450,"ND")</f>
        <v>ND</v>
      </c>
      <c r="O449" s="839" t="str">
        <f t="shared" ref="O449" ca="1" si="433">IFERROR(((J449)/H449),"ND")</f>
        <v>ND</v>
      </c>
      <c r="P449" s="827"/>
    </row>
    <row r="450" spans="3:16">
      <c r="C450" s="861"/>
      <c r="D450" s="857"/>
      <c r="E450" s="857"/>
      <c r="F450" s="855"/>
      <c r="G450" s="852"/>
      <c r="H450" s="916"/>
      <c r="I450" s="846"/>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44"/>
      <c r="O450" s="840"/>
      <c r="P450" s="828"/>
    </row>
    <row r="451" spans="3:16">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916" t="str">
        <f ca="1">IF(ISBLANK(OFFSET('9. METAS'!$L$20,INT((ROW()-13)/2),0)),"",OFFSET('9. METAS'!$L$20,INT((ROW()-13)/2),0))</f>
        <v/>
      </c>
      <c r="I451" s="845"/>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43" t="str">
        <f t="shared" ref="N451" ca="1" si="434">IFERROR(J451/J452,"ND")</f>
        <v>ND</v>
      </c>
      <c r="O451" s="839" t="str">
        <f t="shared" ref="O451" ca="1" si="435">IFERROR(((J451)/H451),"ND")</f>
        <v>ND</v>
      </c>
      <c r="P451" s="827"/>
    </row>
    <row r="452" spans="3:16">
      <c r="C452" s="861"/>
      <c r="D452" s="857"/>
      <c r="E452" s="857"/>
      <c r="F452" s="855"/>
      <c r="G452" s="852"/>
      <c r="H452" s="916"/>
      <c r="I452" s="846"/>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44"/>
      <c r="O452" s="840"/>
      <c r="P452" s="828"/>
    </row>
    <row r="453" spans="3:16">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916" t="str">
        <f ca="1">IF(ISBLANK(OFFSET('9. METAS'!$L$20,INT((ROW()-13)/2),0)),"",OFFSET('9. METAS'!$L$20,INT((ROW()-13)/2),0))</f>
        <v/>
      </c>
      <c r="I453" s="845"/>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43" t="str">
        <f t="shared" ref="N453" ca="1" si="436">IFERROR(J453/J454,"ND")</f>
        <v>ND</v>
      </c>
      <c r="O453" s="839" t="str">
        <f t="shared" ref="O453" ca="1" si="437">IFERROR(((J453)/H453),"ND")</f>
        <v>ND</v>
      </c>
      <c r="P453" s="827"/>
    </row>
    <row r="454" spans="3:16">
      <c r="C454" s="861"/>
      <c r="D454" s="857"/>
      <c r="E454" s="857"/>
      <c r="F454" s="855"/>
      <c r="G454" s="852"/>
      <c r="H454" s="916"/>
      <c r="I454" s="846"/>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44"/>
      <c r="O454" s="840"/>
      <c r="P454" s="828"/>
    </row>
    <row r="455" spans="3:16">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916" t="str">
        <f ca="1">IF(ISBLANK(OFFSET('9. METAS'!$L$20,INT((ROW()-13)/2),0)),"",OFFSET('9. METAS'!$L$20,INT((ROW()-13)/2),0))</f>
        <v/>
      </c>
      <c r="I455" s="845"/>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43" t="str">
        <f t="shared" ref="N455" ca="1" si="438">IFERROR(J455/J456,"ND")</f>
        <v>ND</v>
      </c>
      <c r="O455" s="839" t="str">
        <f t="shared" ref="O455" ca="1" si="439">IFERROR(((J455)/H455),"ND")</f>
        <v>ND</v>
      </c>
      <c r="P455" s="827"/>
    </row>
    <row r="456" spans="3:16">
      <c r="C456" s="861"/>
      <c r="D456" s="857"/>
      <c r="E456" s="857"/>
      <c r="F456" s="855"/>
      <c r="G456" s="852"/>
      <c r="H456" s="916"/>
      <c r="I456" s="846"/>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44"/>
      <c r="O456" s="840"/>
      <c r="P456" s="828"/>
    </row>
    <row r="457" spans="3:16">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916" t="str">
        <f ca="1">IF(ISBLANK(OFFSET('9. METAS'!$L$20,INT((ROW()-13)/2),0)),"",OFFSET('9. METAS'!$L$20,INT((ROW()-13)/2),0))</f>
        <v/>
      </c>
      <c r="I457" s="845"/>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43" t="str">
        <f t="shared" ref="N457" ca="1" si="440">IFERROR(J457/J458,"ND")</f>
        <v>ND</v>
      </c>
      <c r="O457" s="839" t="str">
        <f t="shared" ref="O457" ca="1" si="441">IFERROR(((J457)/H457),"ND")</f>
        <v>ND</v>
      </c>
      <c r="P457" s="827"/>
    </row>
    <row r="458" spans="3:16">
      <c r="C458" s="861"/>
      <c r="D458" s="857"/>
      <c r="E458" s="857"/>
      <c r="F458" s="855"/>
      <c r="G458" s="852"/>
      <c r="H458" s="916"/>
      <c r="I458" s="846"/>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44"/>
      <c r="O458" s="840"/>
      <c r="P458" s="828"/>
    </row>
    <row r="459" spans="3:16">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916" t="str">
        <f ca="1">IF(ISBLANK(OFFSET('9. METAS'!$L$20,INT((ROW()-13)/2),0)),"",OFFSET('9. METAS'!$L$20,INT((ROW()-13)/2),0))</f>
        <v/>
      </c>
      <c r="I459" s="845"/>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43" t="str">
        <f t="shared" ref="N459" ca="1" si="442">IFERROR(J459/J460,"ND")</f>
        <v>ND</v>
      </c>
      <c r="O459" s="839" t="str">
        <f t="shared" ref="O459" ca="1" si="443">IFERROR(((J459)/H459),"ND")</f>
        <v>ND</v>
      </c>
      <c r="P459" s="827"/>
    </row>
    <row r="460" spans="3:16">
      <c r="C460" s="861"/>
      <c r="D460" s="857"/>
      <c r="E460" s="857"/>
      <c r="F460" s="855"/>
      <c r="G460" s="852"/>
      <c r="H460" s="916"/>
      <c r="I460" s="846"/>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44"/>
      <c r="O460" s="840"/>
      <c r="P460" s="828"/>
    </row>
    <row r="461" spans="3:16">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916" t="str">
        <f ca="1">IF(ISBLANK(OFFSET('9. METAS'!$L$20,INT((ROW()-13)/2),0)),"",OFFSET('9. METAS'!$L$20,INT((ROW()-13)/2),0))</f>
        <v/>
      </c>
      <c r="I461" s="845"/>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43" t="str">
        <f t="shared" ref="N461" ca="1" si="444">IFERROR(J461/J462,"ND")</f>
        <v>ND</v>
      </c>
      <c r="O461" s="839" t="str">
        <f t="shared" ref="O461" ca="1" si="445">IFERROR(((J461)/H461),"ND")</f>
        <v>ND</v>
      </c>
      <c r="P461" s="827"/>
    </row>
    <row r="462" spans="3:16">
      <c r="C462" s="861"/>
      <c r="D462" s="857"/>
      <c r="E462" s="857"/>
      <c r="F462" s="855"/>
      <c r="G462" s="852"/>
      <c r="H462" s="916"/>
      <c r="I462" s="846"/>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44"/>
      <c r="O462" s="840"/>
      <c r="P462" s="828"/>
    </row>
    <row r="463" spans="3:16">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916" t="str">
        <f ca="1">IF(ISBLANK(OFFSET('9. METAS'!$L$20,INT((ROW()-13)/2),0)),"",OFFSET('9. METAS'!$L$20,INT((ROW()-13)/2),0))</f>
        <v/>
      </c>
      <c r="I463" s="845"/>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43" t="str">
        <f t="shared" ref="N463" ca="1" si="446">IFERROR(J463/J464,"ND")</f>
        <v>ND</v>
      </c>
      <c r="O463" s="839" t="str">
        <f t="shared" ref="O463" ca="1" si="447">IFERROR(((J463)/H463),"ND")</f>
        <v>ND</v>
      </c>
      <c r="P463" s="827"/>
    </row>
    <row r="464" spans="3:16">
      <c r="C464" s="861"/>
      <c r="D464" s="857"/>
      <c r="E464" s="857"/>
      <c r="F464" s="855"/>
      <c r="G464" s="852"/>
      <c r="H464" s="916"/>
      <c r="I464" s="846"/>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44"/>
      <c r="O464" s="840"/>
      <c r="P464" s="828"/>
    </row>
    <row r="465" spans="3:16">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916" t="str">
        <f ca="1">IF(ISBLANK(OFFSET('9. METAS'!$L$20,INT((ROW()-13)/2),0)),"",OFFSET('9. METAS'!$L$20,INT((ROW()-13)/2),0))</f>
        <v/>
      </c>
      <c r="I465" s="845"/>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43" t="str">
        <f t="shared" ref="N465" ca="1" si="448">IFERROR(J465/J466,"ND")</f>
        <v>ND</v>
      </c>
      <c r="O465" s="839" t="str">
        <f t="shared" ref="O465" ca="1" si="449">IFERROR(((J465)/H465),"ND")</f>
        <v>ND</v>
      </c>
      <c r="P465" s="827"/>
    </row>
    <row r="466" spans="3:16">
      <c r="C466" s="861"/>
      <c r="D466" s="857"/>
      <c r="E466" s="857"/>
      <c r="F466" s="855"/>
      <c r="G466" s="852"/>
      <c r="H466" s="916"/>
      <c r="I466" s="846"/>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44"/>
      <c r="O466" s="840"/>
      <c r="P466" s="828"/>
    </row>
    <row r="467" spans="3:16">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916" t="str">
        <f ca="1">IF(ISBLANK(OFFSET('9. METAS'!$L$20,INT((ROW()-13)/2),0)),"",OFFSET('9. METAS'!$L$20,INT((ROW()-13)/2),0))</f>
        <v/>
      </c>
      <c r="I467" s="845"/>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43" t="str">
        <f t="shared" ref="N467" ca="1" si="450">IFERROR(J467/J468,"ND")</f>
        <v>ND</v>
      </c>
      <c r="O467" s="839" t="str">
        <f t="shared" ref="O467" ca="1" si="451">IFERROR(((J467)/H467),"ND")</f>
        <v>ND</v>
      </c>
      <c r="P467" s="827"/>
    </row>
    <row r="468" spans="3:16">
      <c r="C468" s="861"/>
      <c r="D468" s="857"/>
      <c r="E468" s="857"/>
      <c r="F468" s="855"/>
      <c r="G468" s="852"/>
      <c r="H468" s="916"/>
      <c r="I468" s="846"/>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44"/>
      <c r="O468" s="840"/>
      <c r="P468" s="828"/>
    </row>
    <row r="469" spans="3:16">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916" t="str">
        <f ca="1">IF(ISBLANK(OFFSET('9. METAS'!$L$20,INT((ROW()-13)/2),0)),"",OFFSET('9. METAS'!$L$20,INT((ROW()-13)/2),0))</f>
        <v/>
      </c>
      <c r="I469" s="845"/>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43" t="str">
        <f t="shared" ref="N469" ca="1" si="452">IFERROR(J469/J470,"ND")</f>
        <v>ND</v>
      </c>
      <c r="O469" s="839" t="str">
        <f t="shared" ref="O469" ca="1" si="453">IFERROR(((J469)/H469),"ND")</f>
        <v>ND</v>
      </c>
      <c r="P469" s="827"/>
    </row>
    <row r="470" spans="3:16">
      <c r="C470" s="861"/>
      <c r="D470" s="857"/>
      <c r="E470" s="857"/>
      <c r="F470" s="855"/>
      <c r="G470" s="852"/>
      <c r="H470" s="916"/>
      <c r="I470" s="846"/>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44"/>
      <c r="O470" s="840"/>
      <c r="P470" s="828"/>
    </row>
    <row r="471" spans="3:16">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916" t="str">
        <f ca="1">IF(ISBLANK(OFFSET('9. METAS'!$L$20,INT((ROW()-13)/2),0)),"",OFFSET('9. METAS'!$L$20,INT((ROW()-13)/2),0))</f>
        <v/>
      </c>
      <c r="I471" s="845"/>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43" t="str">
        <f t="shared" ref="N471" ca="1" si="454">IFERROR(J471/J472,"ND")</f>
        <v>ND</v>
      </c>
      <c r="O471" s="839" t="str">
        <f t="shared" ref="O471" ca="1" si="455">IFERROR(((J471)/H471),"ND")</f>
        <v>ND</v>
      </c>
      <c r="P471" s="827"/>
    </row>
    <row r="472" spans="3:16">
      <c r="C472" s="861"/>
      <c r="D472" s="857"/>
      <c r="E472" s="857"/>
      <c r="F472" s="855"/>
      <c r="G472" s="852"/>
      <c r="H472" s="916"/>
      <c r="I472" s="846"/>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44"/>
      <c r="O472" s="840"/>
      <c r="P472" s="828"/>
    </row>
    <row r="473" spans="3:16">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916" t="str">
        <f ca="1">IF(ISBLANK(OFFSET('9. METAS'!$L$20,INT((ROW()-13)/2),0)),"",OFFSET('9. METAS'!$L$20,INT((ROW()-13)/2),0))</f>
        <v/>
      </c>
      <c r="I473" s="845"/>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43" t="str">
        <f ca="1">IFERROR(J473/J474,"ND")</f>
        <v>ND</v>
      </c>
      <c r="O473" s="839" t="str">
        <f ca="1">IFERROR(((J473)/H473),"ND")</f>
        <v>ND</v>
      </c>
      <c r="P473" s="827"/>
    </row>
    <row r="474" spans="3:16" ht="15.75" thickBot="1">
      <c r="C474" s="860"/>
      <c r="D474" s="858"/>
      <c r="E474" s="858"/>
      <c r="F474" s="856"/>
      <c r="G474" s="853"/>
      <c r="H474" s="918"/>
      <c r="I474" s="847"/>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9"/>
      <c r="O474" s="920"/>
      <c r="P474" s="82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182</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836" t="s">
        <v>100</v>
      </c>
      <c r="G9" s="837"/>
      <c r="H9" s="837"/>
      <c r="I9" s="837"/>
      <c r="J9" s="837"/>
      <c r="K9" s="837"/>
      <c r="L9" s="837"/>
      <c r="M9" s="837"/>
      <c r="N9" s="837"/>
      <c r="O9" s="837"/>
      <c r="P9" s="838"/>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908" t="s">
        <v>159</v>
      </c>
    </row>
    <row r="11" spans="3:16" ht="42" customHeight="1" thickBot="1">
      <c r="C11" s="865"/>
      <c r="D11" s="862"/>
      <c r="E11" s="862"/>
      <c r="F11" s="862"/>
      <c r="G11" s="862"/>
      <c r="H11" s="862" t="s">
        <v>160</v>
      </c>
      <c r="I11" s="911" t="s">
        <v>161</v>
      </c>
      <c r="J11" s="862" t="s">
        <v>169</v>
      </c>
      <c r="K11" s="862"/>
      <c r="L11" s="862"/>
      <c r="M11" s="862"/>
      <c r="N11" s="862" t="s">
        <v>166</v>
      </c>
      <c r="O11" s="862"/>
      <c r="P11" s="909"/>
    </row>
    <row r="12" spans="3:16" ht="42" customHeight="1" thickBot="1">
      <c r="C12" s="865"/>
      <c r="D12" s="862"/>
      <c r="E12" s="862"/>
      <c r="F12" s="862"/>
      <c r="G12" s="862"/>
      <c r="H12" s="862"/>
      <c r="I12" s="911"/>
      <c r="J12" s="238" t="s">
        <v>165</v>
      </c>
      <c r="K12" s="238" t="s">
        <v>162</v>
      </c>
      <c r="L12" s="238" t="s">
        <v>163</v>
      </c>
      <c r="M12" s="238" t="s">
        <v>164</v>
      </c>
      <c r="N12" s="238" t="s">
        <v>168</v>
      </c>
      <c r="O12" s="238" t="s">
        <v>123</v>
      </c>
      <c r="P12" s="910"/>
    </row>
    <row r="13" spans="3:16">
      <c r="C13" s="867" t="str">
        <f ca="1">IF(ISBLANK(OFFSET('5. Pp (3 años)'!$C$45,INT((ROW()-13)/2),0)),"",OFFSET('5. Pp (3 años)'!$C$45,INT((ROW()-13)/2),0))</f>
        <v>Fin</v>
      </c>
      <c r="D13" s="868"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917">
        <f ca="1">IF(ISBLANK(OFFSET('9. METAS'!$L$20,INT((ROW()-13)/2),0)),"",OFFSET('9. METAS'!$L$20,INT((ROW()-13)/2),0))</f>
        <v>26.68</v>
      </c>
      <c r="I13" s="850"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43">
        <f ca="1">IFERROR(J13/J14,"ND")</f>
        <v>1.3493253373313343</v>
      </c>
      <c r="O13" s="839">
        <f ca="1">IFERROR(((J13+K13)/H13),"ND")</f>
        <v>0.63718140929535239</v>
      </c>
      <c r="P13" s="841"/>
    </row>
    <row r="14" spans="3:16">
      <c r="C14" s="861"/>
      <c r="D14" s="857"/>
      <c r="E14" s="857"/>
      <c r="F14" s="855"/>
      <c r="G14" s="852"/>
      <c r="H14" s="916"/>
      <c r="I14" s="851"/>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44"/>
      <c r="O14" s="840"/>
      <c r="P14" s="842"/>
    </row>
    <row r="15" spans="3:16">
      <c r="C15" s="859" t="str">
        <f ca="1">IF(ISBLANK(OFFSET('5. Pp (3 años)'!$C$45,INT((ROW()-13)/2),0)),"",OFFSET('5. Pp (3 años)'!$C$45,INT((ROW()-13)/2),0))</f>
        <v>Propósito</v>
      </c>
      <c r="D15" s="857"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916">
        <f ca="1">IF(ISBLANK(OFFSET('9. METAS'!$L$20,INT((ROW()-13)/2),0)),"",OFFSET('9. METAS'!$L$20,INT((ROW()-13)/2),0))</f>
        <v>57500</v>
      </c>
      <c r="I15" s="845"/>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43" t="str">
        <f ca="1">IFERROR(J15/J16,"ND")</f>
        <v>ND</v>
      </c>
      <c r="O15" s="839" t="str">
        <f ca="1">IFERROR(((J15+K15)/H15),"ND")</f>
        <v>ND</v>
      </c>
      <c r="P15" s="827"/>
    </row>
    <row r="16" spans="3:16">
      <c r="C16" s="861"/>
      <c r="D16" s="857"/>
      <c r="E16" s="857"/>
      <c r="F16" s="855"/>
      <c r="G16" s="852"/>
      <c r="H16" s="916"/>
      <c r="I16" s="846"/>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44"/>
      <c r="O16" s="840"/>
      <c r="P16" s="828"/>
    </row>
    <row r="17" spans="3:16">
      <c r="C17" s="859" t="str">
        <f ca="1">IF(ISBLANK(OFFSET('5. Pp (3 años)'!$C$45,INT((ROW()-13)/2),0)),"",OFFSET('5. Pp (3 años)'!$C$45,INT((ROW()-13)/2),0))</f>
        <v/>
      </c>
      <c r="D17" s="857" t="str">
        <f ca="1">IF(ISBLANK(OFFSET('5. Pp (3 años)'!$D$45,INT((ROW()-13)/2),0)),"",OFFSET('5. Pp (3 años)'!$D$45,INT((ROW()-13)/2),0))</f>
        <v/>
      </c>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916">
        <f ca="1">IF(ISBLANK(OFFSET('9. METAS'!$L$20,INT((ROW()-13)/2),0)),"",OFFSET('9. METAS'!$L$20,INT((ROW()-13)/2),0))</f>
        <v>24</v>
      </c>
      <c r="I17" s="845"/>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43" t="str">
        <f t="shared" ref="N17" ca="1" si="0">IFERROR(J17/J18,"ND")</f>
        <v>ND</v>
      </c>
      <c r="O17" s="839" t="str">
        <f t="shared" ref="O17" ca="1" si="1">IFERROR(((J17+K17)/H17),"ND")</f>
        <v>ND</v>
      </c>
      <c r="P17" s="827"/>
    </row>
    <row r="18" spans="3:16">
      <c r="C18" s="861"/>
      <c r="D18" s="857"/>
      <c r="E18" s="857"/>
      <c r="F18" s="855"/>
      <c r="G18" s="852"/>
      <c r="H18" s="916"/>
      <c r="I18" s="846"/>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44"/>
      <c r="O18" s="840"/>
      <c r="P18" s="828"/>
    </row>
    <row r="19" spans="3:16">
      <c r="C19" s="859" t="str">
        <f ca="1">IF(ISBLANK(OFFSET('5. Pp (3 años)'!$C$45,INT((ROW()-13)/2),0)),"",OFFSET('5. Pp (3 años)'!$C$45,INT((ROW()-13)/2),0))</f>
        <v>Componente</v>
      </c>
      <c r="D19" s="857"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916">
        <f ca="1">IF(ISBLANK(OFFSET('9. METAS'!$L$20,INT((ROW()-13)/2),0)),"",OFFSET('9. METAS'!$L$20,INT((ROW()-13)/2),0))</f>
        <v>90000</v>
      </c>
      <c r="I19" s="845"/>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43" t="str">
        <f t="shared" ref="N19" ca="1" si="2">IFERROR(J19/J20,"ND")</f>
        <v>ND</v>
      </c>
      <c r="O19" s="839" t="str">
        <f t="shared" ref="O19" ca="1" si="3">IFERROR(((J19+K19)/H19),"ND")</f>
        <v>ND</v>
      </c>
      <c r="P19" s="827"/>
    </row>
    <row r="20" spans="3:16">
      <c r="C20" s="861"/>
      <c r="D20" s="857"/>
      <c r="E20" s="857"/>
      <c r="F20" s="855"/>
      <c r="G20" s="852"/>
      <c r="H20" s="916"/>
      <c r="I20" s="846"/>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44"/>
      <c r="O20" s="840"/>
      <c r="P20" s="828"/>
    </row>
    <row r="21" spans="3:16">
      <c r="C21" s="859" t="str">
        <f ca="1">IF(ISBLANK(OFFSET('5. Pp (3 años)'!$C$45,INT((ROW()-13)/2),0)),"",OFFSET('5. Pp (3 años)'!$C$45,INT((ROW()-13)/2),0))</f>
        <v>Actividad</v>
      </c>
      <c r="D21" s="857"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916">
        <f ca="1">IF(ISBLANK(OFFSET('9. METAS'!$L$20,INT((ROW()-13)/2),0)),"",OFFSET('9. METAS'!$L$20,INT((ROW()-13)/2),0))</f>
        <v>22000</v>
      </c>
      <c r="I21" s="845"/>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43" t="str">
        <f t="shared" ref="N21" ca="1" si="4">IFERROR(J21/J22,"ND")</f>
        <v>ND</v>
      </c>
      <c r="O21" s="839" t="str">
        <f t="shared" ref="O21" ca="1" si="5">IFERROR(((J21+K21)/H21),"ND")</f>
        <v>ND</v>
      </c>
      <c r="P21" s="827"/>
    </row>
    <row r="22" spans="3:16">
      <c r="C22" s="861"/>
      <c r="D22" s="857"/>
      <c r="E22" s="857"/>
      <c r="F22" s="855"/>
      <c r="G22" s="852"/>
      <c r="H22" s="916"/>
      <c r="I22" s="846"/>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44"/>
      <c r="O22" s="840"/>
      <c r="P22" s="828"/>
    </row>
    <row r="23" spans="3:16">
      <c r="C23" s="859" t="str">
        <f ca="1">IF(ISBLANK(OFFSET('5. Pp (3 años)'!$C$45,INT((ROW()-13)/2),0)),"",OFFSET('5. Pp (3 años)'!$C$45,INT((ROW()-13)/2),0))</f>
        <v>Actividad</v>
      </c>
      <c r="D23" s="857"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916">
        <f ca="1">IF(ISBLANK(OFFSET('9. METAS'!$L$20,INT((ROW()-13)/2),0)),"",OFFSET('9. METAS'!$L$20,INT((ROW()-13)/2),0))</f>
        <v>9700</v>
      </c>
      <c r="I23" s="845"/>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43" t="str">
        <f t="shared" ref="N23" ca="1" si="6">IFERROR(J23/J24,"ND")</f>
        <v>ND</v>
      </c>
      <c r="O23" s="839" t="str">
        <f t="shared" ref="O23" ca="1" si="7">IFERROR(((J23+K23)/H23),"ND")</f>
        <v>ND</v>
      </c>
      <c r="P23" s="827"/>
    </row>
    <row r="24" spans="3:16">
      <c r="C24" s="861"/>
      <c r="D24" s="857"/>
      <c r="E24" s="857"/>
      <c r="F24" s="855"/>
      <c r="G24" s="852"/>
      <c r="H24" s="916"/>
      <c r="I24" s="846"/>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44"/>
      <c r="O24" s="840"/>
      <c r="P24" s="828"/>
    </row>
    <row r="25" spans="3:16">
      <c r="C25" s="859" t="str">
        <f ca="1">IF(ISBLANK(OFFSET('5. Pp (3 años)'!$C$45,INT((ROW()-13)/2),0)),"",OFFSET('5. Pp (3 años)'!$C$45,INT((ROW()-13)/2),0))</f>
        <v>Actividad</v>
      </c>
      <c r="D25" s="857"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916">
        <f ca="1">IF(ISBLANK(OFFSET('9. METAS'!$L$20,INT((ROW()-13)/2),0)),"",OFFSET('9. METAS'!$L$20,INT((ROW()-13)/2),0))</f>
        <v>14</v>
      </c>
      <c r="I25" s="845"/>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43" t="str">
        <f t="shared" ref="N25" ca="1" si="8">IFERROR(J25/J26,"ND")</f>
        <v>ND</v>
      </c>
      <c r="O25" s="839" t="str">
        <f t="shared" ref="O25" ca="1" si="9">IFERROR(((J25+K25)/H25),"ND")</f>
        <v>ND</v>
      </c>
      <c r="P25" s="827"/>
    </row>
    <row r="26" spans="3:16">
      <c r="C26" s="861"/>
      <c r="D26" s="857"/>
      <c r="E26" s="857"/>
      <c r="F26" s="855"/>
      <c r="G26" s="852"/>
      <c r="H26" s="916"/>
      <c r="I26" s="846"/>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44"/>
      <c r="O26" s="840"/>
      <c r="P26" s="828"/>
    </row>
    <row r="27" spans="3:16">
      <c r="C27" s="859" t="str">
        <f ca="1">IF(ISBLANK(OFFSET('5. Pp (3 años)'!$C$45,INT((ROW()-13)/2),0)),"",OFFSET('5. Pp (3 años)'!$C$45,INT((ROW()-13)/2),0))</f>
        <v>Componente</v>
      </c>
      <c r="D27" s="857"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916">
        <f ca="1">IF(ISBLANK(OFFSET('9. METAS'!$L$20,INT((ROW()-13)/2),0)),"",OFFSET('9. METAS'!$L$20,INT((ROW()-13)/2),0))</f>
        <v>16</v>
      </c>
      <c r="I27" s="845"/>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43" t="str">
        <f t="shared" ref="N27" ca="1" si="10">IFERROR(J27/J28,"ND")</f>
        <v>ND</v>
      </c>
      <c r="O27" s="839" t="str">
        <f t="shared" ref="O27" ca="1" si="11">IFERROR(((J27+K27)/H27),"ND")</f>
        <v>ND</v>
      </c>
      <c r="P27" s="827"/>
    </row>
    <row r="28" spans="3:16">
      <c r="C28" s="861"/>
      <c r="D28" s="857"/>
      <c r="E28" s="857"/>
      <c r="F28" s="855"/>
      <c r="G28" s="852"/>
      <c r="H28" s="916"/>
      <c r="I28" s="846"/>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44"/>
      <c r="O28" s="840"/>
      <c r="P28" s="828"/>
    </row>
    <row r="29" spans="3:16">
      <c r="C29" s="859" t="str">
        <f ca="1">IF(ISBLANK(OFFSET('5. Pp (3 años)'!$C$45,INT((ROW()-13)/2),0)),"",OFFSET('5. Pp (3 años)'!$C$45,INT((ROW()-13)/2),0))</f>
        <v>Actividad</v>
      </c>
      <c r="D29" s="857"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916">
        <f ca="1">IF(ISBLANK(OFFSET('9. METAS'!$L$20,INT((ROW()-13)/2),0)),"",OFFSET('9. METAS'!$L$20,INT((ROW()-13)/2),0))</f>
        <v>280</v>
      </c>
      <c r="I29" s="845"/>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43" t="str">
        <f t="shared" ref="N29" ca="1" si="12">IFERROR(J29/J30,"ND")</f>
        <v>ND</v>
      </c>
      <c r="O29" s="839" t="str">
        <f t="shared" ref="O29" ca="1" si="13">IFERROR(((J29+K29)/H29),"ND")</f>
        <v>ND</v>
      </c>
      <c r="P29" s="827"/>
    </row>
    <row r="30" spans="3:16">
      <c r="C30" s="861"/>
      <c r="D30" s="857"/>
      <c r="E30" s="857"/>
      <c r="F30" s="855"/>
      <c r="G30" s="852"/>
      <c r="H30" s="916"/>
      <c r="I30" s="846"/>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44"/>
      <c r="O30" s="840"/>
      <c r="P30" s="828"/>
    </row>
    <row r="31" spans="3:16">
      <c r="C31" s="859" t="str">
        <f ca="1">IF(ISBLANK(OFFSET('5. Pp (3 años)'!$C$45,INT((ROW()-13)/2),0)),"",OFFSET('5. Pp (3 años)'!$C$45,INT((ROW()-13)/2),0))</f>
        <v>Actividad</v>
      </c>
      <c r="D31" s="857"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916">
        <f ca="1">IF(ISBLANK(OFFSET('9. METAS'!$L$20,INT((ROW()-13)/2),0)),"",OFFSET('9. METAS'!$L$20,INT((ROW()-13)/2),0))</f>
        <v>25</v>
      </c>
      <c r="I31" s="845"/>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43" t="str">
        <f t="shared" ref="N31" ca="1" si="14">IFERROR(J31/J32,"ND")</f>
        <v>ND</v>
      </c>
      <c r="O31" s="839" t="str">
        <f t="shared" ref="O31" ca="1" si="15">IFERROR(((J31+K31)/H31),"ND")</f>
        <v>ND</v>
      </c>
      <c r="P31" s="827"/>
    </row>
    <row r="32" spans="3:16">
      <c r="C32" s="861"/>
      <c r="D32" s="857"/>
      <c r="E32" s="857"/>
      <c r="F32" s="855"/>
      <c r="G32" s="852"/>
      <c r="H32" s="916"/>
      <c r="I32" s="846"/>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44"/>
      <c r="O32" s="840"/>
      <c r="P32" s="828"/>
    </row>
    <row r="33" spans="3:16">
      <c r="C33" s="859" t="str">
        <f ca="1">IF(ISBLANK(OFFSET('5. Pp (3 años)'!$C$45,INT((ROW()-13)/2),0)),"",OFFSET('5. Pp (3 años)'!$C$45,INT((ROW()-13)/2),0))</f>
        <v>Actividad</v>
      </c>
      <c r="D33" s="857"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916">
        <f ca="1">IF(ISBLANK(OFFSET('9. METAS'!$L$20,INT((ROW()-13)/2),0)),"",OFFSET('9. METAS'!$L$20,INT((ROW()-13)/2),0))</f>
        <v>120</v>
      </c>
      <c r="I33" s="845"/>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43" t="str">
        <f t="shared" ref="N33" ca="1" si="16">IFERROR(J33/J34,"ND")</f>
        <v>ND</v>
      </c>
      <c r="O33" s="839" t="str">
        <f t="shared" ref="O33" ca="1" si="17">IFERROR(((J33+K33)/H33),"ND")</f>
        <v>ND</v>
      </c>
      <c r="P33" s="827"/>
    </row>
    <row r="34" spans="3:16">
      <c r="C34" s="861"/>
      <c r="D34" s="857"/>
      <c r="E34" s="857"/>
      <c r="F34" s="855"/>
      <c r="G34" s="852"/>
      <c r="H34" s="916"/>
      <c r="I34" s="846"/>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44"/>
      <c r="O34" s="840"/>
      <c r="P34" s="828"/>
    </row>
    <row r="35" spans="3:16">
      <c r="C35" s="859" t="str">
        <f ca="1">IF(ISBLANK(OFFSET('5. Pp (3 años)'!$C$45,INT((ROW()-13)/2),0)),"",OFFSET('5. Pp (3 años)'!$C$45,INT((ROW()-13)/2),0))</f>
        <v xml:space="preserve">Componente  </v>
      </c>
      <c r="D35" s="857"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916">
        <f ca="1">IF(ISBLANK(OFFSET('9. METAS'!$L$20,INT((ROW()-13)/2),0)),"",OFFSET('9. METAS'!$L$20,INT((ROW()-13)/2),0))</f>
        <v>16</v>
      </c>
      <c r="I35" s="845"/>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43" t="str">
        <f t="shared" ref="N35" ca="1" si="18">IFERROR(J35/J36,"ND")</f>
        <v>ND</v>
      </c>
      <c r="O35" s="839" t="str">
        <f t="shared" ref="O35" ca="1" si="19">IFERROR(((J35+K35)/H35),"ND")</f>
        <v>ND</v>
      </c>
      <c r="P35" s="827"/>
    </row>
    <row r="36" spans="3:16">
      <c r="C36" s="861"/>
      <c r="D36" s="857"/>
      <c r="E36" s="857"/>
      <c r="F36" s="855"/>
      <c r="G36" s="852"/>
      <c r="H36" s="916"/>
      <c r="I36" s="846"/>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44"/>
      <c r="O36" s="840"/>
      <c r="P36" s="828"/>
    </row>
    <row r="37" spans="3:16">
      <c r="C37" s="859" t="str">
        <f ca="1">IF(ISBLANK(OFFSET('5. Pp (3 años)'!$C$45,INT((ROW()-13)/2),0)),"",OFFSET('5. Pp (3 años)'!$C$45,INT((ROW()-13)/2),0))</f>
        <v>Actividad</v>
      </c>
      <c r="D37" s="857"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916">
        <f ca="1">IF(ISBLANK(OFFSET('9. METAS'!$L$20,INT((ROW()-13)/2),0)),"",OFFSET('9. METAS'!$L$20,INT((ROW()-13)/2),0))</f>
        <v>44</v>
      </c>
      <c r="I37" s="845"/>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43" t="str">
        <f t="shared" ref="N37" ca="1" si="20">IFERROR(J37/J38,"ND")</f>
        <v>ND</v>
      </c>
      <c r="O37" s="839" t="str">
        <f t="shared" ref="O37" ca="1" si="21">IFERROR(((J37+K37)/H37),"ND")</f>
        <v>ND</v>
      </c>
      <c r="P37" s="827"/>
    </row>
    <row r="38" spans="3:16">
      <c r="C38" s="861"/>
      <c r="D38" s="857"/>
      <c r="E38" s="857"/>
      <c r="F38" s="855"/>
      <c r="G38" s="852"/>
      <c r="H38" s="916"/>
      <c r="I38" s="846"/>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44"/>
      <c r="O38" s="840"/>
      <c r="P38" s="828"/>
    </row>
    <row r="39" spans="3:16">
      <c r="C39" s="859" t="str">
        <f ca="1">IF(ISBLANK(OFFSET('5. Pp (3 años)'!$C$45,INT((ROW()-13)/2),0)),"",OFFSET('5. Pp (3 años)'!$C$45,INT((ROW()-13)/2),0))</f>
        <v>Actividad</v>
      </c>
      <c r="D39" s="857"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916">
        <f ca="1">IF(ISBLANK(OFFSET('9. METAS'!$L$20,INT((ROW()-13)/2),0)),"",OFFSET('9. METAS'!$L$20,INT((ROW()-13)/2),0))</f>
        <v>20</v>
      </c>
      <c r="I39" s="845"/>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43" t="str">
        <f t="shared" ref="N39" ca="1" si="22">IFERROR(J39/J40,"ND")</f>
        <v>ND</v>
      </c>
      <c r="O39" s="839" t="str">
        <f t="shared" ref="O39" ca="1" si="23">IFERROR(((J39+K39)/H39),"ND")</f>
        <v>ND</v>
      </c>
      <c r="P39" s="827"/>
    </row>
    <row r="40" spans="3:16">
      <c r="C40" s="861"/>
      <c r="D40" s="857"/>
      <c r="E40" s="857"/>
      <c r="F40" s="855"/>
      <c r="G40" s="852"/>
      <c r="H40" s="916"/>
      <c r="I40" s="846"/>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44"/>
      <c r="O40" s="840"/>
      <c r="P40" s="828"/>
    </row>
    <row r="41" spans="3:16">
      <c r="C41" s="859" t="str">
        <f ca="1">IF(ISBLANK(OFFSET('5. Pp (3 años)'!$C$45,INT((ROW()-13)/2),0)),"",OFFSET('5. Pp (3 años)'!$C$45,INT((ROW()-13)/2),0))</f>
        <v>Actividad</v>
      </c>
      <c r="D41" s="857"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916">
        <f ca="1">IF(ISBLANK(OFFSET('9. METAS'!$L$20,INT((ROW()-13)/2),0)),"",OFFSET('9. METAS'!$L$20,INT((ROW()-13)/2),0))</f>
        <v>5500</v>
      </c>
      <c r="I41" s="845"/>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43" t="str">
        <f t="shared" ref="N41" ca="1" si="24">IFERROR(J41/J42,"ND")</f>
        <v>ND</v>
      </c>
      <c r="O41" s="839" t="str">
        <f t="shared" ref="O41" ca="1" si="25">IFERROR(((J41+K41)/H41),"ND")</f>
        <v>ND</v>
      </c>
      <c r="P41" s="827"/>
    </row>
    <row r="42" spans="3:16">
      <c r="C42" s="861"/>
      <c r="D42" s="857"/>
      <c r="E42" s="857"/>
      <c r="F42" s="855"/>
      <c r="G42" s="852"/>
      <c r="H42" s="916"/>
      <c r="I42" s="846"/>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44"/>
      <c r="O42" s="840"/>
      <c r="P42" s="828"/>
    </row>
    <row r="43" spans="3:16">
      <c r="C43" s="859" t="str">
        <f ca="1">IF(ISBLANK(OFFSET('5. Pp (3 años)'!$C$45,INT((ROW()-13)/2),0)),"",OFFSET('5. Pp (3 años)'!$C$45,INT((ROW()-13)/2),0))</f>
        <v>Actividad</v>
      </c>
      <c r="D43" s="857"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916">
        <f ca="1">IF(ISBLANK(OFFSET('9. METAS'!$L$20,INT((ROW()-13)/2),0)),"",OFFSET('9. METAS'!$L$20,INT((ROW()-13)/2),0))</f>
        <v>120</v>
      </c>
      <c r="I43" s="845"/>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43" t="str">
        <f t="shared" ref="N43" ca="1" si="26">IFERROR(J43/J44,"ND")</f>
        <v>ND</v>
      </c>
      <c r="O43" s="839" t="str">
        <f t="shared" ref="O43" ca="1" si="27">IFERROR(((J43+K43)/H43),"ND")</f>
        <v>ND</v>
      </c>
      <c r="P43" s="827"/>
    </row>
    <row r="44" spans="3:16">
      <c r="C44" s="861"/>
      <c r="D44" s="857"/>
      <c r="E44" s="857"/>
      <c r="F44" s="855"/>
      <c r="G44" s="852"/>
      <c r="H44" s="916"/>
      <c r="I44" s="846"/>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44"/>
      <c r="O44" s="840"/>
      <c r="P44" s="828"/>
    </row>
    <row r="45" spans="3:16">
      <c r="C45" s="859" t="str">
        <f ca="1">IF(ISBLANK(OFFSET('5. Pp (3 años)'!$C$45,INT((ROW()-13)/2),0)),"",OFFSET('5. Pp (3 años)'!$C$45,INT((ROW()-13)/2),0))</f>
        <v>Componente</v>
      </c>
      <c r="D45" s="857"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916">
        <f ca="1">IF(ISBLANK(OFFSET('9. METAS'!$L$20,INT((ROW()-13)/2),0)),"",OFFSET('9. METAS'!$L$20,INT((ROW()-13)/2),0))</f>
        <v>6</v>
      </c>
      <c r="I45" s="845"/>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43" t="str">
        <f t="shared" ref="N45" ca="1" si="28">IFERROR(J45/J46,"ND")</f>
        <v>ND</v>
      </c>
      <c r="O45" s="839" t="str">
        <f t="shared" ref="O45" ca="1" si="29">IFERROR(((J45+K45)/H45),"ND")</f>
        <v>ND</v>
      </c>
      <c r="P45" s="827"/>
    </row>
    <row r="46" spans="3:16">
      <c r="C46" s="861"/>
      <c r="D46" s="857"/>
      <c r="E46" s="857"/>
      <c r="F46" s="855"/>
      <c r="G46" s="852"/>
      <c r="H46" s="916"/>
      <c r="I46" s="846"/>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44"/>
      <c r="O46" s="840"/>
      <c r="P46" s="828"/>
    </row>
    <row r="47" spans="3:16">
      <c r="C47" s="859" t="str">
        <f ca="1">IF(ISBLANK(OFFSET('5. Pp (3 años)'!$C$45,INT((ROW()-13)/2),0)),"",OFFSET('5. Pp (3 años)'!$C$45,INT((ROW()-13)/2),0))</f>
        <v>Actividad</v>
      </c>
      <c r="D47" s="857"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916">
        <f ca="1">IF(ISBLANK(OFFSET('9. METAS'!$L$20,INT((ROW()-13)/2),0)),"",OFFSET('9. METAS'!$L$20,INT((ROW()-13)/2),0))</f>
        <v>6</v>
      </c>
      <c r="I47" s="845"/>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43" t="str">
        <f t="shared" ref="N47" ca="1" si="30">IFERROR(J47/J48,"ND")</f>
        <v>ND</v>
      </c>
      <c r="O47" s="839" t="str">
        <f t="shared" ref="O47" ca="1" si="31">IFERROR(((J47+K47)/H47),"ND")</f>
        <v>ND</v>
      </c>
      <c r="P47" s="827"/>
    </row>
    <row r="48" spans="3:16">
      <c r="C48" s="861"/>
      <c r="D48" s="857"/>
      <c r="E48" s="857"/>
      <c r="F48" s="855"/>
      <c r="G48" s="852"/>
      <c r="H48" s="916"/>
      <c r="I48" s="846"/>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44"/>
      <c r="O48" s="840"/>
      <c r="P48" s="828"/>
    </row>
    <row r="49" spans="3:16">
      <c r="C49" s="859" t="str">
        <f ca="1">IF(ISBLANK(OFFSET('5. Pp (3 años)'!$C$45,INT((ROW()-13)/2),0)),"",OFFSET('5. Pp (3 años)'!$C$45,INT((ROW()-13)/2),0))</f>
        <v>Actividad</v>
      </c>
      <c r="D49" s="857"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916">
        <f ca="1">IF(ISBLANK(OFFSET('9. METAS'!$L$20,INT((ROW()-13)/2),0)),"",OFFSET('9. METAS'!$L$20,INT((ROW()-13)/2),0))</f>
        <v>16</v>
      </c>
      <c r="I49" s="845"/>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43" t="str">
        <f t="shared" ref="N49" ca="1" si="32">IFERROR(J49/J50,"ND")</f>
        <v>ND</v>
      </c>
      <c r="O49" s="839" t="str">
        <f t="shared" ref="O49" ca="1" si="33">IFERROR(((J49+K49)/H49),"ND")</f>
        <v>ND</v>
      </c>
      <c r="P49" s="827"/>
    </row>
    <row r="50" spans="3:16">
      <c r="C50" s="861"/>
      <c r="D50" s="857"/>
      <c r="E50" s="857"/>
      <c r="F50" s="855"/>
      <c r="G50" s="852"/>
      <c r="H50" s="916"/>
      <c r="I50" s="846"/>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44"/>
      <c r="O50" s="840"/>
      <c r="P50" s="828"/>
    </row>
    <row r="51" spans="3:16">
      <c r="C51" s="859" t="str">
        <f ca="1">IF(ISBLANK(OFFSET('5. Pp (3 años)'!$C$45,INT((ROW()-13)/2),0)),"",OFFSET('5. Pp (3 años)'!$C$45,INT((ROW()-13)/2),0))</f>
        <v>Actividad</v>
      </c>
      <c r="D51" s="857"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916">
        <f ca="1">IF(ISBLANK(OFFSET('9. METAS'!$L$20,INT((ROW()-13)/2),0)),"",OFFSET('9. METAS'!$L$20,INT((ROW()-13)/2),0))</f>
        <v>12</v>
      </c>
      <c r="I51" s="845"/>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43" t="str">
        <f t="shared" ref="N51" ca="1" si="34">IFERROR(J51/J52,"ND")</f>
        <v>ND</v>
      </c>
      <c r="O51" s="839" t="str">
        <f t="shared" ref="O51" ca="1" si="35">IFERROR(((J51+K51)/H51),"ND")</f>
        <v>ND</v>
      </c>
      <c r="P51" s="827"/>
    </row>
    <row r="52" spans="3:16">
      <c r="C52" s="861"/>
      <c r="D52" s="857"/>
      <c r="E52" s="857"/>
      <c r="F52" s="855"/>
      <c r="G52" s="852"/>
      <c r="H52" s="916"/>
      <c r="I52" s="846"/>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44"/>
      <c r="O52" s="840"/>
      <c r="P52" s="828"/>
    </row>
    <row r="53" spans="3:16">
      <c r="C53" s="859" t="str">
        <f ca="1">IF(ISBLANK(OFFSET('5. Pp (3 años)'!$C$45,INT((ROW()-13)/2),0)),"",OFFSET('5. Pp (3 años)'!$C$45,INT((ROW()-13)/2),0))</f>
        <v>Actividad</v>
      </c>
      <c r="D53" s="857"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916">
        <f ca="1">IF(ISBLANK(OFFSET('9. METAS'!$L$20,INT((ROW()-13)/2),0)),"",OFFSET('9. METAS'!$L$20,INT((ROW()-13)/2),0))</f>
        <v>12</v>
      </c>
      <c r="I53" s="845"/>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43" t="str">
        <f t="shared" ref="N53" ca="1" si="36">IFERROR(J53/J54,"ND")</f>
        <v>ND</v>
      </c>
      <c r="O53" s="839" t="str">
        <f t="shared" ref="O53" ca="1" si="37">IFERROR(((J53+K53)/H53),"ND")</f>
        <v>ND</v>
      </c>
      <c r="P53" s="827"/>
    </row>
    <row r="54" spans="3:16">
      <c r="C54" s="861"/>
      <c r="D54" s="857"/>
      <c r="E54" s="857"/>
      <c r="F54" s="855"/>
      <c r="G54" s="852"/>
      <c r="H54" s="916"/>
      <c r="I54" s="846"/>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44"/>
      <c r="O54" s="840"/>
      <c r="P54" s="828"/>
    </row>
    <row r="55" spans="3:16">
      <c r="C55" s="859" t="str">
        <f ca="1">IF(ISBLANK(OFFSET('5. Pp (3 años)'!$C$45,INT((ROW()-13)/2),0)),"",OFFSET('5. Pp (3 años)'!$C$45,INT((ROW()-13)/2),0))</f>
        <v/>
      </c>
      <c r="D55" s="857"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916" t="str">
        <f ca="1">IF(ISBLANK(OFFSET('9. METAS'!$L$20,INT((ROW()-13)/2),0)),"",OFFSET('9. METAS'!$L$20,INT((ROW()-13)/2),0))</f>
        <v/>
      </c>
      <c r="I55" s="845"/>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43" t="str">
        <f t="shared" ref="N55" ca="1" si="38">IFERROR(J55/J56,"ND")</f>
        <v>ND</v>
      </c>
      <c r="O55" s="839" t="str">
        <f t="shared" ref="O55" ca="1" si="39">IFERROR(((J55+K55)/H55),"ND")</f>
        <v>ND</v>
      </c>
      <c r="P55" s="827"/>
    </row>
    <row r="56" spans="3:16">
      <c r="C56" s="861"/>
      <c r="D56" s="857"/>
      <c r="E56" s="857"/>
      <c r="F56" s="855"/>
      <c r="G56" s="852"/>
      <c r="H56" s="916"/>
      <c r="I56" s="846"/>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44"/>
      <c r="O56" s="840"/>
      <c r="P56" s="828"/>
    </row>
    <row r="57" spans="3:16">
      <c r="C57" s="859" t="str">
        <f ca="1">IF(ISBLANK(OFFSET('5. Pp (3 años)'!$C$45,INT((ROW()-13)/2),0)),"",OFFSET('5. Pp (3 años)'!$C$45,INT((ROW()-13)/2),0))</f>
        <v/>
      </c>
      <c r="D57" s="857"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916" t="str">
        <f ca="1">IF(ISBLANK(OFFSET('9. METAS'!$L$20,INT((ROW()-13)/2),0)),"",OFFSET('9. METAS'!$L$20,INT((ROW()-13)/2),0))</f>
        <v/>
      </c>
      <c r="I57" s="845"/>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43" t="str">
        <f t="shared" ref="N57" ca="1" si="40">IFERROR(J57/J58,"ND")</f>
        <v>ND</v>
      </c>
      <c r="O57" s="839" t="str">
        <f t="shared" ref="O57" ca="1" si="41">IFERROR(((J57+K57)/H57),"ND")</f>
        <v>ND</v>
      </c>
      <c r="P57" s="827"/>
    </row>
    <row r="58" spans="3:16">
      <c r="C58" s="861"/>
      <c r="D58" s="857"/>
      <c r="E58" s="857"/>
      <c r="F58" s="855"/>
      <c r="G58" s="852"/>
      <c r="H58" s="916"/>
      <c r="I58" s="846"/>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44"/>
      <c r="O58" s="840"/>
      <c r="P58" s="828"/>
    </row>
    <row r="59" spans="3:16">
      <c r="C59" s="859" t="str">
        <f ca="1">IF(ISBLANK(OFFSET('5. Pp (3 años)'!$C$45,INT((ROW()-13)/2),0)),"",OFFSET('5. Pp (3 años)'!$C$45,INT((ROW()-13)/2),0))</f>
        <v/>
      </c>
      <c r="D59" s="857"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916" t="str">
        <f ca="1">IF(ISBLANK(OFFSET('9. METAS'!$L$20,INT((ROW()-13)/2),0)),"",OFFSET('9. METAS'!$L$20,INT((ROW()-13)/2),0))</f>
        <v/>
      </c>
      <c r="I59" s="845"/>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43" t="str">
        <f t="shared" ref="N59" ca="1" si="42">IFERROR(J59/J60,"ND")</f>
        <v>ND</v>
      </c>
      <c r="O59" s="839" t="str">
        <f t="shared" ref="O59" ca="1" si="43">IFERROR(((J59+K59)/H59),"ND")</f>
        <v>ND</v>
      </c>
      <c r="P59" s="827"/>
    </row>
    <row r="60" spans="3:16">
      <c r="C60" s="861"/>
      <c r="D60" s="857"/>
      <c r="E60" s="857"/>
      <c r="F60" s="855"/>
      <c r="G60" s="852"/>
      <c r="H60" s="916"/>
      <c r="I60" s="846"/>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44"/>
      <c r="O60" s="840"/>
      <c r="P60" s="828"/>
    </row>
    <row r="61" spans="3:16">
      <c r="C61" s="859" t="str">
        <f ca="1">IF(ISBLANK(OFFSET('5. Pp (3 años)'!$C$45,INT((ROW()-13)/2),0)),"",OFFSET('5. Pp (3 años)'!$C$45,INT((ROW()-13)/2),0))</f>
        <v/>
      </c>
      <c r="D61" s="857"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916" t="str">
        <f ca="1">IF(ISBLANK(OFFSET('9. METAS'!$L$20,INT((ROW()-13)/2),0)),"",OFFSET('9. METAS'!$L$20,INT((ROW()-13)/2),0))</f>
        <v/>
      </c>
      <c r="I61" s="845"/>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43" t="str">
        <f t="shared" ref="N61" ca="1" si="44">IFERROR(J61/J62,"ND")</f>
        <v>ND</v>
      </c>
      <c r="O61" s="839" t="str">
        <f t="shared" ref="O61" ca="1" si="45">IFERROR(((J61+K61)/H61),"ND")</f>
        <v>ND</v>
      </c>
      <c r="P61" s="827"/>
    </row>
    <row r="62" spans="3:16">
      <c r="C62" s="861"/>
      <c r="D62" s="857"/>
      <c r="E62" s="857"/>
      <c r="F62" s="855"/>
      <c r="G62" s="852"/>
      <c r="H62" s="916"/>
      <c r="I62" s="846"/>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44"/>
      <c r="O62" s="840"/>
      <c r="P62" s="828"/>
    </row>
    <row r="63" spans="3:16">
      <c r="C63" s="859" t="str">
        <f ca="1">IF(ISBLANK(OFFSET('5. Pp (3 años)'!$C$45,INT((ROW()-13)/2),0)),"",OFFSET('5. Pp (3 años)'!$C$45,INT((ROW()-13)/2),0))</f>
        <v/>
      </c>
      <c r="D63" s="857"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916" t="str">
        <f ca="1">IF(ISBLANK(OFFSET('9. METAS'!$L$20,INT((ROW()-13)/2),0)),"",OFFSET('9. METAS'!$L$20,INT((ROW()-13)/2),0))</f>
        <v/>
      </c>
      <c r="I63" s="845"/>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43" t="str">
        <f t="shared" ref="N63" ca="1" si="46">IFERROR(J63/J64,"ND")</f>
        <v>ND</v>
      </c>
      <c r="O63" s="839" t="str">
        <f t="shared" ref="O63" ca="1" si="47">IFERROR(((J63+K63)/H63),"ND")</f>
        <v>ND</v>
      </c>
      <c r="P63" s="827"/>
    </row>
    <row r="64" spans="3:16">
      <c r="C64" s="861"/>
      <c r="D64" s="857"/>
      <c r="E64" s="857"/>
      <c r="F64" s="855"/>
      <c r="G64" s="852"/>
      <c r="H64" s="916"/>
      <c r="I64" s="846"/>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44"/>
      <c r="O64" s="840"/>
      <c r="P64" s="828"/>
    </row>
    <row r="65" spans="3:16">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916" t="str">
        <f ca="1">IF(ISBLANK(OFFSET('9. METAS'!$L$20,INT((ROW()-13)/2),0)),"",OFFSET('9. METAS'!$L$20,INT((ROW()-13)/2),0))</f>
        <v/>
      </c>
      <c r="I65" s="845"/>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43" t="str">
        <f t="shared" ref="N65" ca="1" si="48">IFERROR(J65/J66,"ND")</f>
        <v>ND</v>
      </c>
      <c r="O65" s="839" t="str">
        <f t="shared" ref="O65" ca="1" si="49">IFERROR(((J65+K65)/H65),"ND")</f>
        <v>ND</v>
      </c>
      <c r="P65" s="827"/>
    </row>
    <row r="66" spans="3:16">
      <c r="C66" s="861"/>
      <c r="D66" s="857"/>
      <c r="E66" s="857"/>
      <c r="F66" s="855"/>
      <c r="G66" s="852"/>
      <c r="H66" s="916"/>
      <c r="I66" s="846"/>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44"/>
      <c r="O66" s="840"/>
      <c r="P66" s="828"/>
    </row>
    <row r="67" spans="3:16">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916" t="str">
        <f ca="1">IF(ISBLANK(OFFSET('9. METAS'!$L$20,INT((ROW()-13)/2),0)),"",OFFSET('9. METAS'!$L$20,INT((ROW()-13)/2),0))</f>
        <v/>
      </c>
      <c r="I67" s="845"/>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43" t="str">
        <f t="shared" ref="N67" ca="1" si="50">IFERROR(J67/J68,"ND")</f>
        <v>ND</v>
      </c>
      <c r="O67" s="839" t="str">
        <f t="shared" ref="O67" ca="1" si="51">IFERROR(((J67+K67)/H67),"ND")</f>
        <v>ND</v>
      </c>
      <c r="P67" s="827"/>
    </row>
    <row r="68" spans="3:16">
      <c r="C68" s="861"/>
      <c r="D68" s="857"/>
      <c r="E68" s="857"/>
      <c r="F68" s="855"/>
      <c r="G68" s="852"/>
      <c r="H68" s="916"/>
      <c r="I68" s="846"/>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44"/>
      <c r="O68" s="840"/>
      <c r="P68" s="828"/>
    </row>
    <row r="69" spans="3:16">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916" t="str">
        <f ca="1">IF(ISBLANK(OFFSET('9. METAS'!$L$20,INT((ROW()-13)/2),0)),"",OFFSET('9. METAS'!$L$20,INT((ROW()-13)/2),0))</f>
        <v/>
      </c>
      <c r="I69" s="845"/>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43" t="str">
        <f t="shared" ref="N69" ca="1" si="52">IFERROR(J69/J70,"ND")</f>
        <v>ND</v>
      </c>
      <c r="O69" s="839" t="str">
        <f t="shared" ref="O69" ca="1" si="53">IFERROR(((J69+K69)/H69),"ND")</f>
        <v>ND</v>
      </c>
      <c r="P69" s="827"/>
    </row>
    <row r="70" spans="3:16">
      <c r="C70" s="861"/>
      <c r="D70" s="857"/>
      <c r="E70" s="857"/>
      <c r="F70" s="855"/>
      <c r="G70" s="852"/>
      <c r="H70" s="916"/>
      <c r="I70" s="846"/>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44"/>
      <c r="O70" s="840"/>
      <c r="P70" s="828"/>
    </row>
    <row r="71" spans="3:16">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916" t="str">
        <f ca="1">IF(ISBLANK(OFFSET('9. METAS'!$L$20,INT((ROW()-13)/2),0)),"",OFFSET('9. METAS'!$L$20,INT((ROW()-13)/2),0))</f>
        <v/>
      </c>
      <c r="I71" s="845"/>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43" t="str">
        <f t="shared" ref="N71" ca="1" si="54">IFERROR(J71/J72,"ND")</f>
        <v>ND</v>
      </c>
      <c r="O71" s="839" t="str">
        <f t="shared" ref="O71" ca="1" si="55">IFERROR(((J71+K71)/H71),"ND")</f>
        <v>ND</v>
      </c>
      <c r="P71" s="827"/>
    </row>
    <row r="72" spans="3:16">
      <c r="C72" s="861"/>
      <c r="D72" s="857"/>
      <c r="E72" s="857"/>
      <c r="F72" s="855"/>
      <c r="G72" s="852"/>
      <c r="H72" s="916"/>
      <c r="I72" s="846"/>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44"/>
      <c r="O72" s="840"/>
      <c r="P72" s="828"/>
    </row>
    <row r="73" spans="3:16">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916" t="str">
        <f ca="1">IF(ISBLANK(OFFSET('9. METAS'!$L$20,INT((ROW()-13)/2),0)),"",OFFSET('9. METAS'!$L$20,INT((ROW()-13)/2),0))</f>
        <v/>
      </c>
      <c r="I73" s="845"/>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43" t="str">
        <f t="shared" ref="N73" ca="1" si="56">IFERROR(J73/J74,"ND")</f>
        <v>ND</v>
      </c>
      <c r="O73" s="839" t="str">
        <f t="shared" ref="O73" ca="1" si="57">IFERROR(((J73+K73)/H73),"ND")</f>
        <v>ND</v>
      </c>
      <c r="P73" s="827"/>
    </row>
    <row r="74" spans="3:16">
      <c r="C74" s="861"/>
      <c r="D74" s="857"/>
      <c r="E74" s="857"/>
      <c r="F74" s="855"/>
      <c r="G74" s="852"/>
      <c r="H74" s="916"/>
      <c r="I74" s="846"/>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44"/>
      <c r="O74" s="840"/>
      <c r="P74" s="828"/>
    </row>
    <row r="75" spans="3:16">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916" t="str">
        <f ca="1">IF(ISBLANK(OFFSET('9. METAS'!$L$20,INT((ROW()-13)/2),0)),"",OFFSET('9. METAS'!$L$20,INT((ROW()-13)/2),0))</f>
        <v/>
      </c>
      <c r="I75" s="845"/>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43" t="str">
        <f t="shared" ref="N75" ca="1" si="58">IFERROR(J75/J76,"ND")</f>
        <v>ND</v>
      </c>
      <c r="O75" s="839" t="str">
        <f t="shared" ref="O75" ca="1" si="59">IFERROR(((J75+K75)/H75),"ND")</f>
        <v>ND</v>
      </c>
      <c r="P75" s="827"/>
    </row>
    <row r="76" spans="3:16">
      <c r="C76" s="861"/>
      <c r="D76" s="857"/>
      <c r="E76" s="857"/>
      <c r="F76" s="855"/>
      <c r="G76" s="852"/>
      <c r="H76" s="916"/>
      <c r="I76" s="846"/>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44"/>
      <c r="O76" s="840"/>
      <c r="P76" s="828"/>
    </row>
    <row r="77" spans="3:16">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916" t="str">
        <f ca="1">IF(ISBLANK(OFFSET('9. METAS'!$L$20,INT((ROW()-13)/2),0)),"",OFFSET('9. METAS'!$L$20,INT((ROW()-13)/2),0))</f>
        <v/>
      </c>
      <c r="I77" s="845"/>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43" t="str">
        <f t="shared" ref="N77" ca="1" si="60">IFERROR(J77/J78,"ND")</f>
        <v>ND</v>
      </c>
      <c r="O77" s="839" t="str">
        <f t="shared" ref="O77" ca="1" si="61">IFERROR(((J77+K77)/H77),"ND")</f>
        <v>ND</v>
      </c>
      <c r="P77" s="827"/>
    </row>
    <row r="78" spans="3:16">
      <c r="C78" s="861"/>
      <c r="D78" s="857"/>
      <c r="E78" s="857"/>
      <c r="F78" s="855"/>
      <c r="G78" s="852"/>
      <c r="H78" s="916"/>
      <c r="I78" s="846"/>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44"/>
      <c r="O78" s="840"/>
      <c r="P78" s="828"/>
    </row>
    <row r="79" spans="3:16">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916" t="str">
        <f ca="1">IF(ISBLANK(OFFSET('9. METAS'!$L$20,INT((ROW()-13)/2),0)),"",OFFSET('9. METAS'!$L$20,INT((ROW()-13)/2),0))</f>
        <v/>
      </c>
      <c r="I79" s="845"/>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43" t="str">
        <f t="shared" ref="N79" ca="1" si="62">IFERROR(J79/J80,"ND")</f>
        <v>ND</v>
      </c>
      <c r="O79" s="839" t="str">
        <f t="shared" ref="O79" ca="1" si="63">IFERROR(((J79+K79)/H79),"ND")</f>
        <v>ND</v>
      </c>
      <c r="P79" s="827"/>
    </row>
    <row r="80" spans="3:16">
      <c r="C80" s="861"/>
      <c r="D80" s="857"/>
      <c r="E80" s="857"/>
      <c r="F80" s="855"/>
      <c r="G80" s="852"/>
      <c r="H80" s="916"/>
      <c r="I80" s="846"/>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44"/>
      <c r="O80" s="840"/>
      <c r="P80" s="828"/>
    </row>
    <row r="81" spans="3:16">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916" t="str">
        <f ca="1">IF(ISBLANK(OFFSET('9. METAS'!$L$20,INT((ROW()-13)/2),0)),"",OFFSET('9. METAS'!$L$20,INT((ROW()-13)/2),0))</f>
        <v/>
      </c>
      <c r="I81" s="845"/>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43" t="str">
        <f t="shared" ref="N81" ca="1" si="64">IFERROR(J81/J82,"ND")</f>
        <v>ND</v>
      </c>
      <c r="O81" s="839" t="str">
        <f t="shared" ref="O81" ca="1" si="65">IFERROR(((J81+K81)/H81),"ND")</f>
        <v>ND</v>
      </c>
      <c r="P81" s="827"/>
    </row>
    <row r="82" spans="3:16">
      <c r="C82" s="861"/>
      <c r="D82" s="857"/>
      <c r="E82" s="857"/>
      <c r="F82" s="855"/>
      <c r="G82" s="852"/>
      <c r="H82" s="916"/>
      <c r="I82" s="846"/>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44"/>
      <c r="O82" s="840"/>
      <c r="P82" s="828"/>
    </row>
    <row r="83" spans="3:16">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916" t="str">
        <f ca="1">IF(ISBLANK(OFFSET('9. METAS'!$L$20,INT((ROW()-13)/2),0)),"",OFFSET('9. METAS'!$L$20,INT((ROW()-13)/2),0))</f>
        <v/>
      </c>
      <c r="I83" s="845"/>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43" t="str">
        <f t="shared" ref="N83" ca="1" si="66">IFERROR(J83/J84,"ND")</f>
        <v>ND</v>
      </c>
      <c r="O83" s="839" t="str">
        <f t="shared" ref="O83" ca="1" si="67">IFERROR(((J83+K83)/H83),"ND")</f>
        <v>ND</v>
      </c>
      <c r="P83" s="827"/>
    </row>
    <row r="84" spans="3:16">
      <c r="C84" s="861"/>
      <c r="D84" s="857"/>
      <c r="E84" s="857"/>
      <c r="F84" s="855"/>
      <c r="G84" s="852"/>
      <c r="H84" s="916"/>
      <c r="I84" s="846"/>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44"/>
      <c r="O84" s="840"/>
      <c r="P84" s="828"/>
    </row>
    <row r="85" spans="3:16">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916" t="str">
        <f ca="1">IF(ISBLANK(OFFSET('9. METAS'!$L$20,INT((ROW()-13)/2),0)),"",OFFSET('9. METAS'!$L$20,INT((ROW()-13)/2),0))</f>
        <v/>
      </c>
      <c r="I85" s="845"/>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43" t="str">
        <f t="shared" ref="N85" ca="1" si="68">IFERROR(J85/J86,"ND")</f>
        <v>ND</v>
      </c>
      <c r="O85" s="839" t="str">
        <f t="shared" ref="O85" ca="1" si="69">IFERROR(((J85+K85)/H85),"ND")</f>
        <v>ND</v>
      </c>
      <c r="P85" s="827"/>
    </row>
    <row r="86" spans="3:16">
      <c r="C86" s="861"/>
      <c r="D86" s="857"/>
      <c r="E86" s="857"/>
      <c r="F86" s="855"/>
      <c r="G86" s="852"/>
      <c r="H86" s="916"/>
      <c r="I86" s="846"/>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44"/>
      <c r="O86" s="840"/>
      <c r="P86" s="828"/>
    </row>
    <row r="87" spans="3:16">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916" t="str">
        <f ca="1">IF(ISBLANK(OFFSET('9. METAS'!$L$20,INT((ROW()-13)/2),0)),"",OFFSET('9. METAS'!$L$20,INT((ROW()-13)/2),0))</f>
        <v/>
      </c>
      <c r="I87" s="845"/>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43" t="str">
        <f t="shared" ref="N87" ca="1" si="70">IFERROR(J87/J88,"ND")</f>
        <v>ND</v>
      </c>
      <c r="O87" s="839" t="str">
        <f t="shared" ref="O87" ca="1" si="71">IFERROR(((J87+K87)/H87),"ND")</f>
        <v>ND</v>
      </c>
      <c r="P87" s="827"/>
    </row>
    <row r="88" spans="3:16">
      <c r="C88" s="861"/>
      <c r="D88" s="857"/>
      <c r="E88" s="857"/>
      <c r="F88" s="855"/>
      <c r="G88" s="852"/>
      <c r="H88" s="916"/>
      <c r="I88" s="846"/>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44"/>
      <c r="O88" s="840"/>
      <c r="P88" s="828"/>
    </row>
    <row r="89" spans="3:16">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916" t="str">
        <f ca="1">IF(ISBLANK(OFFSET('9. METAS'!$L$20,INT((ROW()-13)/2),0)),"",OFFSET('9. METAS'!$L$20,INT((ROW()-13)/2),0))</f>
        <v/>
      </c>
      <c r="I89" s="845"/>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43" t="str">
        <f t="shared" ref="N89" ca="1" si="72">IFERROR(J89/J90,"ND")</f>
        <v>ND</v>
      </c>
      <c r="O89" s="839" t="str">
        <f t="shared" ref="O89" ca="1" si="73">IFERROR(((J89+K89)/H89),"ND")</f>
        <v>ND</v>
      </c>
      <c r="P89" s="827"/>
    </row>
    <row r="90" spans="3:16">
      <c r="C90" s="861"/>
      <c r="D90" s="857"/>
      <c r="E90" s="857"/>
      <c r="F90" s="855"/>
      <c r="G90" s="852"/>
      <c r="H90" s="916"/>
      <c r="I90" s="846"/>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44"/>
      <c r="O90" s="840"/>
      <c r="P90" s="828"/>
    </row>
    <row r="91" spans="3:16">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916" t="str">
        <f ca="1">IF(ISBLANK(OFFSET('9. METAS'!$L$20,INT((ROW()-13)/2),0)),"",OFFSET('9. METAS'!$L$20,INT((ROW()-13)/2),0))</f>
        <v/>
      </c>
      <c r="I91" s="845"/>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43" t="str">
        <f t="shared" ref="N91" ca="1" si="74">IFERROR(J91/J92,"ND")</f>
        <v>ND</v>
      </c>
      <c r="O91" s="839" t="str">
        <f t="shared" ref="O91" ca="1" si="75">IFERROR(((J91+K91)/H91),"ND")</f>
        <v>ND</v>
      </c>
      <c r="P91" s="827"/>
    </row>
    <row r="92" spans="3:16">
      <c r="C92" s="861"/>
      <c r="D92" s="857"/>
      <c r="E92" s="857"/>
      <c r="F92" s="855"/>
      <c r="G92" s="852"/>
      <c r="H92" s="916"/>
      <c r="I92" s="846"/>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44"/>
      <c r="O92" s="840"/>
      <c r="P92" s="828"/>
    </row>
    <row r="93" spans="3:16">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916" t="str">
        <f ca="1">IF(ISBLANK(OFFSET('9. METAS'!$L$20,INT((ROW()-13)/2),0)),"",OFFSET('9. METAS'!$L$20,INT((ROW()-13)/2),0))</f>
        <v/>
      </c>
      <c r="I93" s="845"/>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43" t="str">
        <f t="shared" ref="N93" ca="1" si="76">IFERROR(J93/J94,"ND")</f>
        <v>ND</v>
      </c>
      <c r="O93" s="839" t="str">
        <f t="shared" ref="O93" ca="1" si="77">IFERROR(((J93+K93)/H93),"ND")</f>
        <v>ND</v>
      </c>
      <c r="P93" s="827"/>
    </row>
    <row r="94" spans="3:16">
      <c r="C94" s="861"/>
      <c r="D94" s="857"/>
      <c r="E94" s="857"/>
      <c r="F94" s="855"/>
      <c r="G94" s="852"/>
      <c r="H94" s="916"/>
      <c r="I94" s="846"/>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44"/>
      <c r="O94" s="840"/>
      <c r="P94" s="828"/>
    </row>
    <row r="95" spans="3:16">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916" t="str">
        <f ca="1">IF(ISBLANK(OFFSET('9. METAS'!$L$20,INT((ROW()-13)/2),0)),"",OFFSET('9. METAS'!$L$20,INT((ROW()-13)/2),0))</f>
        <v/>
      </c>
      <c r="I95" s="845"/>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43" t="str">
        <f t="shared" ref="N95" ca="1" si="78">IFERROR(J95/J96,"ND")</f>
        <v>ND</v>
      </c>
      <c r="O95" s="839" t="str">
        <f t="shared" ref="O95" ca="1" si="79">IFERROR(((J95+K95)/H95),"ND")</f>
        <v>ND</v>
      </c>
      <c r="P95" s="827"/>
    </row>
    <row r="96" spans="3:16">
      <c r="C96" s="861"/>
      <c r="D96" s="857"/>
      <c r="E96" s="857"/>
      <c r="F96" s="855"/>
      <c r="G96" s="852"/>
      <c r="H96" s="916"/>
      <c r="I96" s="846"/>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44"/>
      <c r="O96" s="840"/>
      <c r="P96" s="828"/>
    </row>
    <row r="97" spans="3:16">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916" t="str">
        <f ca="1">IF(ISBLANK(OFFSET('9. METAS'!$L$20,INT((ROW()-13)/2),0)),"",OFFSET('9. METAS'!$L$20,INT((ROW()-13)/2),0))</f>
        <v/>
      </c>
      <c r="I97" s="845"/>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43" t="str">
        <f t="shared" ref="N97" ca="1" si="80">IFERROR(J97/J98,"ND")</f>
        <v>ND</v>
      </c>
      <c r="O97" s="839" t="str">
        <f t="shared" ref="O97" ca="1" si="81">IFERROR(((J97+K97)/H97),"ND")</f>
        <v>ND</v>
      </c>
      <c r="P97" s="827"/>
    </row>
    <row r="98" spans="3:16">
      <c r="C98" s="861"/>
      <c r="D98" s="857"/>
      <c r="E98" s="857"/>
      <c r="F98" s="855"/>
      <c r="G98" s="852"/>
      <c r="H98" s="916"/>
      <c r="I98" s="846"/>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44"/>
      <c r="O98" s="840"/>
      <c r="P98" s="828"/>
    </row>
    <row r="99" spans="3:16">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916" t="str">
        <f ca="1">IF(ISBLANK(OFFSET('9. METAS'!$L$20,INT((ROW()-13)/2),0)),"",OFFSET('9. METAS'!$L$20,INT((ROW()-13)/2),0))</f>
        <v/>
      </c>
      <c r="I99" s="845"/>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43" t="str">
        <f t="shared" ref="N99" ca="1" si="82">IFERROR(J99/J100,"ND")</f>
        <v>ND</v>
      </c>
      <c r="O99" s="839" t="str">
        <f t="shared" ref="O99" ca="1" si="83">IFERROR(((J99+K99)/H99),"ND")</f>
        <v>ND</v>
      </c>
      <c r="P99" s="827"/>
    </row>
    <row r="100" spans="3:16">
      <c r="C100" s="861"/>
      <c r="D100" s="857"/>
      <c r="E100" s="857"/>
      <c r="F100" s="855"/>
      <c r="G100" s="852"/>
      <c r="H100" s="916"/>
      <c r="I100" s="846"/>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44"/>
      <c r="O100" s="840"/>
      <c r="P100" s="828"/>
    </row>
    <row r="101" spans="3:16">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916" t="str">
        <f ca="1">IF(ISBLANK(OFFSET('9. METAS'!$L$20,INT((ROW()-13)/2),0)),"",OFFSET('9. METAS'!$L$20,INT((ROW()-13)/2),0))</f>
        <v/>
      </c>
      <c r="I101" s="845"/>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43" t="str">
        <f t="shared" ref="N101" ca="1" si="84">IFERROR(J101/J102,"ND")</f>
        <v>ND</v>
      </c>
      <c r="O101" s="839" t="str">
        <f t="shared" ref="O101" ca="1" si="85">IFERROR(((J101+K101)/H101),"ND")</f>
        <v>ND</v>
      </c>
      <c r="P101" s="827"/>
    </row>
    <row r="102" spans="3:16">
      <c r="C102" s="861"/>
      <c r="D102" s="857"/>
      <c r="E102" s="857"/>
      <c r="F102" s="855"/>
      <c r="G102" s="852"/>
      <c r="H102" s="916"/>
      <c r="I102" s="846"/>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44"/>
      <c r="O102" s="840"/>
      <c r="P102" s="828"/>
    </row>
    <row r="103" spans="3:16">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916" t="str">
        <f ca="1">IF(ISBLANK(OFFSET('9. METAS'!$L$20,INT((ROW()-13)/2),0)),"",OFFSET('9. METAS'!$L$20,INT((ROW()-13)/2),0))</f>
        <v/>
      </c>
      <c r="I103" s="845"/>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43" t="str">
        <f t="shared" ref="N103" ca="1" si="86">IFERROR(J103/J104,"ND")</f>
        <v>ND</v>
      </c>
      <c r="O103" s="839" t="str">
        <f t="shared" ref="O103" ca="1" si="87">IFERROR(((J103+K103)/H103),"ND")</f>
        <v>ND</v>
      </c>
      <c r="P103" s="827"/>
    </row>
    <row r="104" spans="3:16">
      <c r="C104" s="861"/>
      <c r="D104" s="857"/>
      <c r="E104" s="857"/>
      <c r="F104" s="855"/>
      <c r="G104" s="852"/>
      <c r="H104" s="916"/>
      <c r="I104" s="846"/>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44"/>
      <c r="O104" s="840"/>
      <c r="P104" s="828"/>
    </row>
    <row r="105" spans="3:16">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916" t="str">
        <f ca="1">IF(ISBLANK(OFFSET('9. METAS'!$L$20,INT((ROW()-13)/2),0)),"",OFFSET('9. METAS'!$L$20,INT((ROW()-13)/2),0))</f>
        <v/>
      </c>
      <c r="I105" s="845"/>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43" t="str">
        <f t="shared" ref="N105" ca="1" si="88">IFERROR(J105/J106,"ND")</f>
        <v>ND</v>
      </c>
      <c r="O105" s="839" t="str">
        <f t="shared" ref="O105" ca="1" si="89">IFERROR(((J105+K105)/H105),"ND")</f>
        <v>ND</v>
      </c>
      <c r="P105" s="827"/>
    </row>
    <row r="106" spans="3:16">
      <c r="C106" s="861"/>
      <c r="D106" s="857"/>
      <c r="E106" s="857"/>
      <c r="F106" s="855"/>
      <c r="G106" s="852"/>
      <c r="H106" s="916"/>
      <c r="I106" s="846"/>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44"/>
      <c r="O106" s="840"/>
      <c r="P106" s="828"/>
    </row>
    <row r="107" spans="3:16">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916" t="str">
        <f ca="1">IF(ISBLANK(OFFSET('9. METAS'!$L$20,INT((ROW()-13)/2),0)),"",OFFSET('9. METAS'!$L$20,INT((ROW()-13)/2),0))</f>
        <v/>
      </c>
      <c r="I107" s="845"/>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43" t="str">
        <f t="shared" ref="N107" ca="1" si="90">IFERROR(J107/J108,"ND")</f>
        <v>ND</v>
      </c>
      <c r="O107" s="839" t="str">
        <f t="shared" ref="O107" ca="1" si="91">IFERROR(((J107+K107)/H107),"ND")</f>
        <v>ND</v>
      </c>
      <c r="P107" s="827"/>
    </row>
    <row r="108" spans="3:16">
      <c r="C108" s="861"/>
      <c r="D108" s="857"/>
      <c r="E108" s="857"/>
      <c r="F108" s="855"/>
      <c r="G108" s="852"/>
      <c r="H108" s="916"/>
      <c r="I108" s="846"/>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44"/>
      <c r="O108" s="840"/>
      <c r="P108" s="828"/>
    </row>
    <row r="109" spans="3:16">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916" t="str">
        <f ca="1">IF(ISBLANK(OFFSET('9. METAS'!$L$20,INT((ROW()-13)/2),0)),"",OFFSET('9. METAS'!$L$20,INT((ROW()-13)/2),0))</f>
        <v/>
      </c>
      <c r="I109" s="845"/>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43" t="str">
        <f t="shared" ref="N109" ca="1" si="92">IFERROR(J109/J110,"ND")</f>
        <v>ND</v>
      </c>
      <c r="O109" s="839" t="str">
        <f t="shared" ref="O109" ca="1" si="93">IFERROR(((J109+K109)/H109),"ND")</f>
        <v>ND</v>
      </c>
      <c r="P109" s="827"/>
    </row>
    <row r="110" spans="3:16">
      <c r="C110" s="861"/>
      <c r="D110" s="857"/>
      <c r="E110" s="857"/>
      <c r="F110" s="855"/>
      <c r="G110" s="852"/>
      <c r="H110" s="916"/>
      <c r="I110" s="846"/>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44"/>
      <c r="O110" s="840"/>
      <c r="P110" s="828"/>
    </row>
    <row r="111" spans="3:16">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916" t="str">
        <f ca="1">IF(ISBLANK(OFFSET('9. METAS'!$L$20,INT((ROW()-13)/2),0)),"",OFFSET('9. METAS'!$L$20,INT((ROW()-13)/2),0))</f>
        <v/>
      </c>
      <c r="I111" s="845"/>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43" t="str">
        <f t="shared" ref="N111" ca="1" si="94">IFERROR(J111/J112,"ND")</f>
        <v>ND</v>
      </c>
      <c r="O111" s="839" t="str">
        <f t="shared" ref="O111" ca="1" si="95">IFERROR(((J111+K111)/H111),"ND")</f>
        <v>ND</v>
      </c>
      <c r="P111" s="827"/>
    </row>
    <row r="112" spans="3:16">
      <c r="C112" s="861"/>
      <c r="D112" s="857"/>
      <c r="E112" s="857"/>
      <c r="F112" s="855"/>
      <c r="G112" s="852"/>
      <c r="H112" s="916"/>
      <c r="I112" s="846"/>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44"/>
      <c r="O112" s="840"/>
      <c r="P112" s="828"/>
    </row>
    <row r="113" spans="3:16">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916" t="str">
        <f ca="1">IF(ISBLANK(OFFSET('9. METAS'!$L$20,INT((ROW()-13)/2),0)),"",OFFSET('9. METAS'!$L$20,INT((ROW()-13)/2),0))</f>
        <v/>
      </c>
      <c r="I113" s="845"/>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43" t="str">
        <f t="shared" ref="N113" ca="1" si="96">IFERROR(J113/J114,"ND")</f>
        <v>ND</v>
      </c>
      <c r="O113" s="839" t="str">
        <f t="shared" ref="O113" ca="1" si="97">IFERROR(((J113+K113)/H113),"ND")</f>
        <v>ND</v>
      </c>
      <c r="P113" s="827"/>
    </row>
    <row r="114" spans="3:16">
      <c r="C114" s="861"/>
      <c r="D114" s="857"/>
      <c r="E114" s="857"/>
      <c r="F114" s="855"/>
      <c r="G114" s="852"/>
      <c r="H114" s="916"/>
      <c r="I114" s="846"/>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44"/>
      <c r="O114" s="840"/>
      <c r="P114" s="828"/>
    </row>
    <row r="115" spans="3:16">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916" t="str">
        <f ca="1">IF(ISBLANK(OFFSET('9. METAS'!$L$20,INT((ROW()-13)/2),0)),"",OFFSET('9. METAS'!$L$20,INT((ROW()-13)/2),0))</f>
        <v/>
      </c>
      <c r="I115" s="845"/>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43" t="str">
        <f t="shared" ref="N115" ca="1" si="98">IFERROR(J115/J116,"ND")</f>
        <v>ND</v>
      </c>
      <c r="O115" s="839" t="str">
        <f t="shared" ref="O115" ca="1" si="99">IFERROR(((J115+K115)/H115),"ND")</f>
        <v>ND</v>
      </c>
      <c r="P115" s="827"/>
    </row>
    <row r="116" spans="3:16">
      <c r="C116" s="861"/>
      <c r="D116" s="857"/>
      <c r="E116" s="857"/>
      <c r="F116" s="855"/>
      <c r="G116" s="852"/>
      <c r="H116" s="916"/>
      <c r="I116" s="846"/>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44"/>
      <c r="O116" s="840"/>
      <c r="P116" s="828"/>
    </row>
    <row r="117" spans="3:16">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916" t="str">
        <f ca="1">IF(ISBLANK(OFFSET('9. METAS'!$L$20,INT((ROW()-13)/2),0)),"",OFFSET('9. METAS'!$L$20,INT((ROW()-13)/2),0))</f>
        <v/>
      </c>
      <c r="I117" s="845"/>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43" t="str">
        <f t="shared" ref="N117" ca="1" si="100">IFERROR(J117/J118,"ND")</f>
        <v>ND</v>
      </c>
      <c r="O117" s="839" t="str">
        <f t="shared" ref="O117" ca="1" si="101">IFERROR(((J117+K117)/H117),"ND")</f>
        <v>ND</v>
      </c>
      <c r="P117" s="827"/>
    </row>
    <row r="118" spans="3:16">
      <c r="C118" s="861"/>
      <c r="D118" s="857"/>
      <c r="E118" s="857"/>
      <c r="F118" s="855"/>
      <c r="G118" s="852"/>
      <c r="H118" s="916"/>
      <c r="I118" s="846"/>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44"/>
      <c r="O118" s="840"/>
      <c r="P118" s="828"/>
    </row>
    <row r="119" spans="3:16">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916" t="str">
        <f ca="1">IF(ISBLANK(OFFSET('9. METAS'!$L$20,INT((ROW()-13)/2),0)),"",OFFSET('9. METAS'!$L$20,INT((ROW()-13)/2),0))</f>
        <v/>
      </c>
      <c r="I119" s="845"/>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43" t="str">
        <f t="shared" ref="N119" ca="1" si="102">IFERROR(J119/J120,"ND")</f>
        <v>ND</v>
      </c>
      <c r="O119" s="839" t="str">
        <f t="shared" ref="O119" ca="1" si="103">IFERROR(((J119+K119)/H119),"ND")</f>
        <v>ND</v>
      </c>
      <c r="P119" s="827"/>
    </row>
    <row r="120" spans="3:16">
      <c r="C120" s="861"/>
      <c r="D120" s="857"/>
      <c r="E120" s="857"/>
      <c r="F120" s="855"/>
      <c r="G120" s="852"/>
      <c r="H120" s="916"/>
      <c r="I120" s="846"/>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44"/>
      <c r="O120" s="840"/>
      <c r="P120" s="828"/>
    </row>
    <row r="121" spans="3:16">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916" t="str">
        <f ca="1">IF(ISBLANK(OFFSET('9. METAS'!$L$20,INT((ROW()-13)/2),0)),"",OFFSET('9. METAS'!$L$20,INT((ROW()-13)/2),0))</f>
        <v/>
      </c>
      <c r="I121" s="845"/>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43" t="str">
        <f t="shared" ref="N121" ca="1" si="104">IFERROR(J121/J122,"ND")</f>
        <v>ND</v>
      </c>
      <c r="O121" s="839" t="str">
        <f t="shared" ref="O121" ca="1" si="105">IFERROR(((J121+K121)/H121),"ND")</f>
        <v>ND</v>
      </c>
      <c r="P121" s="827"/>
    </row>
    <row r="122" spans="3:16">
      <c r="C122" s="861"/>
      <c r="D122" s="857"/>
      <c r="E122" s="857"/>
      <c r="F122" s="855"/>
      <c r="G122" s="852"/>
      <c r="H122" s="916"/>
      <c r="I122" s="846"/>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44"/>
      <c r="O122" s="840"/>
      <c r="P122" s="828"/>
    </row>
    <row r="123" spans="3:16">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916" t="str">
        <f ca="1">IF(ISBLANK(OFFSET('9. METAS'!$L$20,INT((ROW()-13)/2),0)),"",OFFSET('9. METAS'!$L$20,INT((ROW()-13)/2),0))</f>
        <v/>
      </c>
      <c r="I123" s="845"/>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43" t="str">
        <f t="shared" ref="N123" ca="1" si="106">IFERROR(J123/J124,"ND")</f>
        <v>ND</v>
      </c>
      <c r="O123" s="839" t="str">
        <f t="shared" ref="O123" ca="1" si="107">IFERROR(((J123+K123)/H123),"ND")</f>
        <v>ND</v>
      </c>
      <c r="P123" s="827"/>
    </row>
    <row r="124" spans="3:16">
      <c r="C124" s="861"/>
      <c r="D124" s="857"/>
      <c r="E124" s="857"/>
      <c r="F124" s="855"/>
      <c r="G124" s="852"/>
      <c r="H124" s="916"/>
      <c r="I124" s="846"/>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44"/>
      <c r="O124" s="840"/>
      <c r="P124" s="828"/>
    </row>
    <row r="125" spans="3:16">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916" t="str">
        <f ca="1">IF(ISBLANK(OFFSET('9. METAS'!$L$20,INT((ROW()-13)/2),0)),"",OFFSET('9. METAS'!$L$20,INT((ROW()-13)/2),0))</f>
        <v/>
      </c>
      <c r="I125" s="845"/>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43" t="str">
        <f t="shared" ref="N125" ca="1" si="108">IFERROR(J125/J126,"ND")</f>
        <v>ND</v>
      </c>
      <c r="O125" s="839" t="str">
        <f t="shared" ref="O125" ca="1" si="109">IFERROR(((J125+K125)/H125),"ND")</f>
        <v>ND</v>
      </c>
      <c r="P125" s="827"/>
    </row>
    <row r="126" spans="3:16">
      <c r="C126" s="861"/>
      <c r="D126" s="857"/>
      <c r="E126" s="857"/>
      <c r="F126" s="855"/>
      <c r="G126" s="852"/>
      <c r="H126" s="916"/>
      <c r="I126" s="846"/>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44"/>
      <c r="O126" s="840"/>
      <c r="P126" s="828"/>
    </row>
    <row r="127" spans="3:16">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916" t="str">
        <f ca="1">IF(ISBLANK(OFFSET('9. METAS'!$L$20,INT((ROW()-13)/2),0)),"",OFFSET('9. METAS'!$L$20,INT((ROW()-13)/2),0))</f>
        <v/>
      </c>
      <c r="I127" s="845"/>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43" t="str">
        <f t="shared" ref="N127" ca="1" si="110">IFERROR(J127/J128,"ND")</f>
        <v>ND</v>
      </c>
      <c r="O127" s="839" t="str">
        <f t="shared" ref="O127" ca="1" si="111">IFERROR(((J127+K127)/H127),"ND")</f>
        <v>ND</v>
      </c>
      <c r="P127" s="827"/>
    </row>
    <row r="128" spans="3:16">
      <c r="C128" s="861"/>
      <c r="D128" s="857"/>
      <c r="E128" s="857"/>
      <c r="F128" s="855"/>
      <c r="G128" s="852"/>
      <c r="H128" s="916"/>
      <c r="I128" s="846"/>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44"/>
      <c r="O128" s="840"/>
      <c r="P128" s="828"/>
    </row>
    <row r="129" spans="3:16">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916" t="str">
        <f ca="1">IF(ISBLANK(OFFSET('9. METAS'!$L$20,INT((ROW()-13)/2),0)),"",OFFSET('9. METAS'!$L$20,INT((ROW()-13)/2),0))</f>
        <v/>
      </c>
      <c r="I129" s="845"/>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43" t="str">
        <f t="shared" ref="N129" ca="1" si="112">IFERROR(J129/J130,"ND")</f>
        <v>ND</v>
      </c>
      <c r="O129" s="839" t="str">
        <f t="shared" ref="O129" ca="1" si="113">IFERROR(((J129+K129)/H129),"ND")</f>
        <v>ND</v>
      </c>
      <c r="P129" s="827"/>
    </row>
    <row r="130" spans="3:16">
      <c r="C130" s="861"/>
      <c r="D130" s="857"/>
      <c r="E130" s="857"/>
      <c r="F130" s="855"/>
      <c r="G130" s="852"/>
      <c r="H130" s="916"/>
      <c r="I130" s="846"/>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44"/>
      <c r="O130" s="840"/>
      <c r="P130" s="828"/>
    </row>
    <row r="131" spans="3:16">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916" t="str">
        <f ca="1">IF(ISBLANK(OFFSET('9. METAS'!$L$20,INT((ROW()-13)/2),0)),"",OFFSET('9. METAS'!$L$20,INT((ROW()-13)/2),0))</f>
        <v/>
      </c>
      <c r="I131" s="845"/>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43" t="str">
        <f t="shared" ref="N131" ca="1" si="114">IFERROR(J131/J132,"ND")</f>
        <v>ND</v>
      </c>
      <c r="O131" s="839" t="str">
        <f t="shared" ref="O131" ca="1" si="115">IFERROR(((J131+K131)/H131),"ND")</f>
        <v>ND</v>
      </c>
      <c r="P131" s="827"/>
    </row>
    <row r="132" spans="3:16">
      <c r="C132" s="861"/>
      <c r="D132" s="857"/>
      <c r="E132" s="857"/>
      <c r="F132" s="855"/>
      <c r="G132" s="852"/>
      <c r="H132" s="916"/>
      <c r="I132" s="846"/>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44"/>
      <c r="O132" s="840"/>
      <c r="P132" s="828"/>
    </row>
    <row r="133" spans="3:16">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916" t="str">
        <f ca="1">IF(ISBLANK(OFFSET('9. METAS'!$L$20,INT((ROW()-13)/2),0)),"",OFFSET('9. METAS'!$L$20,INT((ROW()-13)/2),0))</f>
        <v/>
      </c>
      <c r="I133" s="845"/>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43" t="str">
        <f t="shared" ref="N133" ca="1" si="116">IFERROR(J133/J134,"ND")</f>
        <v>ND</v>
      </c>
      <c r="O133" s="839" t="str">
        <f t="shared" ref="O133" ca="1" si="117">IFERROR(((J133+K133)/H133),"ND")</f>
        <v>ND</v>
      </c>
      <c r="P133" s="827"/>
    </row>
    <row r="134" spans="3:16">
      <c r="C134" s="861"/>
      <c r="D134" s="857"/>
      <c r="E134" s="857"/>
      <c r="F134" s="855"/>
      <c r="G134" s="852"/>
      <c r="H134" s="916"/>
      <c r="I134" s="846"/>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44"/>
      <c r="O134" s="840"/>
      <c r="P134" s="828"/>
    </row>
    <row r="135" spans="3:16">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916" t="str">
        <f ca="1">IF(ISBLANK(OFFSET('9. METAS'!$L$20,INT((ROW()-13)/2),0)),"",OFFSET('9. METAS'!$L$20,INT((ROW()-13)/2),0))</f>
        <v/>
      </c>
      <c r="I135" s="845"/>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43" t="str">
        <f t="shared" ref="N135" ca="1" si="118">IFERROR(J135/J136,"ND")</f>
        <v>ND</v>
      </c>
      <c r="O135" s="839" t="str">
        <f t="shared" ref="O135" ca="1" si="119">IFERROR(((J135+K135)/H135),"ND")</f>
        <v>ND</v>
      </c>
      <c r="P135" s="827"/>
    </row>
    <row r="136" spans="3:16">
      <c r="C136" s="861"/>
      <c r="D136" s="857"/>
      <c r="E136" s="857"/>
      <c r="F136" s="855"/>
      <c r="G136" s="852"/>
      <c r="H136" s="916"/>
      <c r="I136" s="846"/>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44"/>
      <c r="O136" s="840"/>
      <c r="P136" s="828"/>
    </row>
    <row r="137" spans="3:16">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916" t="str">
        <f ca="1">IF(ISBLANK(OFFSET('9. METAS'!$L$20,INT((ROW()-13)/2),0)),"",OFFSET('9. METAS'!$L$20,INT((ROW()-13)/2),0))</f>
        <v/>
      </c>
      <c r="I137" s="845"/>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43" t="str">
        <f t="shared" ref="N137" ca="1" si="120">IFERROR(J137/J138,"ND")</f>
        <v>ND</v>
      </c>
      <c r="O137" s="839" t="str">
        <f t="shared" ref="O137" ca="1" si="121">IFERROR(((J137+K137)/H137),"ND")</f>
        <v>ND</v>
      </c>
      <c r="P137" s="827"/>
    </row>
    <row r="138" spans="3:16">
      <c r="C138" s="861"/>
      <c r="D138" s="857"/>
      <c r="E138" s="857"/>
      <c r="F138" s="855"/>
      <c r="G138" s="852"/>
      <c r="H138" s="916"/>
      <c r="I138" s="846"/>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44"/>
      <c r="O138" s="840"/>
      <c r="P138" s="828"/>
    </row>
    <row r="139" spans="3:16">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916" t="str">
        <f ca="1">IF(ISBLANK(OFFSET('9. METAS'!$L$20,INT((ROW()-13)/2),0)),"",OFFSET('9. METAS'!$L$20,INT((ROW()-13)/2),0))</f>
        <v/>
      </c>
      <c r="I139" s="845"/>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43" t="str">
        <f t="shared" ref="N139" ca="1" si="122">IFERROR(J139/J140,"ND")</f>
        <v>ND</v>
      </c>
      <c r="O139" s="839" t="str">
        <f t="shared" ref="O139" ca="1" si="123">IFERROR(((J139+K139)/H139),"ND")</f>
        <v>ND</v>
      </c>
      <c r="P139" s="827"/>
    </row>
    <row r="140" spans="3:16">
      <c r="C140" s="861"/>
      <c r="D140" s="857"/>
      <c r="E140" s="857"/>
      <c r="F140" s="855"/>
      <c r="G140" s="852"/>
      <c r="H140" s="916"/>
      <c r="I140" s="846"/>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44"/>
      <c r="O140" s="840"/>
      <c r="P140" s="828"/>
    </row>
    <row r="141" spans="3:16">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916" t="str">
        <f ca="1">IF(ISBLANK(OFFSET('9. METAS'!$L$20,INT((ROW()-13)/2),0)),"",OFFSET('9. METAS'!$L$20,INT((ROW()-13)/2),0))</f>
        <v/>
      </c>
      <c r="I141" s="845"/>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43" t="str">
        <f t="shared" ref="N141" ca="1" si="124">IFERROR(J141/J142,"ND")</f>
        <v>ND</v>
      </c>
      <c r="O141" s="839" t="str">
        <f t="shared" ref="O141" ca="1" si="125">IFERROR(((J141+K141)/H141),"ND")</f>
        <v>ND</v>
      </c>
      <c r="P141" s="827"/>
    </row>
    <row r="142" spans="3:16">
      <c r="C142" s="861"/>
      <c r="D142" s="857"/>
      <c r="E142" s="857"/>
      <c r="F142" s="855"/>
      <c r="G142" s="852"/>
      <c r="H142" s="916"/>
      <c r="I142" s="846"/>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44"/>
      <c r="O142" s="840"/>
      <c r="P142" s="828"/>
    </row>
    <row r="143" spans="3:16">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916" t="str">
        <f ca="1">IF(ISBLANK(OFFSET('9. METAS'!$L$20,INT((ROW()-13)/2),0)),"",OFFSET('9. METAS'!$L$20,INT((ROW()-13)/2),0))</f>
        <v/>
      </c>
      <c r="I143" s="845"/>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43" t="str">
        <f t="shared" ref="N143" ca="1" si="126">IFERROR(J143/J144,"ND")</f>
        <v>ND</v>
      </c>
      <c r="O143" s="839" t="str">
        <f t="shared" ref="O143" ca="1" si="127">IFERROR(((J143+K143)/H143),"ND")</f>
        <v>ND</v>
      </c>
      <c r="P143" s="827"/>
    </row>
    <row r="144" spans="3:16">
      <c r="C144" s="861"/>
      <c r="D144" s="857"/>
      <c r="E144" s="857"/>
      <c r="F144" s="855"/>
      <c r="G144" s="852"/>
      <c r="H144" s="916"/>
      <c r="I144" s="846"/>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44"/>
      <c r="O144" s="840"/>
      <c r="P144" s="828"/>
    </row>
    <row r="145" spans="3:16">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916" t="str">
        <f ca="1">IF(ISBLANK(OFFSET('9. METAS'!$L$20,INT((ROW()-13)/2),0)),"",OFFSET('9. METAS'!$L$20,INT((ROW()-13)/2),0))</f>
        <v/>
      </c>
      <c r="I145" s="845"/>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43" t="str">
        <f t="shared" ref="N145" ca="1" si="128">IFERROR(J145/J146,"ND")</f>
        <v>ND</v>
      </c>
      <c r="O145" s="839" t="str">
        <f t="shared" ref="O145" ca="1" si="129">IFERROR(((J145+K145)/H145),"ND")</f>
        <v>ND</v>
      </c>
      <c r="P145" s="827"/>
    </row>
    <row r="146" spans="3:16">
      <c r="C146" s="861"/>
      <c r="D146" s="857"/>
      <c r="E146" s="857"/>
      <c r="F146" s="855"/>
      <c r="G146" s="852"/>
      <c r="H146" s="916"/>
      <c r="I146" s="846"/>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44"/>
      <c r="O146" s="840"/>
      <c r="P146" s="828"/>
    </row>
    <row r="147" spans="3:16">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916" t="str">
        <f ca="1">IF(ISBLANK(OFFSET('9. METAS'!$L$20,INT((ROW()-13)/2),0)),"",OFFSET('9. METAS'!$L$20,INT((ROW()-13)/2),0))</f>
        <v/>
      </c>
      <c r="I147" s="845"/>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43" t="str">
        <f t="shared" ref="N147" ca="1" si="130">IFERROR(J147/J148,"ND")</f>
        <v>ND</v>
      </c>
      <c r="O147" s="839" t="str">
        <f t="shared" ref="O147" ca="1" si="131">IFERROR(((J147+K147)/H147),"ND")</f>
        <v>ND</v>
      </c>
      <c r="P147" s="827"/>
    </row>
    <row r="148" spans="3:16">
      <c r="C148" s="861"/>
      <c r="D148" s="857"/>
      <c r="E148" s="857"/>
      <c r="F148" s="855"/>
      <c r="G148" s="852"/>
      <c r="H148" s="916"/>
      <c r="I148" s="846"/>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44"/>
      <c r="O148" s="840"/>
      <c r="P148" s="828"/>
    </row>
    <row r="149" spans="3:16">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916" t="str">
        <f ca="1">IF(ISBLANK(OFFSET('9. METAS'!$L$20,INT((ROW()-13)/2),0)),"",OFFSET('9. METAS'!$L$20,INT((ROW()-13)/2),0))</f>
        <v/>
      </c>
      <c r="I149" s="845"/>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43" t="str">
        <f t="shared" ref="N149" ca="1" si="132">IFERROR(J149/J150,"ND")</f>
        <v>ND</v>
      </c>
      <c r="O149" s="839" t="str">
        <f t="shared" ref="O149" ca="1" si="133">IFERROR(((J149+K149)/H149),"ND")</f>
        <v>ND</v>
      </c>
      <c r="P149" s="827"/>
    </row>
    <row r="150" spans="3:16">
      <c r="C150" s="861"/>
      <c r="D150" s="857"/>
      <c r="E150" s="857"/>
      <c r="F150" s="855"/>
      <c r="G150" s="852"/>
      <c r="H150" s="916"/>
      <c r="I150" s="846"/>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44"/>
      <c r="O150" s="840"/>
      <c r="P150" s="828"/>
    </row>
    <row r="151" spans="3:16">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916" t="str">
        <f ca="1">IF(ISBLANK(OFFSET('9. METAS'!$L$20,INT((ROW()-13)/2),0)),"",OFFSET('9. METAS'!$L$20,INT((ROW()-13)/2),0))</f>
        <v/>
      </c>
      <c r="I151" s="845"/>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43" t="str">
        <f t="shared" ref="N151" ca="1" si="134">IFERROR(J151/J152,"ND")</f>
        <v>ND</v>
      </c>
      <c r="O151" s="839" t="str">
        <f t="shared" ref="O151" ca="1" si="135">IFERROR(((J151+K151)/H151),"ND")</f>
        <v>ND</v>
      </c>
      <c r="P151" s="827"/>
    </row>
    <row r="152" spans="3:16">
      <c r="C152" s="861"/>
      <c r="D152" s="857"/>
      <c r="E152" s="857"/>
      <c r="F152" s="855"/>
      <c r="G152" s="852"/>
      <c r="H152" s="916"/>
      <c r="I152" s="846"/>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44"/>
      <c r="O152" s="840"/>
      <c r="P152" s="828"/>
    </row>
    <row r="153" spans="3:16">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916" t="str">
        <f ca="1">IF(ISBLANK(OFFSET('9. METAS'!$L$20,INT((ROW()-13)/2),0)),"",OFFSET('9. METAS'!$L$20,INT((ROW()-13)/2),0))</f>
        <v/>
      </c>
      <c r="I153" s="845"/>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43" t="str">
        <f t="shared" ref="N153" ca="1" si="136">IFERROR(J153/J154,"ND")</f>
        <v>ND</v>
      </c>
      <c r="O153" s="839" t="str">
        <f t="shared" ref="O153" ca="1" si="137">IFERROR(((J153+K153)/H153),"ND")</f>
        <v>ND</v>
      </c>
      <c r="P153" s="827"/>
    </row>
    <row r="154" spans="3:16">
      <c r="C154" s="861"/>
      <c r="D154" s="857"/>
      <c r="E154" s="857"/>
      <c r="F154" s="855"/>
      <c r="G154" s="852"/>
      <c r="H154" s="916"/>
      <c r="I154" s="846"/>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44"/>
      <c r="O154" s="840"/>
      <c r="P154" s="828"/>
    </row>
    <row r="155" spans="3:16">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916" t="str">
        <f ca="1">IF(ISBLANK(OFFSET('9. METAS'!$L$20,INT((ROW()-13)/2),0)),"",OFFSET('9. METAS'!$L$20,INT((ROW()-13)/2),0))</f>
        <v/>
      </c>
      <c r="I155" s="845"/>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43" t="str">
        <f t="shared" ref="N155" ca="1" si="138">IFERROR(J155/J156,"ND")</f>
        <v>ND</v>
      </c>
      <c r="O155" s="839" t="str">
        <f t="shared" ref="O155" ca="1" si="139">IFERROR(((J155+K155)/H155),"ND")</f>
        <v>ND</v>
      </c>
      <c r="P155" s="827"/>
    </row>
    <row r="156" spans="3:16">
      <c r="C156" s="861"/>
      <c r="D156" s="857"/>
      <c r="E156" s="857"/>
      <c r="F156" s="855"/>
      <c r="G156" s="852"/>
      <c r="H156" s="916"/>
      <c r="I156" s="846"/>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44"/>
      <c r="O156" s="840"/>
      <c r="P156" s="828"/>
    </row>
    <row r="157" spans="3:16">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916" t="str">
        <f ca="1">IF(ISBLANK(OFFSET('9. METAS'!$L$20,INT((ROW()-13)/2),0)),"",OFFSET('9. METAS'!$L$20,INT((ROW()-13)/2),0))</f>
        <v/>
      </c>
      <c r="I157" s="845"/>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43" t="str">
        <f t="shared" ref="N157" ca="1" si="140">IFERROR(J157/J158,"ND")</f>
        <v>ND</v>
      </c>
      <c r="O157" s="839" t="str">
        <f t="shared" ref="O157" ca="1" si="141">IFERROR(((J157+K157)/H157),"ND")</f>
        <v>ND</v>
      </c>
      <c r="P157" s="827"/>
    </row>
    <row r="158" spans="3:16">
      <c r="C158" s="861"/>
      <c r="D158" s="857"/>
      <c r="E158" s="857"/>
      <c r="F158" s="855"/>
      <c r="G158" s="852"/>
      <c r="H158" s="916"/>
      <c r="I158" s="846"/>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44"/>
      <c r="O158" s="840"/>
      <c r="P158" s="828"/>
    </row>
    <row r="159" spans="3:16">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916" t="str">
        <f ca="1">IF(ISBLANK(OFFSET('9. METAS'!$L$20,INT((ROW()-13)/2),0)),"",OFFSET('9. METAS'!$L$20,INT((ROW()-13)/2),0))</f>
        <v/>
      </c>
      <c r="I159" s="845"/>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43" t="str">
        <f t="shared" ref="N159" ca="1" si="142">IFERROR(J159/J160,"ND")</f>
        <v>ND</v>
      </c>
      <c r="O159" s="839" t="str">
        <f t="shared" ref="O159" ca="1" si="143">IFERROR(((J159+K159)/H159),"ND")</f>
        <v>ND</v>
      </c>
      <c r="P159" s="827"/>
    </row>
    <row r="160" spans="3:16">
      <c r="C160" s="861"/>
      <c r="D160" s="857"/>
      <c r="E160" s="857"/>
      <c r="F160" s="855"/>
      <c r="G160" s="852"/>
      <c r="H160" s="916"/>
      <c r="I160" s="846"/>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44"/>
      <c r="O160" s="840"/>
      <c r="P160" s="828"/>
    </row>
    <row r="161" spans="3:16">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916" t="str">
        <f ca="1">IF(ISBLANK(OFFSET('9. METAS'!$L$20,INT((ROW()-13)/2),0)),"",OFFSET('9. METAS'!$L$20,INT((ROW()-13)/2),0))</f>
        <v/>
      </c>
      <c r="I161" s="845"/>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43" t="str">
        <f t="shared" ref="N161" ca="1" si="144">IFERROR(J161/J162,"ND")</f>
        <v>ND</v>
      </c>
      <c r="O161" s="839" t="str">
        <f t="shared" ref="O161" ca="1" si="145">IFERROR(((J161+K161)/H161),"ND")</f>
        <v>ND</v>
      </c>
      <c r="P161" s="827"/>
    </row>
    <row r="162" spans="3:16">
      <c r="C162" s="861"/>
      <c r="D162" s="857"/>
      <c r="E162" s="857"/>
      <c r="F162" s="855"/>
      <c r="G162" s="852"/>
      <c r="H162" s="916"/>
      <c r="I162" s="846"/>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44"/>
      <c r="O162" s="840"/>
      <c r="P162" s="828"/>
    </row>
    <row r="163" spans="3:16">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916" t="str">
        <f ca="1">IF(ISBLANK(OFFSET('9. METAS'!$L$20,INT((ROW()-13)/2),0)),"",OFFSET('9. METAS'!$L$20,INT((ROW()-13)/2),0))</f>
        <v/>
      </c>
      <c r="I163" s="845"/>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43" t="str">
        <f t="shared" ref="N163" ca="1" si="146">IFERROR(J163/J164,"ND")</f>
        <v>ND</v>
      </c>
      <c r="O163" s="839" t="str">
        <f t="shared" ref="O163" ca="1" si="147">IFERROR(((J163+K163)/H163),"ND")</f>
        <v>ND</v>
      </c>
      <c r="P163" s="827"/>
    </row>
    <row r="164" spans="3:16">
      <c r="C164" s="861"/>
      <c r="D164" s="857"/>
      <c r="E164" s="857"/>
      <c r="F164" s="855"/>
      <c r="G164" s="852"/>
      <c r="H164" s="916"/>
      <c r="I164" s="846"/>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44"/>
      <c r="O164" s="840"/>
      <c r="P164" s="828"/>
    </row>
    <row r="165" spans="3:16">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916" t="str">
        <f ca="1">IF(ISBLANK(OFFSET('9. METAS'!$L$20,INT((ROW()-13)/2),0)),"",OFFSET('9. METAS'!$L$20,INT((ROW()-13)/2),0))</f>
        <v/>
      </c>
      <c r="I165" s="845"/>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43" t="str">
        <f t="shared" ref="N165" ca="1" si="148">IFERROR(J165/J166,"ND")</f>
        <v>ND</v>
      </c>
      <c r="O165" s="839" t="str">
        <f t="shared" ref="O165" ca="1" si="149">IFERROR(((J165+K165)/H165),"ND")</f>
        <v>ND</v>
      </c>
      <c r="P165" s="827"/>
    </row>
    <row r="166" spans="3:16">
      <c r="C166" s="861"/>
      <c r="D166" s="857"/>
      <c r="E166" s="857"/>
      <c r="F166" s="855"/>
      <c r="G166" s="852"/>
      <c r="H166" s="916"/>
      <c r="I166" s="846"/>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44"/>
      <c r="O166" s="840"/>
      <c r="P166" s="828"/>
    </row>
    <row r="167" spans="3:16">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916" t="str">
        <f ca="1">IF(ISBLANK(OFFSET('9. METAS'!$L$20,INT((ROW()-13)/2),0)),"",OFFSET('9. METAS'!$L$20,INT((ROW()-13)/2),0))</f>
        <v/>
      </c>
      <c r="I167" s="845"/>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43" t="str">
        <f t="shared" ref="N167" ca="1" si="150">IFERROR(J167/J168,"ND")</f>
        <v>ND</v>
      </c>
      <c r="O167" s="839" t="str">
        <f t="shared" ref="O167" ca="1" si="151">IFERROR(((J167+K167)/H167),"ND")</f>
        <v>ND</v>
      </c>
      <c r="P167" s="827"/>
    </row>
    <row r="168" spans="3:16">
      <c r="C168" s="861"/>
      <c r="D168" s="857"/>
      <c r="E168" s="857"/>
      <c r="F168" s="855"/>
      <c r="G168" s="852"/>
      <c r="H168" s="916"/>
      <c r="I168" s="846"/>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44"/>
      <c r="O168" s="840"/>
      <c r="P168" s="828"/>
    </row>
    <row r="169" spans="3:16">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916" t="str">
        <f ca="1">IF(ISBLANK(OFFSET('9. METAS'!$L$20,INT((ROW()-13)/2),0)),"",OFFSET('9. METAS'!$L$20,INT((ROW()-13)/2),0))</f>
        <v/>
      </c>
      <c r="I169" s="845"/>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43" t="str">
        <f t="shared" ref="N169" ca="1" si="152">IFERROR(J169/J170,"ND")</f>
        <v>ND</v>
      </c>
      <c r="O169" s="839" t="str">
        <f t="shared" ref="O169" ca="1" si="153">IFERROR(((J169+K169)/H169),"ND")</f>
        <v>ND</v>
      </c>
      <c r="P169" s="827"/>
    </row>
    <row r="170" spans="3:16">
      <c r="C170" s="861"/>
      <c r="D170" s="857"/>
      <c r="E170" s="857"/>
      <c r="F170" s="855"/>
      <c r="G170" s="852"/>
      <c r="H170" s="916"/>
      <c r="I170" s="846"/>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44"/>
      <c r="O170" s="840"/>
      <c r="P170" s="828"/>
    </row>
    <row r="171" spans="3:16">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916" t="str">
        <f ca="1">IF(ISBLANK(OFFSET('9. METAS'!$L$20,INT((ROW()-13)/2),0)),"",OFFSET('9. METAS'!$L$20,INT((ROW()-13)/2),0))</f>
        <v/>
      </c>
      <c r="I171" s="845"/>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43" t="str">
        <f t="shared" ref="N171" ca="1" si="154">IFERROR(J171/J172,"ND")</f>
        <v>ND</v>
      </c>
      <c r="O171" s="839" t="str">
        <f t="shared" ref="O171" ca="1" si="155">IFERROR(((J171+K171)/H171),"ND")</f>
        <v>ND</v>
      </c>
      <c r="P171" s="827"/>
    </row>
    <row r="172" spans="3:16">
      <c r="C172" s="861"/>
      <c r="D172" s="857"/>
      <c r="E172" s="857"/>
      <c r="F172" s="855"/>
      <c r="G172" s="852"/>
      <c r="H172" s="916"/>
      <c r="I172" s="846"/>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44"/>
      <c r="O172" s="840"/>
      <c r="P172" s="828"/>
    </row>
    <row r="173" spans="3:16">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916" t="str">
        <f ca="1">IF(ISBLANK(OFFSET('9. METAS'!$L$20,INT((ROW()-13)/2),0)),"",OFFSET('9. METAS'!$L$20,INT((ROW()-13)/2),0))</f>
        <v/>
      </c>
      <c r="I173" s="845"/>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43" t="str">
        <f t="shared" ref="N173" ca="1" si="156">IFERROR(J173/J174,"ND")</f>
        <v>ND</v>
      </c>
      <c r="O173" s="839" t="str">
        <f t="shared" ref="O173" ca="1" si="157">IFERROR(((J173+K173)/H173),"ND")</f>
        <v>ND</v>
      </c>
      <c r="P173" s="827"/>
    </row>
    <row r="174" spans="3:16">
      <c r="C174" s="861"/>
      <c r="D174" s="857"/>
      <c r="E174" s="857"/>
      <c r="F174" s="855"/>
      <c r="G174" s="852"/>
      <c r="H174" s="916"/>
      <c r="I174" s="846"/>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44"/>
      <c r="O174" s="840"/>
      <c r="P174" s="828"/>
    </row>
    <row r="175" spans="3:16">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916" t="str">
        <f ca="1">IF(ISBLANK(OFFSET('9. METAS'!$L$20,INT((ROW()-13)/2),0)),"",OFFSET('9. METAS'!$L$20,INT((ROW()-13)/2),0))</f>
        <v/>
      </c>
      <c r="I175" s="845"/>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43" t="str">
        <f t="shared" ref="N175" ca="1" si="158">IFERROR(J175/J176,"ND")</f>
        <v>ND</v>
      </c>
      <c r="O175" s="839" t="str">
        <f t="shared" ref="O175" ca="1" si="159">IFERROR(((J175+K175)/H175),"ND")</f>
        <v>ND</v>
      </c>
      <c r="P175" s="827"/>
    </row>
    <row r="176" spans="3:16">
      <c r="C176" s="861"/>
      <c r="D176" s="857"/>
      <c r="E176" s="857"/>
      <c r="F176" s="855"/>
      <c r="G176" s="852"/>
      <c r="H176" s="916"/>
      <c r="I176" s="846"/>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44"/>
      <c r="O176" s="840"/>
      <c r="P176" s="828"/>
    </row>
    <row r="177" spans="3:16">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916" t="str">
        <f ca="1">IF(ISBLANK(OFFSET('9. METAS'!$L$20,INT((ROW()-13)/2),0)),"",OFFSET('9. METAS'!$L$20,INT((ROW()-13)/2),0))</f>
        <v/>
      </c>
      <c r="I177" s="845"/>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43" t="str">
        <f t="shared" ref="N177" ca="1" si="160">IFERROR(J177/J178,"ND")</f>
        <v>ND</v>
      </c>
      <c r="O177" s="839" t="str">
        <f t="shared" ref="O177" ca="1" si="161">IFERROR(((J177+K177)/H177),"ND")</f>
        <v>ND</v>
      </c>
      <c r="P177" s="827"/>
    </row>
    <row r="178" spans="3:16">
      <c r="C178" s="861"/>
      <c r="D178" s="857"/>
      <c r="E178" s="857"/>
      <c r="F178" s="855"/>
      <c r="G178" s="852"/>
      <c r="H178" s="916"/>
      <c r="I178" s="846"/>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44"/>
      <c r="O178" s="840"/>
      <c r="P178" s="828"/>
    </row>
    <row r="179" spans="3:16">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916" t="str">
        <f ca="1">IF(ISBLANK(OFFSET('9. METAS'!$L$20,INT((ROW()-13)/2),0)),"",OFFSET('9. METAS'!$L$20,INT((ROW()-13)/2),0))</f>
        <v/>
      </c>
      <c r="I179" s="845"/>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43" t="str">
        <f t="shared" ref="N179" ca="1" si="162">IFERROR(J179/J180,"ND")</f>
        <v>ND</v>
      </c>
      <c r="O179" s="839" t="str">
        <f t="shared" ref="O179" ca="1" si="163">IFERROR(((J179+K179)/H179),"ND")</f>
        <v>ND</v>
      </c>
      <c r="P179" s="827"/>
    </row>
    <row r="180" spans="3:16">
      <c r="C180" s="861"/>
      <c r="D180" s="857"/>
      <c r="E180" s="857"/>
      <c r="F180" s="855"/>
      <c r="G180" s="852"/>
      <c r="H180" s="916"/>
      <c r="I180" s="846"/>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44"/>
      <c r="O180" s="840"/>
      <c r="P180" s="828"/>
    </row>
    <row r="181" spans="3:16">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916" t="str">
        <f ca="1">IF(ISBLANK(OFFSET('9. METAS'!$L$20,INT((ROW()-13)/2),0)),"",OFFSET('9. METAS'!$L$20,INT((ROW()-13)/2),0))</f>
        <v/>
      </c>
      <c r="I181" s="845"/>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43" t="str">
        <f t="shared" ref="N181" ca="1" si="164">IFERROR(J181/J182,"ND")</f>
        <v>ND</v>
      </c>
      <c r="O181" s="839" t="str">
        <f t="shared" ref="O181" ca="1" si="165">IFERROR(((J181+K181)/H181),"ND")</f>
        <v>ND</v>
      </c>
      <c r="P181" s="827"/>
    </row>
    <row r="182" spans="3:16">
      <c r="C182" s="861"/>
      <c r="D182" s="857"/>
      <c r="E182" s="857"/>
      <c r="F182" s="855"/>
      <c r="G182" s="852"/>
      <c r="H182" s="916"/>
      <c r="I182" s="846"/>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44"/>
      <c r="O182" s="840"/>
      <c r="P182" s="828"/>
    </row>
    <row r="183" spans="3:16">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916" t="str">
        <f ca="1">IF(ISBLANK(OFFSET('9. METAS'!$L$20,INT((ROW()-13)/2),0)),"",OFFSET('9. METAS'!$L$20,INT((ROW()-13)/2),0))</f>
        <v/>
      </c>
      <c r="I183" s="845"/>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43" t="str">
        <f t="shared" ref="N183" ca="1" si="166">IFERROR(J183/J184,"ND")</f>
        <v>ND</v>
      </c>
      <c r="O183" s="839" t="str">
        <f t="shared" ref="O183" ca="1" si="167">IFERROR(((J183+K183)/H183),"ND")</f>
        <v>ND</v>
      </c>
      <c r="P183" s="827"/>
    </row>
    <row r="184" spans="3:16">
      <c r="C184" s="861"/>
      <c r="D184" s="857"/>
      <c r="E184" s="857"/>
      <c r="F184" s="855"/>
      <c r="G184" s="852"/>
      <c r="H184" s="916"/>
      <c r="I184" s="846"/>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44"/>
      <c r="O184" s="840"/>
      <c r="P184" s="828"/>
    </row>
    <row r="185" spans="3:16">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916" t="str">
        <f ca="1">IF(ISBLANK(OFFSET('9. METAS'!$L$20,INT((ROW()-13)/2),0)),"",OFFSET('9. METAS'!$L$20,INT((ROW()-13)/2),0))</f>
        <v/>
      </c>
      <c r="I185" s="845"/>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43" t="str">
        <f t="shared" ref="N185" ca="1" si="168">IFERROR(J185/J186,"ND")</f>
        <v>ND</v>
      </c>
      <c r="O185" s="839" t="str">
        <f t="shared" ref="O185" ca="1" si="169">IFERROR(((J185+K185)/H185),"ND")</f>
        <v>ND</v>
      </c>
      <c r="P185" s="827"/>
    </row>
    <row r="186" spans="3:16">
      <c r="C186" s="861"/>
      <c r="D186" s="857"/>
      <c r="E186" s="857"/>
      <c r="F186" s="855"/>
      <c r="G186" s="852"/>
      <c r="H186" s="916"/>
      <c r="I186" s="846"/>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44"/>
      <c r="O186" s="840"/>
      <c r="P186" s="828"/>
    </row>
    <row r="187" spans="3:16">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916" t="str">
        <f ca="1">IF(ISBLANK(OFFSET('9. METAS'!$L$20,INT((ROW()-13)/2),0)),"",OFFSET('9. METAS'!$L$20,INT((ROW()-13)/2),0))</f>
        <v/>
      </c>
      <c r="I187" s="845"/>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43" t="str">
        <f t="shared" ref="N187" ca="1" si="170">IFERROR(J187/J188,"ND")</f>
        <v>ND</v>
      </c>
      <c r="O187" s="839" t="str">
        <f t="shared" ref="O187" ca="1" si="171">IFERROR(((J187+K187)/H187),"ND")</f>
        <v>ND</v>
      </c>
      <c r="P187" s="827"/>
    </row>
    <row r="188" spans="3:16">
      <c r="C188" s="861"/>
      <c r="D188" s="857"/>
      <c r="E188" s="857"/>
      <c r="F188" s="855"/>
      <c r="G188" s="852"/>
      <c r="H188" s="916"/>
      <c r="I188" s="846"/>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44"/>
      <c r="O188" s="840"/>
      <c r="P188" s="828"/>
    </row>
    <row r="189" spans="3:16">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916" t="str">
        <f ca="1">IF(ISBLANK(OFFSET('9. METAS'!$L$20,INT((ROW()-13)/2),0)),"",OFFSET('9. METAS'!$L$20,INT((ROW()-13)/2),0))</f>
        <v/>
      </c>
      <c r="I189" s="845"/>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43" t="str">
        <f t="shared" ref="N189" ca="1" si="172">IFERROR(J189/J190,"ND")</f>
        <v>ND</v>
      </c>
      <c r="O189" s="839" t="str">
        <f t="shared" ref="O189" ca="1" si="173">IFERROR(((J189+K189)/H189),"ND")</f>
        <v>ND</v>
      </c>
      <c r="P189" s="827"/>
    </row>
    <row r="190" spans="3:16">
      <c r="C190" s="861"/>
      <c r="D190" s="857"/>
      <c r="E190" s="857"/>
      <c r="F190" s="855"/>
      <c r="G190" s="852"/>
      <c r="H190" s="916"/>
      <c r="I190" s="846"/>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44"/>
      <c r="O190" s="840"/>
      <c r="P190" s="828"/>
    </row>
    <row r="191" spans="3:16">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916" t="str">
        <f ca="1">IF(ISBLANK(OFFSET('9. METAS'!$L$20,INT((ROW()-13)/2),0)),"",OFFSET('9. METAS'!$L$20,INT((ROW()-13)/2),0))</f>
        <v/>
      </c>
      <c r="I191" s="845"/>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43" t="str">
        <f t="shared" ref="N191" ca="1" si="174">IFERROR(J191/J192,"ND")</f>
        <v>ND</v>
      </c>
      <c r="O191" s="839" t="str">
        <f t="shared" ref="O191" ca="1" si="175">IFERROR(((J191+K191)/H191),"ND")</f>
        <v>ND</v>
      </c>
      <c r="P191" s="827"/>
    </row>
    <row r="192" spans="3:16">
      <c r="C192" s="861"/>
      <c r="D192" s="857"/>
      <c r="E192" s="857"/>
      <c r="F192" s="855"/>
      <c r="G192" s="852"/>
      <c r="H192" s="916"/>
      <c r="I192" s="846"/>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44"/>
      <c r="O192" s="840"/>
      <c r="P192" s="828"/>
    </row>
    <row r="193" spans="3:16">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916" t="str">
        <f ca="1">IF(ISBLANK(OFFSET('9. METAS'!$L$20,INT((ROW()-13)/2),0)),"",OFFSET('9. METAS'!$L$20,INT((ROW()-13)/2),0))</f>
        <v/>
      </c>
      <c r="I193" s="845"/>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43" t="str">
        <f t="shared" ref="N193" ca="1" si="176">IFERROR(J193/J194,"ND")</f>
        <v>ND</v>
      </c>
      <c r="O193" s="839" t="str">
        <f t="shared" ref="O193" ca="1" si="177">IFERROR(((J193+K193)/H193),"ND")</f>
        <v>ND</v>
      </c>
      <c r="P193" s="827"/>
    </row>
    <row r="194" spans="3:16">
      <c r="C194" s="861"/>
      <c r="D194" s="857"/>
      <c r="E194" s="857"/>
      <c r="F194" s="855"/>
      <c r="G194" s="852"/>
      <c r="H194" s="916"/>
      <c r="I194" s="846"/>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44"/>
      <c r="O194" s="840"/>
      <c r="P194" s="828"/>
    </row>
    <row r="195" spans="3:16">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916" t="str">
        <f ca="1">IF(ISBLANK(OFFSET('9. METAS'!$L$20,INT((ROW()-13)/2),0)),"",OFFSET('9. METAS'!$L$20,INT((ROW()-13)/2),0))</f>
        <v/>
      </c>
      <c r="I195" s="845"/>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43" t="str">
        <f t="shared" ref="N195" ca="1" si="178">IFERROR(J195/J196,"ND")</f>
        <v>ND</v>
      </c>
      <c r="O195" s="839" t="str">
        <f t="shared" ref="O195" ca="1" si="179">IFERROR(((J195+K195)/H195),"ND")</f>
        <v>ND</v>
      </c>
      <c r="P195" s="827"/>
    </row>
    <row r="196" spans="3:16">
      <c r="C196" s="861"/>
      <c r="D196" s="857"/>
      <c r="E196" s="857"/>
      <c r="F196" s="855"/>
      <c r="G196" s="852"/>
      <c r="H196" s="916"/>
      <c r="I196" s="846"/>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44"/>
      <c r="O196" s="840"/>
      <c r="P196" s="828"/>
    </row>
    <row r="197" spans="3:16">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916" t="str">
        <f ca="1">IF(ISBLANK(OFFSET('9. METAS'!$L$20,INT((ROW()-13)/2),0)),"",OFFSET('9. METAS'!$L$20,INT((ROW()-13)/2),0))</f>
        <v/>
      </c>
      <c r="I197" s="845"/>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43" t="str">
        <f t="shared" ref="N197" ca="1" si="180">IFERROR(J197/J198,"ND")</f>
        <v>ND</v>
      </c>
      <c r="O197" s="839" t="str">
        <f t="shared" ref="O197" ca="1" si="181">IFERROR(((J197+K197)/H197),"ND")</f>
        <v>ND</v>
      </c>
      <c r="P197" s="827"/>
    </row>
    <row r="198" spans="3:16">
      <c r="C198" s="861"/>
      <c r="D198" s="857"/>
      <c r="E198" s="857"/>
      <c r="F198" s="855"/>
      <c r="G198" s="852"/>
      <c r="H198" s="916"/>
      <c r="I198" s="846"/>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44"/>
      <c r="O198" s="840"/>
      <c r="P198" s="828"/>
    </row>
    <row r="199" spans="3:16">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916" t="str">
        <f ca="1">IF(ISBLANK(OFFSET('9. METAS'!$L$20,INT((ROW()-13)/2),0)),"",OFFSET('9. METAS'!$L$20,INT((ROW()-13)/2),0))</f>
        <v/>
      </c>
      <c r="I199" s="845"/>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43" t="str">
        <f t="shared" ref="N199" ca="1" si="182">IFERROR(J199/J200,"ND")</f>
        <v>ND</v>
      </c>
      <c r="O199" s="839" t="str">
        <f t="shared" ref="O199" ca="1" si="183">IFERROR(((J199+K199)/H199),"ND")</f>
        <v>ND</v>
      </c>
      <c r="P199" s="827"/>
    </row>
    <row r="200" spans="3:16">
      <c r="C200" s="861"/>
      <c r="D200" s="857"/>
      <c r="E200" s="857"/>
      <c r="F200" s="855"/>
      <c r="G200" s="852"/>
      <c r="H200" s="916"/>
      <c r="I200" s="846"/>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44"/>
      <c r="O200" s="840"/>
      <c r="P200" s="828"/>
    </row>
    <row r="201" spans="3:16">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916" t="str">
        <f ca="1">IF(ISBLANK(OFFSET('9. METAS'!$L$20,INT((ROW()-13)/2),0)),"",OFFSET('9. METAS'!$L$20,INT((ROW()-13)/2),0))</f>
        <v/>
      </c>
      <c r="I201" s="845"/>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43" t="str">
        <f t="shared" ref="N201" ca="1" si="184">IFERROR(J201/J202,"ND")</f>
        <v>ND</v>
      </c>
      <c r="O201" s="839" t="str">
        <f t="shared" ref="O201" ca="1" si="185">IFERROR(((J201+K201)/H201),"ND")</f>
        <v>ND</v>
      </c>
      <c r="P201" s="827"/>
    </row>
    <row r="202" spans="3:16">
      <c r="C202" s="861"/>
      <c r="D202" s="857"/>
      <c r="E202" s="857"/>
      <c r="F202" s="855"/>
      <c r="G202" s="852"/>
      <c r="H202" s="916"/>
      <c r="I202" s="846"/>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44"/>
      <c r="O202" s="840"/>
      <c r="P202" s="828"/>
    </row>
    <row r="203" spans="3:16">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916" t="str">
        <f ca="1">IF(ISBLANK(OFFSET('9. METAS'!$L$20,INT((ROW()-13)/2),0)),"",OFFSET('9. METAS'!$L$20,INT((ROW()-13)/2),0))</f>
        <v/>
      </c>
      <c r="I203" s="845"/>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43" t="str">
        <f t="shared" ref="N203" ca="1" si="186">IFERROR(J203/J204,"ND")</f>
        <v>ND</v>
      </c>
      <c r="O203" s="839" t="str">
        <f t="shared" ref="O203" ca="1" si="187">IFERROR(((J203+K203)/H203),"ND")</f>
        <v>ND</v>
      </c>
      <c r="P203" s="827"/>
    </row>
    <row r="204" spans="3:16">
      <c r="C204" s="861"/>
      <c r="D204" s="857"/>
      <c r="E204" s="857"/>
      <c r="F204" s="855"/>
      <c r="G204" s="852"/>
      <c r="H204" s="916"/>
      <c r="I204" s="846"/>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44"/>
      <c r="O204" s="840"/>
      <c r="P204" s="828"/>
    </row>
    <row r="205" spans="3:16">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916" t="str">
        <f ca="1">IF(ISBLANK(OFFSET('9. METAS'!$L$20,INT((ROW()-13)/2),0)),"",OFFSET('9. METAS'!$L$20,INT((ROW()-13)/2),0))</f>
        <v/>
      </c>
      <c r="I205" s="845"/>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43" t="str">
        <f t="shared" ref="N205" ca="1" si="188">IFERROR(J205/J206,"ND")</f>
        <v>ND</v>
      </c>
      <c r="O205" s="839" t="str">
        <f t="shared" ref="O205" ca="1" si="189">IFERROR(((J205+K205)/H205),"ND")</f>
        <v>ND</v>
      </c>
      <c r="P205" s="827"/>
    </row>
    <row r="206" spans="3:16">
      <c r="C206" s="861"/>
      <c r="D206" s="857"/>
      <c r="E206" s="857"/>
      <c r="F206" s="855"/>
      <c r="G206" s="852"/>
      <c r="H206" s="916"/>
      <c r="I206" s="846"/>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44"/>
      <c r="O206" s="840"/>
      <c r="P206" s="828"/>
    </row>
    <row r="207" spans="3:16">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916" t="str">
        <f ca="1">IF(ISBLANK(OFFSET('9. METAS'!$L$20,INT((ROW()-13)/2),0)),"",OFFSET('9. METAS'!$L$20,INT((ROW()-13)/2),0))</f>
        <v/>
      </c>
      <c r="I207" s="845"/>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43" t="str">
        <f t="shared" ref="N207" ca="1" si="190">IFERROR(J207/J208,"ND")</f>
        <v>ND</v>
      </c>
      <c r="O207" s="839" t="str">
        <f t="shared" ref="O207" ca="1" si="191">IFERROR(((J207+K207)/H207),"ND")</f>
        <v>ND</v>
      </c>
      <c r="P207" s="827"/>
    </row>
    <row r="208" spans="3:16">
      <c r="C208" s="861"/>
      <c r="D208" s="857"/>
      <c r="E208" s="857"/>
      <c r="F208" s="855"/>
      <c r="G208" s="852"/>
      <c r="H208" s="916"/>
      <c r="I208" s="846"/>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44"/>
      <c r="O208" s="840"/>
      <c r="P208" s="828"/>
    </row>
    <row r="209" spans="3:16">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916" t="str">
        <f ca="1">IF(ISBLANK(OFFSET('9. METAS'!$L$20,INT((ROW()-13)/2),0)),"",OFFSET('9. METAS'!$L$20,INT((ROW()-13)/2),0))</f>
        <v/>
      </c>
      <c r="I209" s="845"/>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43" t="str">
        <f t="shared" ref="N209" ca="1" si="192">IFERROR(J209/J210,"ND")</f>
        <v>ND</v>
      </c>
      <c r="O209" s="839" t="str">
        <f t="shared" ref="O209" ca="1" si="193">IFERROR(((J209+K209)/H209),"ND")</f>
        <v>ND</v>
      </c>
      <c r="P209" s="827"/>
    </row>
    <row r="210" spans="3:16">
      <c r="C210" s="861"/>
      <c r="D210" s="857"/>
      <c r="E210" s="857"/>
      <c r="F210" s="855"/>
      <c r="G210" s="852"/>
      <c r="H210" s="916"/>
      <c r="I210" s="846"/>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44"/>
      <c r="O210" s="840"/>
      <c r="P210" s="828"/>
    </row>
    <row r="211" spans="3:16">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916" t="str">
        <f ca="1">IF(ISBLANK(OFFSET('9. METAS'!$L$20,INT((ROW()-13)/2),0)),"",OFFSET('9. METAS'!$L$20,INT((ROW()-13)/2),0))</f>
        <v/>
      </c>
      <c r="I211" s="845"/>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43" t="str">
        <f t="shared" ref="N211" ca="1" si="194">IFERROR(J211/J212,"ND")</f>
        <v>ND</v>
      </c>
      <c r="O211" s="839" t="str">
        <f t="shared" ref="O211" ca="1" si="195">IFERROR(((J211+K211)/H211),"ND")</f>
        <v>ND</v>
      </c>
      <c r="P211" s="827"/>
    </row>
    <row r="212" spans="3:16">
      <c r="C212" s="861"/>
      <c r="D212" s="857"/>
      <c r="E212" s="857"/>
      <c r="F212" s="855"/>
      <c r="G212" s="852"/>
      <c r="H212" s="916"/>
      <c r="I212" s="846"/>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44"/>
      <c r="O212" s="840"/>
      <c r="P212" s="828"/>
    </row>
    <row r="213" spans="3:16">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916" t="str">
        <f ca="1">IF(ISBLANK(OFFSET('9. METAS'!$L$20,INT((ROW()-13)/2),0)),"",OFFSET('9. METAS'!$L$20,INT((ROW()-13)/2),0))</f>
        <v/>
      </c>
      <c r="I213" s="845"/>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43" t="str">
        <f t="shared" ref="N213" ca="1" si="196">IFERROR(J213/J214,"ND")</f>
        <v>ND</v>
      </c>
      <c r="O213" s="839" t="str">
        <f t="shared" ref="O213" ca="1" si="197">IFERROR(((J213+K213)/H213),"ND")</f>
        <v>ND</v>
      </c>
      <c r="P213" s="827"/>
    </row>
    <row r="214" spans="3:16">
      <c r="C214" s="861"/>
      <c r="D214" s="857"/>
      <c r="E214" s="857"/>
      <c r="F214" s="855"/>
      <c r="G214" s="852"/>
      <c r="H214" s="916"/>
      <c r="I214" s="846"/>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44"/>
      <c r="O214" s="840"/>
      <c r="P214" s="828"/>
    </row>
    <row r="215" spans="3:16">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916" t="str">
        <f ca="1">IF(ISBLANK(OFFSET('9. METAS'!$L$20,INT((ROW()-13)/2),0)),"",OFFSET('9. METAS'!$L$20,INT((ROW()-13)/2),0))</f>
        <v/>
      </c>
      <c r="I215" s="845"/>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43" t="str">
        <f t="shared" ref="N215" ca="1" si="198">IFERROR(J215/J216,"ND")</f>
        <v>ND</v>
      </c>
      <c r="O215" s="839" t="str">
        <f t="shared" ref="O215" ca="1" si="199">IFERROR(((J215+K215)/H215),"ND")</f>
        <v>ND</v>
      </c>
      <c r="P215" s="827"/>
    </row>
    <row r="216" spans="3:16">
      <c r="C216" s="861"/>
      <c r="D216" s="857"/>
      <c r="E216" s="857"/>
      <c r="F216" s="855"/>
      <c r="G216" s="852"/>
      <c r="H216" s="916"/>
      <c r="I216" s="846"/>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44"/>
      <c r="O216" s="840"/>
      <c r="P216" s="828"/>
    </row>
    <row r="217" spans="3:16">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916" t="str">
        <f ca="1">IF(ISBLANK(OFFSET('9. METAS'!$L$20,INT((ROW()-13)/2),0)),"",OFFSET('9. METAS'!$L$20,INT((ROW()-13)/2),0))</f>
        <v/>
      </c>
      <c r="I217" s="845"/>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43" t="str">
        <f t="shared" ref="N217" ca="1" si="200">IFERROR(J217/J218,"ND")</f>
        <v>ND</v>
      </c>
      <c r="O217" s="839" t="str">
        <f t="shared" ref="O217" ca="1" si="201">IFERROR(((J217+K217)/H217),"ND")</f>
        <v>ND</v>
      </c>
      <c r="P217" s="827"/>
    </row>
    <row r="218" spans="3:16">
      <c r="C218" s="861"/>
      <c r="D218" s="857"/>
      <c r="E218" s="857"/>
      <c r="F218" s="855"/>
      <c r="G218" s="852"/>
      <c r="H218" s="916"/>
      <c r="I218" s="846"/>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44"/>
      <c r="O218" s="840"/>
      <c r="P218" s="828"/>
    </row>
    <row r="219" spans="3:16">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916" t="str">
        <f ca="1">IF(ISBLANK(OFFSET('9. METAS'!$L$20,INT((ROW()-13)/2),0)),"",OFFSET('9. METAS'!$L$20,INT((ROW()-13)/2),0))</f>
        <v/>
      </c>
      <c r="I219" s="845"/>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43" t="str">
        <f t="shared" ref="N219" ca="1" si="202">IFERROR(J219/J220,"ND")</f>
        <v>ND</v>
      </c>
      <c r="O219" s="839" t="str">
        <f t="shared" ref="O219" ca="1" si="203">IFERROR(((J219+K219)/H219),"ND")</f>
        <v>ND</v>
      </c>
      <c r="P219" s="827"/>
    </row>
    <row r="220" spans="3:16">
      <c r="C220" s="861"/>
      <c r="D220" s="857"/>
      <c r="E220" s="857"/>
      <c r="F220" s="855"/>
      <c r="G220" s="852"/>
      <c r="H220" s="916"/>
      <c r="I220" s="846"/>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44"/>
      <c r="O220" s="840"/>
      <c r="P220" s="828"/>
    </row>
    <row r="221" spans="3:16">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916" t="str">
        <f ca="1">IF(ISBLANK(OFFSET('9. METAS'!$L$20,INT((ROW()-13)/2),0)),"",OFFSET('9. METAS'!$L$20,INT((ROW()-13)/2),0))</f>
        <v/>
      </c>
      <c r="I221" s="845"/>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43" t="str">
        <f t="shared" ref="N221" ca="1" si="204">IFERROR(J221/J222,"ND")</f>
        <v>ND</v>
      </c>
      <c r="O221" s="839" t="str">
        <f t="shared" ref="O221" ca="1" si="205">IFERROR(((J221+K221)/H221),"ND")</f>
        <v>ND</v>
      </c>
      <c r="P221" s="827"/>
    </row>
    <row r="222" spans="3:16">
      <c r="C222" s="861"/>
      <c r="D222" s="857"/>
      <c r="E222" s="857"/>
      <c r="F222" s="855"/>
      <c r="G222" s="852"/>
      <c r="H222" s="916"/>
      <c r="I222" s="846"/>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44"/>
      <c r="O222" s="840"/>
      <c r="P222" s="828"/>
    </row>
    <row r="223" spans="3:16">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916" t="str">
        <f ca="1">IF(ISBLANK(OFFSET('9. METAS'!$L$20,INT((ROW()-13)/2),0)),"",OFFSET('9. METAS'!$L$20,INT((ROW()-13)/2),0))</f>
        <v/>
      </c>
      <c r="I223" s="845"/>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43" t="str">
        <f t="shared" ref="N223" ca="1" si="206">IFERROR(J223/J224,"ND")</f>
        <v>ND</v>
      </c>
      <c r="O223" s="839" t="str">
        <f t="shared" ref="O223" ca="1" si="207">IFERROR(((J223+K223)/H223),"ND")</f>
        <v>ND</v>
      </c>
      <c r="P223" s="827"/>
    </row>
    <row r="224" spans="3:16">
      <c r="C224" s="861"/>
      <c r="D224" s="857"/>
      <c r="E224" s="857"/>
      <c r="F224" s="855"/>
      <c r="G224" s="852"/>
      <c r="H224" s="916"/>
      <c r="I224" s="846"/>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44"/>
      <c r="O224" s="840"/>
      <c r="P224" s="828"/>
    </row>
    <row r="225" spans="3:16">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916" t="str">
        <f ca="1">IF(ISBLANK(OFFSET('9. METAS'!$L$20,INT((ROW()-13)/2),0)),"",OFFSET('9. METAS'!$L$20,INT((ROW()-13)/2),0))</f>
        <v/>
      </c>
      <c r="I225" s="845"/>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43" t="str">
        <f t="shared" ref="N225" ca="1" si="208">IFERROR(J225/J226,"ND")</f>
        <v>ND</v>
      </c>
      <c r="O225" s="839" t="str">
        <f t="shared" ref="O225" ca="1" si="209">IFERROR(((J225+K225)/H225),"ND")</f>
        <v>ND</v>
      </c>
      <c r="P225" s="827"/>
    </row>
    <row r="226" spans="3:16">
      <c r="C226" s="861"/>
      <c r="D226" s="857"/>
      <c r="E226" s="857"/>
      <c r="F226" s="855"/>
      <c r="G226" s="852"/>
      <c r="H226" s="916"/>
      <c r="I226" s="846"/>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44"/>
      <c r="O226" s="840"/>
      <c r="P226" s="828"/>
    </row>
    <row r="227" spans="3:16">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916" t="str">
        <f ca="1">IF(ISBLANK(OFFSET('9. METAS'!$L$20,INT((ROW()-13)/2),0)),"",OFFSET('9. METAS'!$L$20,INT((ROW()-13)/2),0))</f>
        <v/>
      </c>
      <c r="I227" s="845"/>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43" t="str">
        <f t="shared" ref="N227" ca="1" si="210">IFERROR(J227/J228,"ND")</f>
        <v>ND</v>
      </c>
      <c r="O227" s="839" t="str">
        <f t="shared" ref="O227" ca="1" si="211">IFERROR(((J227+K227)/H227),"ND")</f>
        <v>ND</v>
      </c>
      <c r="P227" s="827"/>
    </row>
    <row r="228" spans="3:16">
      <c r="C228" s="861"/>
      <c r="D228" s="857"/>
      <c r="E228" s="857"/>
      <c r="F228" s="855"/>
      <c r="G228" s="852"/>
      <c r="H228" s="916"/>
      <c r="I228" s="846"/>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44"/>
      <c r="O228" s="840"/>
      <c r="P228" s="828"/>
    </row>
    <row r="229" spans="3:16">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916" t="str">
        <f ca="1">IF(ISBLANK(OFFSET('9. METAS'!$L$20,INT((ROW()-13)/2),0)),"",OFFSET('9. METAS'!$L$20,INT((ROW()-13)/2),0))</f>
        <v/>
      </c>
      <c r="I229" s="845"/>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43" t="str">
        <f t="shared" ref="N229" ca="1" si="212">IFERROR(J229/J230,"ND")</f>
        <v>ND</v>
      </c>
      <c r="O229" s="839" t="str">
        <f t="shared" ref="O229" ca="1" si="213">IFERROR(((J229+K229)/H229),"ND")</f>
        <v>ND</v>
      </c>
      <c r="P229" s="827"/>
    </row>
    <row r="230" spans="3:16">
      <c r="C230" s="861"/>
      <c r="D230" s="857"/>
      <c r="E230" s="857"/>
      <c r="F230" s="855"/>
      <c r="G230" s="852"/>
      <c r="H230" s="916"/>
      <c r="I230" s="846"/>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44"/>
      <c r="O230" s="840"/>
      <c r="P230" s="828"/>
    </row>
    <row r="231" spans="3:16">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916" t="str">
        <f ca="1">IF(ISBLANK(OFFSET('9. METAS'!$L$20,INT((ROW()-13)/2),0)),"",OFFSET('9. METAS'!$L$20,INT((ROW()-13)/2),0))</f>
        <v/>
      </c>
      <c r="I231" s="845"/>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43" t="str">
        <f t="shared" ref="N231" ca="1" si="214">IFERROR(J231/J232,"ND")</f>
        <v>ND</v>
      </c>
      <c r="O231" s="839" t="str">
        <f t="shared" ref="O231" ca="1" si="215">IFERROR(((J231+K231)/H231),"ND")</f>
        <v>ND</v>
      </c>
      <c r="P231" s="827"/>
    </row>
    <row r="232" spans="3:16">
      <c r="C232" s="861"/>
      <c r="D232" s="857"/>
      <c r="E232" s="857"/>
      <c r="F232" s="855"/>
      <c r="G232" s="852"/>
      <c r="H232" s="916"/>
      <c r="I232" s="846"/>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44"/>
      <c r="O232" s="840"/>
      <c r="P232" s="828"/>
    </row>
    <row r="233" spans="3:16">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916" t="str">
        <f ca="1">IF(ISBLANK(OFFSET('9. METAS'!$L$20,INT((ROW()-13)/2),0)),"",OFFSET('9. METAS'!$L$20,INT((ROW()-13)/2),0))</f>
        <v/>
      </c>
      <c r="I233" s="845"/>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43" t="str">
        <f t="shared" ref="N233" ca="1" si="216">IFERROR(J233/J234,"ND")</f>
        <v>ND</v>
      </c>
      <c r="O233" s="839" t="str">
        <f t="shared" ref="O233" ca="1" si="217">IFERROR(((J233+K233)/H233),"ND")</f>
        <v>ND</v>
      </c>
      <c r="P233" s="827"/>
    </row>
    <row r="234" spans="3:16">
      <c r="C234" s="861"/>
      <c r="D234" s="857"/>
      <c r="E234" s="857"/>
      <c r="F234" s="855"/>
      <c r="G234" s="852"/>
      <c r="H234" s="916"/>
      <c r="I234" s="846"/>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44"/>
      <c r="O234" s="840"/>
      <c r="P234" s="828"/>
    </row>
    <row r="235" spans="3:16">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916" t="str">
        <f ca="1">IF(ISBLANK(OFFSET('9. METAS'!$L$20,INT((ROW()-13)/2),0)),"",OFFSET('9. METAS'!$L$20,INT((ROW()-13)/2),0))</f>
        <v/>
      </c>
      <c r="I235" s="845"/>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43" t="str">
        <f t="shared" ref="N235" ca="1" si="218">IFERROR(J235/J236,"ND")</f>
        <v>ND</v>
      </c>
      <c r="O235" s="839" t="str">
        <f t="shared" ref="O235" ca="1" si="219">IFERROR(((J235+K235)/H235),"ND")</f>
        <v>ND</v>
      </c>
      <c r="P235" s="827"/>
    </row>
    <row r="236" spans="3:16">
      <c r="C236" s="861"/>
      <c r="D236" s="857"/>
      <c r="E236" s="857"/>
      <c r="F236" s="855"/>
      <c r="G236" s="852"/>
      <c r="H236" s="916"/>
      <c r="I236" s="846"/>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44"/>
      <c r="O236" s="840"/>
      <c r="P236" s="828"/>
    </row>
    <row r="237" spans="3:16">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916" t="str">
        <f ca="1">IF(ISBLANK(OFFSET('9. METAS'!$L$20,INT((ROW()-13)/2),0)),"",OFFSET('9. METAS'!$L$20,INT((ROW()-13)/2),0))</f>
        <v/>
      </c>
      <c r="I237" s="845"/>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43" t="str">
        <f t="shared" ref="N237" ca="1" si="220">IFERROR(J237/J238,"ND")</f>
        <v>ND</v>
      </c>
      <c r="O237" s="839" t="str">
        <f t="shared" ref="O237" ca="1" si="221">IFERROR(((J237+K237)/H237),"ND")</f>
        <v>ND</v>
      </c>
      <c r="P237" s="827"/>
    </row>
    <row r="238" spans="3:16">
      <c r="C238" s="861"/>
      <c r="D238" s="857"/>
      <c r="E238" s="857"/>
      <c r="F238" s="855"/>
      <c r="G238" s="852"/>
      <c r="H238" s="916"/>
      <c r="I238" s="846"/>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44"/>
      <c r="O238" s="840"/>
      <c r="P238" s="828"/>
    </row>
    <row r="239" spans="3:16">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916" t="str">
        <f ca="1">IF(ISBLANK(OFFSET('9. METAS'!$L$20,INT((ROW()-13)/2),0)),"",OFFSET('9. METAS'!$L$20,INT((ROW()-13)/2),0))</f>
        <v/>
      </c>
      <c r="I239" s="845"/>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43" t="str">
        <f t="shared" ref="N239" ca="1" si="222">IFERROR(J239/J240,"ND")</f>
        <v>ND</v>
      </c>
      <c r="O239" s="839" t="str">
        <f t="shared" ref="O239" ca="1" si="223">IFERROR(((J239+K239)/H239),"ND")</f>
        <v>ND</v>
      </c>
      <c r="P239" s="827"/>
    </row>
    <row r="240" spans="3:16">
      <c r="C240" s="861"/>
      <c r="D240" s="857"/>
      <c r="E240" s="857"/>
      <c r="F240" s="855"/>
      <c r="G240" s="852"/>
      <c r="H240" s="916"/>
      <c r="I240" s="846"/>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44"/>
      <c r="O240" s="840"/>
      <c r="P240" s="828"/>
    </row>
    <row r="241" spans="3:16">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916" t="str">
        <f ca="1">IF(ISBLANK(OFFSET('9. METAS'!$L$20,INT((ROW()-13)/2),0)),"",OFFSET('9. METAS'!$L$20,INT((ROW()-13)/2),0))</f>
        <v/>
      </c>
      <c r="I241" s="845"/>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43" t="str">
        <f t="shared" ref="N241" ca="1" si="224">IFERROR(J241/J242,"ND")</f>
        <v>ND</v>
      </c>
      <c r="O241" s="839" t="str">
        <f t="shared" ref="O241" ca="1" si="225">IFERROR(((J241+K241)/H241),"ND")</f>
        <v>ND</v>
      </c>
      <c r="P241" s="827"/>
    </row>
    <row r="242" spans="3:16">
      <c r="C242" s="861"/>
      <c r="D242" s="857"/>
      <c r="E242" s="857"/>
      <c r="F242" s="855"/>
      <c r="G242" s="852"/>
      <c r="H242" s="916"/>
      <c r="I242" s="846"/>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44"/>
      <c r="O242" s="840"/>
      <c r="P242" s="828"/>
    </row>
    <row r="243" spans="3:16">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916" t="str">
        <f ca="1">IF(ISBLANK(OFFSET('9. METAS'!$L$20,INT((ROW()-13)/2),0)),"",OFFSET('9. METAS'!$L$20,INT((ROW()-13)/2),0))</f>
        <v/>
      </c>
      <c r="I243" s="845"/>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43" t="str">
        <f t="shared" ref="N243" ca="1" si="226">IFERROR(J243/J244,"ND")</f>
        <v>ND</v>
      </c>
      <c r="O243" s="839" t="str">
        <f t="shared" ref="O243" ca="1" si="227">IFERROR(((J243+K243)/H243),"ND")</f>
        <v>ND</v>
      </c>
      <c r="P243" s="827"/>
    </row>
    <row r="244" spans="3:16">
      <c r="C244" s="861"/>
      <c r="D244" s="857"/>
      <c r="E244" s="857"/>
      <c r="F244" s="855"/>
      <c r="G244" s="852"/>
      <c r="H244" s="916"/>
      <c r="I244" s="846"/>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44"/>
      <c r="O244" s="840"/>
      <c r="P244" s="828"/>
    </row>
    <row r="245" spans="3:16">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916" t="str">
        <f ca="1">IF(ISBLANK(OFFSET('9. METAS'!$L$20,INT((ROW()-13)/2),0)),"",OFFSET('9. METAS'!$L$20,INT((ROW()-13)/2),0))</f>
        <v/>
      </c>
      <c r="I245" s="845"/>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43" t="str">
        <f t="shared" ref="N245" ca="1" si="228">IFERROR(J245/J246,"ND")</f>
        <v>ND</v>
      </c>
      <c r="O245" s="839" t="str">
        <f t="shared" ref="O245" ca="1" si="229">IFERROR(((J245+K245)/H245),"ND")</f>
        <v>ND</v>
      </c>
      <c r="P245" s="827"/>
    </row>
    <row r="246" spans="3:16">
      <c r="C246" s="861"/>
      <c r="D246" s="857"/>
      <c r="E246" s="857"/>
      <c r="F246" s="855"/>
      <c r="G246" s="852"/>
      <c r="H246" s="916"/>
      <c r="I246" s="846"/>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44"/>
      <c r="O246" s="840"/>
      <c r="P246" s="828"/>
    </row>
    <row r="247" spans="3:16">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916" t="str">
        <f ca="1">IF(ISBLANK(OFFSET('9. METAS'!$L$20,INT((ROW()-13)/2),0)),"",OFFSET('9. METAS'!$L$20,INT((ROW()-13)/2),0))</f>
        <v/>
      </c>
      <c r="I247" s="845"/>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43" t="str">
        <f t="shared" ref="N247" ca="1" si="230">IFERROR(J247/J248,"ND")</f>
        <v>ND</v>
      </c>
      <c r="O247" s="839" t="str">
        <f t="shared" ref="O247" ca="1" si="231">IFERROR(((J247+K247)/H247),"ND")</f>
        <v>ND</v>
      </c>
      <c r="P247" s="827"/>
    </row>
    <row r="248" spans="3:16">
      <c r="C248" s="861"/>
      <c r="D248" s="857"/>
      <c r="E248" s="857"/>
      <c r="F248" s="855"/>
      <c r="G248" s="852"/>
      <c r="H248" s="916"/>
      <c r="I248" s="846"/>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44"/>
      <c r="O248" s="840"/>
      <c r="P248" s="828"/>
    </row>
    <row r="249" spans="3:16">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916" t="str">
        <f ca="1">IF(ISBLANK(OFFSET('9. METAS'!$L$20,INT((ROW()-13)/2),0)),"",OFFSET('9. METAS'!$L$20,INT((ROW()-13)/2),0))</f>
        <v/>
      </c>
      <c r="I249" s="845"/>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43" t="str">
        <f t="shared" ref="N249" ca="1" si="232">IFERROR(J249/J250,"ND")</f>
        <v>ND</v>
      </c>
      <c r="O249" s="839" t="str">
        <f t="shared" ref="O249" ca="1" si="233">IFERROR(((J249+K249)/H249),"ND")</f>
        <v>ND</v>
      </c>
      <c r="P249" s="827"/>
    </row>
    <row r="250" spans="3:16">
      <c r="C250" s="861"/>
      <c r="D250" s="857"/>
      <c r="E250" s="857"/>
      <c r="F250" s="855"/>
      <c r="G250" s="852"/>
      <c r="H250" s="916"/>
      <c r="I250" s="846"/>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44"/>
      <c r="O250" s="840"/>
      <c r="P250" s="828"/>
    </row>
    <row r="251" spans="3:16">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916" t="str">
        <f ca="1">IF(ISBLANK(OFFSET('9. METAS'!$L$20,INT((ROW()-13)/2),0)),"",OFFSET('9. METAS'!$L$20,INT((ROW()-13)/2),0))</f>
        <v/>
      </c>
      <c r="I251" s="845"/>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43" t="str">
        <f t="shared" ref="N251" ca="1" si="234">IFERROR(J251/J252,"ND")</f>
        <v>ND</v>
      </c>
      <c r="O251" s="839" t="str">
        <f t="shared" ref="O251" ca="1" si="235">IFERROR(((J251+K251)/H251),"ND")</f>
        <v>ND</v>
      </c>
      <c r="P251" s="827"/>
    </row>
    <row r="252" spans="3:16">
      <c r="C252" s="861"/>
      <c r="D252" s="857"/>
      <c r="E252" s="857"/>
      <c r="F252" s="855"/>
      <c r="G252" s="852"/>
      <c r="H252" s="916"/>
      <c r="I252" s="846"/>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44"/>
      <c r="O252" s="840"/>
      <c r="P252" s="828"/>
    </row>
    <row r="253" spans="3:16">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916" t="str">
        <f ca="1">IF(ISBLANK(OFFSET('9. METAS'!$L$20,INT((ROW()-13)/2),0)),"",OFFSET('9. METAS'!$L$20,INT((ROW()-13)/2),0))</f>
        <v/>
      </c>
      <c r="I253" s="845"/>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43" t="str">
        <f t="shared" ref="N253" ca="1" si="236">IFERROR(J253/J254,"ND")</f>
        <v>ND</v>
      </c>
      <c r="O253" s="839" t="str">
        <f t="shared" ref="O253" ca="1" si="237">IFERROR(((J253+K253)/H253),"ND")</f>
        <v>ND</v>
      </c>
      <c r="P253" s="827"/>
    </row>
    <row r="254" spans="3:16">
      <c r="C254" s="861"/>
      <c r="D254" s="857"/>
      <c r="E254" s="857"/>
      <c r="F254" s="855"/>
      <c r="G254" s="852"/>
      <c r="H254" s="916"/>
      <c r="I254" s="846"/>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44"/>
      <c r="O254" s="840"/>
      <c r="P254" s="828"/>
    </row>
    <row r="255" spans="3:16">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916" t="str">
        <f ca="1">IF(ISBLANK(OFFSET('9. METAS'!$L$20,INT((ROW()-13)/2),0)),"",OFFSET('9. METAS'!$L$20,INT((ROW()-13)/2),0))</f>
        <v/>
      </c>
      <c r="I255" s="845"/>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43" t="str">
        <f t="shared" ref="N255" ca="1" si="238">IFERROR(J255/J256,"ND")</f>
        <v>ND</v>
      </c>
      <c r="O255" s="839" t="str">
        <f t="shared" ref="O255" ca="1" si="239">IFERROR(((J255+K255)/H255),"ND")</f>
        <v>ND</v>
      </c>
      <c r="P255" s="827"/>
    </row>
    <row r="256" spans="3:16">
      <c r="C256" s="861"/>
      <c r="D256" s="857"/>
      <c r="E256" s="857"/>
      <c r="F256" s="855"/>
      <c r="G256" s="852"/>
      <c r="H256" s="916"/>
      <c r="I256" s="846"/>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44"/>
      <c r="O256" s="840"/>
      <c r="P256" s="828"/>
    </row>
    <row r="257" spans="3:16">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916" t="str">
        <f ca="1">IF(ISBLANK(OFFSET('9. METAS'!$L$20,INT((ROW()-13)/2),0)),"",OFFSET('9. METAS'!$L$20,INT((ROW()-13)/2),0))</f>
        <v/>
      </c>
      <c r="I257" s="845"/>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43" t="str">
        <f t="shared" ref="N257" ca="1" si="240">IFERROR(J257/J258,"ND")</f>
        <v>ND</v>
      </c>
      <c r="O257" s="839" t="str">
        <f t="shared" ref="O257" ca="1" si="241">IFERROR(((J257+K257)/H257),"ND")</f>
        <v>ND</v>
      </c>
      <c r="P257" s="827"/>
    </row>
    <row r="258" spans="3:16">
      <c r="C258" s="861"/>
      <c r="D258" s="857"/>
      <c r="E258" s="857"/>
      <c r="F258" s="855"/>
      <c r="G258" s="852"/>
      <c r="H258" s="916"/>
      <c r="I258" s="846"/>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44"/>
      <c r="O258" s="840"/>
      <c r="P258" s="828"/>
    </row>
    <row r="259" spans="3:16">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916" t="str">
        <f ca="1">IF(ISBLANK(OFFSET('9. METAS'!$L$20,INT((ROW()-13)/2),0)),"",OFFSET('9. METAS'!$L$20,INT((ROW()-13)/2),0))</f>
        <v/>
      </c>
      <c r="I259" s="845"/>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43" t="str">
        <f t="shared" ref="N259" ca="1" si="242">IFERROR(J259/J260,"ND")</f>
        <v>ND</v>
      </c>
      <c r="O259" s="839" t="str">
        <f t="shared" ref="O259" ca="1" si="243">IFERROR(((J259+K259)/H259),"ND")</f>
        <v>ND</v>
      </c>
      <c r="P259" s="827"/>
    </row>
    <row r="260" spans="3:16">
      <c r="C260" s="861"/>
      <c r="D260" s="857"/>
      <c r="E260" s="857"/>
      <c r="F260" s="855"/>
      <c r="G260" s="852"/>
      <c r="H260" s="916"/>
      <c r="I260" s="846"/>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44"/>
      <c r="O260" s="840"/>
      <c r="P260" s="828"/>
    </row>
    <row r="261" spans="3:16">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916" t="str">
        <f ca="1">IF(ISBLANK(OFFSET('9. METAS'!$L$20,INT((ROW()-13)/2),0)),"",OFFSET('9. METAS'!$L$20,INT((ROW()-13)/2),0))</f>
        <v/>
      </c>
      <c r="I261" s="845"/>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43" t="str">
        <f t="shared" ref="N261" ca="1" si="244">IFERROR(J261/J262,"ND")</f>
        <v>ND</v>
      </c>
      <c r="O261" s="839" t="str">
        <f t="shared" ref="O261" ca="1" si="245">IFERROR(((J261+K261)/H261),"ND")</f>
        <v>ND</v>
      </c>
      <c r="P261" s="827"/>
    </row>
    <row r="262" spans="3:16">
      <c r="C262" s="861"/>
      <c r="D262" s="857"/>
      <c r="E262" s="857"/>
      <c r="F262" s="855"/>
      <c r="G262" s="852"/>
      <c r="H262" s="916"/>
      <c r="I262" s="846"/>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44"/>
      <c r="O262" s="840"/>
      <c r="P262" s="828"/>
    </row>
    <row r="263" spans="3:16">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916" t="str">
        <f ca="1">IF(ISBLANK(OFFSET('9. METAS'!$L$20,INT((ROW()-13)/2),0)),"",OFFSET('9. METAS'!$L$20,INT((ROW()-13)/2),0))</f>
        <v/>
      </c>
      <c r="I263" s="845"/>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43" t="str">
        <f t="shared" ref="N263" ca="1" si="246">IFERROR(J263/J264,"ND")</f>
        <v>ND</v>
      </c>
      <c r="O263" s="839" t="str">
        <f t="shared" ref="O263" ca="1" si="247">IFERROR(((J263+K263)/H263),"ND")</f>
        <v>ND</v>
      </c>
      <c r="P263" s="827"/>
    </row>
    <row r="264" spans="3:16">
      <c r="C264" s="861"/>
      <c r="D264" s="857"/>
      <c r="E264" s="857"/>
      <c r="F264" s="855"/>
      <c r="G264" s="852"/>
      <c r="H264" s="916"/>
      <c r="I264" s="846"/>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44"/>
      <c r="O264" s="840"/>
      <c r="P264" s="828"/>
    </row>
    <row r="265" spans="3:16">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916" t="str">
        <f ca="1">IF(ISBLANK(OFFSET('9. METAS'!$L$20,INT((ROW()-13)/2),0)),"",OFFSET('9. METAS'!$L$20,INT((ROW()-13)/2),0))</f>
        <v/>
      </c>
      <c r="I265" s="845"/>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43" t="str">
        <f t="shared" ref="N265" ca="1" si="248">IFERROR(J265/J266,"ND")</f>
        <v>ND</v>
      </c>
      <c r="O265" s="839" t="str">
        <f t="shared" ref="O265" ca="1" si="249">IFERROR(((J265+K265)/H265),"ND")</f>
        <v>ND</v>
      </c>
      <c r="P265" s="827"/>
    </row>
    <row r="266" spans="3:16">
      <c r="C266" s="861"/>
      <c r="D266" s="857"/>
      <c r="E266" s="857"/>
      <c r="F266" s="855"/>
      <c r="G266" s="852"/>
      <c r="H266" s="916"/>
      <c r="I266" s="846"/>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44"/>
      <c r="O266" s="840"/>
      <c r="P266" s="828"/>
    </row>
    <row r="267" spans="3:16">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916" t="str">
        <f ca="1">IF(ISBLANK(OFFSET('9. METAS'!$L$20,INT((ROW()-13)/2),0)),"",OFFSET('9. METAS'!$L$20,INT((ROW()-13)/2),0))</f>
        <v/>
      </c>
      <c r="I267" s="845"/>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43" t="str">
        <f t="shared" ref="N267" ca="1" si="250">IFERROR(J267/J268,"ND")</f>
        <v>ND</v>
      </c>
      <c r="O267" s="839" t="str">
        <f t="shared" ref="O267" ca="1" si="251">IFERROR(((J267+K267)/H267),"ND")</f>
        <v>ND</v>
      </c>
      <c r="P267" s="827"/>
    </row>
    <row r="268" spans="3:16">
      <c r="C268" s="861"/>
      <c r="D268" s="857"/>
      <c r="E268" s="857"/>
      <c r="F268" s="855"/>
      <c r="G268" s="852"/>
      <c r="H268" s="916"/>
      <c r="I268" s="846"/>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44"/>
      <c r="O268" s="840"/>
      <c r="P268" s="828"/>
    </row>
    <row r="269" spans="3:16">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916" t="str">
        <f ca="1">IF(ISBLANK(OFFSET('9. METAS'!$L$20,INT((ROW()-13)/2),0)),"",OFFSET('9. METAS'!$L$20,INT((ROW()-13)/2),0))</f>
        <v/>
      </c>
      <c r="I269" s="845"/>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43" t="str">
        <f t="shared" ref="N269" ca="1" si="252">IFERROR(J269/J270,"ND")</f>
        <v>ND</v>
      </c>
      <c r="O269" s="839" t="str">
        <f t="shared" ref="O269" ca="1" si="253">IFERROR(((J269+K269)/H269),"ND")</f>
        <v>ND</v>
      </c>
      <c r="P269" s="827"/>
    </row>
    <row r="270" spans="3:16">
      <c r="C270" s="861"/>
      <c r="D270" s="857"/>
      <c r="E270" s="857"/>
      <c r="F270" s="855"/>
      <c r="G270" s="852"/>
      <c r="H270" s="916"/>
      <c r="I270" s="846"/>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44"/>
      <c r="O270" s="840"/>
      <c r="P270" s="828"/>
    </row>
    <row r="271" spans="3:16">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916" t="str">
        <f ca="1">IF(ISBLANK(OFFSET('9. METAS'!$L$20,INT((ROW()-13)/2),0)),"",OFFSET('9. METAS'!$L$20,INT((ROW()-13)/2),0))</f>
        <v/>
      </c>
      <c r="I271" s="845"/>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43" t="str">
        <f t="shared" ref="N271" ca="1" si="254">IFERROR(J271/J272,"ND")</f>
        <v>ND</v>
      </c>
      <c r="O271" s="839" t="str">
        <f t="shared" ref="O271" ca="1" si="255">IFERROR(((J271+K271)/H271),"ND")</f>
        <v>ND</v>
      </c>
      <c r="P271" s="827"/>
    </row>
    <row r="272" spans="3:16">
      <c r="C272" s="861"/>
      <c r="D272" s="857"/>
      <c r="E272" s="857"/>
      <c r="F272" s="855"/>
      <c r="G272" s="852"/>
      <c r="H272" s="916"/>
      <c r="I272" s="846"/>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44"/>
      <c r="O272" s="840"/>
      <c r="P272" s="828"/>
    </row>
    <row r="273" spans="3:16">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916" t="str">
        <f ca="1">IF(ISBLANK(OFFSET('9. METAS'!$L$20,INT((ROW()-13)/2),0)),"",OFFSET('9. METAS'!$L$20,INT((ROW()-13)/2),0))</f>
        <v/>
      </c>
      <c r="I273" s="845"/>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43" t="str">
        <f t="shared" ref="N273" ca="1" si="256">IFERROR(J273/J274,"ND")</f>
        <v>ND</v>
      </c>
      <c r="O273" s="839" t="str">
        <f t="shared" ref="O273" ca="1" si="257">IFERROR(((J273+K273)/H273),"ND")</f>
        <v>ND</v>
      </c>
      <c r="P273" s="827"/>
    </row>
    <row r="274" spans="3:16">
      <c r="C274" s="861"/>
      <c r="D274" s="857"/>
      <c r="E274" s="857"/>
      <c r="F274" s="855"/>
      <c r="G274" s="852"/>
      <c r="H274" s="916"/>
      <c r="I274" s="846"/>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44"/>
      <c r="O274" s="840"/>
      <c r="P274" s="828"/>
    </row>
    <row r="275" spans="3:16">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916" t="str">
        <f ca="1">IF(ISBLANK(OFFSET('9. METAS'!$L$20,INT((ROW()-13)/2),0)),"",OFFSET('9. METAS'!$L$20,INT((ROW()-13)/2),0))</f>
        <v/>
      </c>
      <c r="I275" s="845"/>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43" t="str">
        <f t="shared" ref="N275" ca="1" si="258">IFERROR(J275/J276,"ND")</f>
        <v>ND</v>
      </c>
      <c r="O275" s="839" t="str">
        <f t="shared" ref="O275" ca="1" si="259">IFERROR(((J275+K275)/H275),"ND")</f>
        <v>ND</v>
      </c>
      <c r="P275" s="827"/>
    </row>
    <row r="276" spans="3:16">
      <c r="C276" s="861"/>
      <c r="D276" s="857"/>
      <c r="E276" s="857"/>
      <c r="F276" s="855"/>
      <c r="G276" s="852"/>
      <c r="H276" s="916"/>
      <c r="I276" s="846"/>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44"/>
      <c r="O276" s="840"/>
      <c r="P276" s="828"/>
    </row>
    <row r="277" spans="3:16">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916" t="str">
        <f ca="1">IF(ISBLANK(OFFSET('9. METAS'!$L$20,INT((ROW()-13)/2),0)),"",OFFSET('9. METAS'!$L$20,INT((ROW()-13)/2),0))</f>
        <v/>
      </c>
      <c r="I277" s="845"/>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43" t="str">
        <f t="shared" ref="N277" ca="1" si="260">IFERROR(J277/J278,"ND")</f>
        <v>ND</v>
      </c>
      <c r="O277" s="839" t="str">
        <f t="shared" ref="O277" ca="1" si="261">IFERROR(((J277+K277)/H277),"ND")</f>
        <v>ND</v>
      </c>
      <c r="P277" s="827"/>
    </row>
    <row r="278" spans="3:16">
      <c r="C278" s="861"/>
      <c r="D278" s="857"/>
      <c r="E278" s="857"/>
      <c r="F278" s="855"/>
      <c r="G278" s="852"/>
      <c r="H278" s="916"/>
      <c r="I278" s="846"/>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44"/>
      <c r="O278" s="840"/>
      <c r="P278" s="828"/>
    </row>
    <row r="279" spans="3:16">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916" t="str">
        <f ca="1">IF(ISBLANK(OFFSET('9. METAS'!$L$20,INT((ROW()-13)/2),0)),"",OFFSET('9. METAS'!$L$20,INT((ROW()-13)/2),0))</f>
        <v/>
      </c>
      <c r="I279" s="845"/>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43" t="str">
        <f t="shared" ref="N279" ca="1" si="262">IFERROR(J279/J280,"ND")</f>
        <v>ND</v>
      </c>
      <c r="O279" s="839" t="str">
        <f t="shared" ref="O279" ca="1" si="263">IFERROR(((J279+K279)/H279),"ND")</f>
        <v>ND</v>
      </c>
      <c r="P279" s="827"/>
    </row>
    <row r="280" spans="3:16">
      <c r="C280" s="861"/>
      <c r="D280" s="857"/>
      <c r="E280" s="857"/>
      <c r="F280" s="855"/>
      <c r="G280" s="852"/>
      <c r="H280" s="916"/>
      <c r="I280" s="846"/>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44"/>
      <c r="O280" s="840"/>
      <c r="P280" s="828"/>
    </row>
    <row r="281" spans="3:16">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916" t="str">
        <f ca="1">IF(ISBLANK(OFFSET('9. METAS'!$L$20,INT((ROW()-13)/2),0)),"",OFFSET('9. METAS'!$L$20,INT((ROW()-13)/2),0))</f>
        <v/>
      </c>
      <c r="I281" s="845"/>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43" t="str">
        <f t="shared" ref="N281" ca="1" si="264">IFERROR(J281/J282,"ND")</f>
        <v>ND</v>
      </c>
      <c r="O281" s="839" t="str">
        <f t="shared" ref="O281" ca="1" si="265">IFERROR(((J281+K281)/H281),"ND")</f>
        <v>ND</v>
      </c>
      <c r="P281" s="827"/>
    </row>
    <row r="282" spans="3:16">
      <c r="C282" s="861"/>
      <c r="D282" s="857"/>
      <c r="E282" s="857"/>
      <c r="F282" s="855"/>
      <c r="G282" s="852"/>
      <c r="H282" s="916"/>
      <c r="I282" s="846"/>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44"/>
      <c r="O282" s="840"/>
      <c r="P282" s="828"/>
    </row>
    <row r="283" spans="3:16">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916" t="str">
        <f ca="1">IF(ISBLANK(OFFSET('9. METAS'!$L$20,INT((ROW()-13)/2),0)),"",OFFSET('9. METAS'!$L$20,INT((ROW()-13)/2),0))</f>
        <v/>
      </c>
      <c r="I283" s="845"/>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43" t="str">
        <f t="shared" ref="N283" ca="1" si="266">IFERROR(J283/J284,"ND")</f>
        <v>ND</v>
      </c>
      <c r="O283" s="839" t="str">
        <f t="shared" ref="O283" ca="1" si="267">IFERROR(((J283+K283)/H283),"ND")</f>
        <v>ND</v>
      </c>
      <c r="P283" s="827"/>
    </row>
    <row r="284" spans="3:16">
      <c r="C284" s="861"/>
      <c r="D284" s="857"/>
      <c r="E284" s="857"/>
      <c r="F284" s="855"/>
      <c r="G284" s="852"/>
      <c r="H284" s="916"/>
      <c r="I284" s="846"/>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44"/>
      <c r="O284" s="840"/>
      <c r="P284" s="828"/>
    </row>
    <row r="285" spans="3:16">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916" t="str">
        <f ca="1">IF(ISBLANK(OFFSET('9. METAS'!$L$20,INT((ROW()-13)/2),0)),"",OFFSET('9. METAS'!$L$20,INT((ROW()-13)/2),0))</f>
        <v/>
      </c>
      <c r="I285" s="845"/>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43" t="str">
        <f t="shared" ref="N285" ca="1" si="268">IFERROR(J285/J286,"ND")</f>
        <v>ND</v>
      </c>
      <c r="O285" s="839" t="str">
        <f t="shared" ref="O285" ca="1" si="269">IFERROR(((J285+K285)/H285),"ND")</f>
        <v>ND</v>
      </c>
      <c r="P285" s="827"/>
    </row>
    <row r="286" spans="3:16">
      <c r="C286" s="861"/>
      <c r="D286" s="857"/>
      <c r="E286" s="857"/>
      <c r="F286" s="855"/>
      <c r="G286" s="852"/>
      <c r="H286" s="916"/>
      <c r="I286" s="846"/>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44"/>
      <c r="O286" s="840"/>
      <c r="P286" s="828"/>
    </row>
    <row r="287" spans="3:16">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916" t="str">
        <f ca="1">IF(ISBLANK(OFFSET('9. METAS'!$L$20,INT((ROW()-13)/2),0)),"",OFFSET('9. METAS'!$L$20,INT((ROW()-13)/2),0))</f>
        <v/>
      </c>
      <c r="I287" s="845"/>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43" t="str">
        <f t="shared" ref="N287" ca="1" si="270">IFERROR(J287/J288,"ND")</f>
        <v>ND</v>
      </c>
      <c r="O287" s="839" t="str">
        <f t="shared" ref="O287" ca="1" si="271">IFERROR(((J287+K287)/H287),"ND")</f>
        <v>ND</v>
      </c>
      <c r="P287" s="827"/>
    </row>
    <row r="288" spans="3:16">
      <c r="C288" s="861"/>
      <c r="D288" s="857"/>
      <c r="E288" s="857"/>
      <c r="F288" s="855"/>
      <c r="G288" s="852"/>
      <c r="H288" s="916"/>
      <c r="I288" s="846"/>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44"/>
      <c r="O288" s="840"/>
      <c r="P288" s="828"/>
    </row>
    <row r="289" spans="3:16">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916" t="str">
        <f ca="1">IF(ISBLANK(OFFSET('9. METAS'!$L$20,INT((ROW()-13)/2),0)),"",OFFSET('9. METAS'!$L$20,INT((ROW()-13)/2),0))</f>
        <v/>
      </c>
      <c r="I289" s="845"/>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43" t="str">
        <f t="shared" ref="N289" ca="1" si="272">IFERROR(J289/J290,"ND")</f>
        <v>ND</v>
      </c>
      <c r="O289" s="839" t="str">
        <f t="shared" ref="O289" ca="1" si="273">IFERROR(((J289+K289)/H289),"ND")</f>
        <v>ND</v>
      </c>
      <c r="P289" s="827"/>
    </row>
    <row r="290" spans="3:16">
      <c r="C290" s="861"/>
      <c r="D290" s="857"/>
      <c r="E290" s="857"/>
      <c r="F290" s="855"/>
      <c r="G290" s="852"/>
      <c r="H290" s="916"/>
      <c r="I290" s="846"/>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44"/>
      <c r="O290" s="840"/>
      <c r="P290" s="828"/>
    </row>
    <row r="291" spans="3:16">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916" t="str">
        <f ca="1">IF(ISBLANK(OFFSET('9. METAS'!$L$20,INT((ROW()-13)/2),0)),"",OFFSET('9. METAS'!$L$20,INT((ROW()-13)/2),0))</f>
        <v/>
      </c>
      <c r="I291" s="845"/>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43" t="str">
        <f t="shared" ref="N291" ca="1" si="274">IFERROR(J291/J292,"ND")</f>
        <v>ND</v>
      </c>
      <c r="O291" s="839" t="str">
        <f t="shared" ref="O291" ca="1" si="275">IFERROR(((J291+K291)/H291),"ND")</f>
        <v>ND</v>
      </c>
      <c r="P291" s="827"/>
    </row>
    <row r="292" spans="3:16">
      <c r="C292" s="861"/>
      <c r="D292" s="857"/>
      <c r="E292" s="857"/>
      <c r="F292" s="855"/>
      <c r="G292" s="852"/>
      <c r="H292" s="916"/>
      <c r="I292" s="846"/>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44"/>
      <c r="O292" s="840"/>
      <c r="P292" s="828"/>
    </row>
    <row r="293" spans="3:16">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916" t="str">
        <f ca="1">IF(ISBLANK(OFFSET('9. METAS'!$L$20,INT((ROW()-13)/2),0)),"",OFFSET('9. METAS'!$L$20,INT((ROW()-13)/2),0))</f>
        <v/>
      </c>
      <c r="I293" s="845"/>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43" t="str">
        <f t="shared" ref="N293" ca="1" si="276">IFERROR(J293/J294,"ND")</f>
        <v>ND</v>
      </c>
      <c r="O293" s="839" t="str">
        <f t="shared" ref="O293" ca="1" si="277">IFERROR(((J293+K293)/H293),"ND")</f>
        <v>ND</v>
      </c>
      <c r="P293" s="827"/>
    </row>
    <row r="294" spans="3:16">
      <c r="C294" s="861"/>
      <c r="D294" s="857"/>
      <c r="E294" s="857"/>
      <c r="F294" s="855"/>
      <c r="G294" s="852"/>
      <c r="H294" s="916"/>
      <c r="I294" s="846"/>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44"/>
      <c r="O294" s="840"/>
      <c r="P294" s="828"/>
    </row>
    <row r="295" spans="3:16">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916" t="str">
        <f ca="1">IF(ISBLANK(OFFSET('9. METAS'!$L$20,INT((ROW()-13)/2),0)),"",OFFSET('9. METAS'!$L$20,INT((ROW()-13)/2),0))</f>
        <v/>
      </c>
      <c r="I295" s="845"/>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43" t="str">
        <f t="shared" ref="N295" ca="1" si="278">IFERROR(J295/J296,"ND")</f>
        <v>ND</v>
      </c>
      <c r="O295" s="839" t="str">
        <f t="shared" ref="O295" ca="1" si="279">IFERROR(((J295+K295)/H295),"ND")</f>
        <v>ND</v>
      </c>
      <c r="P295" s="827"/>
    </row>
    <row r="296" spans="3:16">
      <c r="C296" s="861"/>
      <c r="D296" s="857"/>
      <c r="E296" s="857"/>
      <c r="F296" s="855"/>
      <c r="G296" s="852"/>
      <c r="H296" s="916"/>
      <c r="I296" s="846"/>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44"/>
      <c r="O296" s="840"/>
      <c r="P296" s="828"/>
    </row>
    <row r="297" spans="3:16">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916" t="str">
        <f ca="1">IF(ISBLANK(OFFSET('9. METAS'!$L$20,INT((ROW()-13)/2),0)),"",OFFSET('9. METAS'!$L$20,INT((ROW()-13)/2),0))</f>
        <v/>
      </c>
      <c r="I297" s="845"/>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43" t="str">
        <f t="shared" ref="N297" ca="1" si="280">IFERROR(J297/J298,"ND")</f>
        <v>ND</v>
      </c>
      <c r="O297" s="839" t="str">
        <f t="shared" ref="O297" ca="1" si="281">IFERROR(((J297+K297)/H297),"ND")</f>
        <v>ND</v>
      </c>
      <c r="P297" s="827"/>
    </row>
    <row r="298" spans="3:16">
      <c r="C298" s="861"/>
      <c r="D298" s="857"/>
      <c r="E298" s="857"/>
      <c r="F298" s="855"/>
      <c r="G298" s="852"/>
      <c r="H298" s="916"/>
      <c r="I298" s="846"/>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44"/>
      <c r="O298" s="840"/>
      <c r="P298" s="828"/>
    </row>
    <row r="299" spans="3:16">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916" t="str">
        <f ca="1">IF(ISBLANK(OFFSET('9. METAS'!$L$20,INT((ROW()-13)/2),0)),"",OFFSET('9. METAS'!$L$20,INT((ROW()-13)/2),0))</f>
        <v/>
      </c>
      <c r="I299" s="845"/>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43" t="str">
        <f t="shared" ref="N299" ca="1" si="282">IFERROR(J299/J300,"ND")</f>
        <v>ND</v>
      </c>
      <c r="O299" s="839" t="str">
        <f t="shared" ref="O299" ca="1" si="283">IFERROR(((J299+K299)/H299),"ND")</f>
        <v>ND</v>
      </c>
      <c r="P299" s="827"/>
    </row>
    <row r="300" spans="3:16">
      <c r="C300" s="861"/>
      <c r="D300" s="857"/>
      <c r="E300" s="857"/>
      <c r="F300" s="855"/>
      <c r="G300" s="852"/>
      <c r="H300" s="916"/>
      <c r="I300" s="846"/>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44"/>
      <c r="O300" s="840"/>
      <c r="P300" s="828"/>
    </row>
    <row r="301" spans="3:16">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916" t="str">
        <f ca="1">IF(ISBLANK(OFFSET('9. METAS'!$L$20,INT((ROW()-13)/2),0)),"",OFFSET('9. METAS'!$L$20,INT((ROW()-13)/2),0))</f>
        <v/>
      </c>
      <c r="I301" s="845"/>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43" t="str">
        <f t="shared" ref="N301" ca="1" si="284">IFERROR(J301/J302,"ND")</f>
        <v>ND</v>
      </c>
      <c r="O301" s="839" t="str">
        <f t="shared" ref="O301" ca="1" si="285">IFERROR(((J301+K301)/H301),"ND")</f>
        <v>ND</v>
      </c>
      <c r="P301" s="827"/>
    </row>
    <row r="302" spans="3:16">
      <c r="C302" s="861"/>
      <c r="D302" s="857"/>
      <c r="E302" s="857"/>
      <c r="F302" s="855"/>
      <c r="G302" s="852"/>
      <c r="H302" s="916"/>
      <c r="I302" s="846"/>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44"/>
      <c r="O302" s="840"/>
      <c r="P302" s="828"/>
    </row>
    <row r="303" spans="3:16">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916" t="str">
        <f ca="1">IF(ISBLANK(OFFSET('9. METAS'!$L$20,INT((ROW()-13)/2),0)),"",OFFSET('9. METAS'!$L$20,INT((ROW()-13)/2),0))</f>
        <v/>
      </c>
      <c r="I303" s="845"/>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43" t="str">
        <f t="shared" ref="N303" ca="1" si="286">IFERROR(J303/J304,"ND")</f>
        <v>ND</v>
      </c>
      <c r="O303" s="839" t="str">
        <f t="shared" ref="O303" ca="1" si="287">IFERROR(((J303+K303)/H303),"ND")</f>
        <v>ND</v>
      </c>
      <c r="P303" s="827"/>
    </row>
    <row r="304" spans="3:16">
      <c r="C304" s="861"/>
      <c r="D304" s="857"/>
      <c r="E304" s="857"/>
      <c r="F304" s="855"/>
      <c r="G304" s="852"/>
      <c r="H304" s="916"/>
      <c r="I304" s="846"/>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44"/>
      <c r="O304" s="840"/>
      <c r="P304" s="828"/>
    </row>
    <row r="305" spans="3:16">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916" t="str">
        <f ca="1">IF(ISBLANK(OFFSET('9. METAS'!$L$20,INT((ROW()-13)/2),0)),"",OFFSET('9. METAS'!$L$20,INT((ROW()-13)/2),0))</f>
        <v/>
      </c>
      <c r="I305" s="845"/>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43" t="str">
        <f t="shared" ref="N305" ca="1" si="288">IFERROR(J305/J306,"ND")</f>
        <v>ND</v>
      </c>
      <c r="O305" s="839" t="str">
        <f t="shared" ref="O305" ca="1" si="289">IFERROR(((J305+K305)/H305),"ND")</f>
        <v>ND</v>
      </c>
      <c r="P305" s="827"/>
    </row>
    <row r="306" spans="3:16">
      <c r="C306" s="861"/>
      <c r="D306" s="857"/>
      <c r="E306" s="857"/>
      <c r="F306" s="855"/>
      <c r="G306" s="852"/>
      <c r="H306" s="916"/>
      <c r="I306" s="846"/>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44"/>
      <c r="O306" s="840"/>
      <c r="P306" s="828"/>
    </row>
    <row r="307" spans="3:16">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916" t="str">
        <f ca="1">IF(ISBLANK(OFFSET('9. METAS'!$L$20,INT((ROW()-13)/2),0)),"",OFFSET('9. METAS'!$L$20,INT((ROW()-13)/2),0))</f>
        <v/>
      </c>
      <c r="I307" s="845"/>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43" t="str">
        <f t="shared" ref="N307" ca="1" si="290">IFERROR(J307/J308,"ND")</f>
        <v>ND</v>
      </c>
      <c r="O307" s="839" t="str">
        <f t="shared" ref="O307" ca="1" si="291">IFERROR(((J307+K307)/H307),"ND")</f>
        <v>ND</v>
      </c>
      <c r="P307" s="827"/>
    </row>
    <row r="308" spans="3:16">
      <c r="C308" s="861"/>
      <c r="D308" s="857"/>
      <c r="E308" s="857"/>
      <c r="F308" s="855"/>
      <c r="G308" s="852"/>
      <c r="H308" s="916"/>
      <c r="I308" s="846"/>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44"/>
      <c r="O308" s="840"/>
      <c r="P308" s="828"/>
    </row>
    <row r="309" spans="3:16">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916" t="str">
        <f ca="1">IF(ISBLANK(OFFSET('9. METAS'!$L$20,INT((ROW()-13)/2),0)),"",OFFSET('9. METAS'!$L$20,INT((ROW()-13)/2),0))</f>
        <v/>
      </c>
      <c r="I309" s="845"/>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43" t="str">
        <f t="shared" ref="N309" ca="1" si="292">IFERROR(J309/J310,"ND")</f>
        <v>ND</v>
      </c>
      <c r="O309" s="839" t="str">
        <f t="shared" ref="O309" ca="1" si="293">IFERROR(((J309+K309)/H309),"ND")</f>
        <v>ND</v>
      </c>
      <c r="P309" s="827"/>
    </row>
    <row r="310" spans="3:16">
      <c r="C310" s="861"/>
      <c r="D310" s="857"/>
      <c r="E310" s="857"/>
      <c r="F310" s="855"/>
      <c r="G310" s="852"/>
      <c r="H310" s="916"/>
      <c r="I310" s="846"/>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44"/>
      <c r="O310" s="840"/>
      <c r="P310" s="828"/>
    </row>
    <row r="311" spans="3:16">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916" t="str">
        <f ca="1">IF(ISBLANK(OFFSET('9. METAS'!$L$20,INT((ROW()-13)/2),0)),"",OFFSET('9. METAS'!$L$20,INT((ROW()-13)/2),0))</f>
        <v/>
      </c>
      <c r="I311" s="845"/>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43" t="str">
        <f t="shared" ref="N311" ca="1" si="294">IFERROR(J311/J312,"ND")</f>
        <v>ND</v>
      </c>
      <c r="O311" s="839" t="str">
        <f t="shared" ref="O311" ca="1" si="295">IFERROR(((J311+K311)/H311),"ND")</f>
        <v>ND</v>
      </c>
      <c r="P311" s="827"/>
    </row>
    <row r="312" spans="3:16">
      <c r="C312" s="861"/>
      <c r="D312" s="857"/>
      <c r="E312" s="857"/>
      <c r="F312" s="855"/>
      <c r="G312" s="852"/>
      <c r="H312" s="916"/>
      <c r="I312" s="846"/>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44"/>
      <c r="O312" s="840"/>
      <c r="P312" s="828"/>
    </row>
    <row r="313" spans="3:16">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916" t="str">
        <f ca="1">IF(ISBLANK(OFFSET('9. METAS'!$L$20,INT((ROW()-13)/2),0)),"",OFFSET('9. METAS'!$L$20,INT((ROW()-13)/2),0))</f>
        <v/>
      </c>
      <c r="I313" s="845"/>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43" t="str">
        <f t="shared" ref="N313" ca="1" si="296">IFERROR(J313/J314,"ND")</f>
        <v>ND</v>
      </c>
      <c r="O313" s="839" t="str">
        <f t="shared" ref="O313" ca="1" si="297">IFERROR(((J313+K313)/H313),"ND")</f>
        <v>ND</v>
      </c>
      <c r="P313" s="827"/>
    </row>
    <row r="314" spans="3:16">
      <c r="C314" s="861"/>
      <c r="D314" s="857"/>
      <c r="E314" s="857"/>
      <c r="F314" s="855"/>
      <c r="G314" s="852"/>
      <c r="H314" s="916"/>
      <c r="I314" s="846"/>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44"/>
      <c r="O314" s="840"/>
      <c r="P314" s="828"/>
    </row>
    <row r="315" spans="3:16">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916" t="str">
        <f ca="1">IF(ISBLANK(OFFSET('9. METAS'!$L$20,INT((ROW()-13)/2),0)),"",OFFSET('9. METAS'!$L$20,INT((ROW()-13)/2),0))</f>
        <v/>
      </c>
      <c r="I315" s="845"/>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43" t="str">
        <f t="shared" ref="N315" ca="1" si="298">IFERROR(J315/J316,"ND")</f>
        <v>ND</v>
      </c>
      <c r="O315" s="839" t="str">
        <f t="shared" ref="O315" ca="1" si="299">IFERROR(((J315+K315)/H315),"ND")</f>
        <v>ND</v>
      </c>
      <c r="P315" s="827"/>
    </row>
    <row r="316" spans="3:16">
      <c r="C316" s="861"/>
      <c r="D316" s="857"/>
      <c r="E316" s="857"/>
      <c r="F316" s="855"/>
      <c r="G316" s="852"/>
      <c r="H316" s="916"/>
      <c r="I316" s="846"/>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44"/>
      <c r="O316" s="840"/>
      <c r="P316" s="828"/>
    </row>
    <row r="317" spans="3:16">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916" t="str">
        <f ca="1">IF(ISBLANK(OFFSET('9. METAS'!$L$20,INT((ROW()-13)/2),0)),"",OFFSET('9. METAS'!$L$20,INT((ROW()-13)/2),0))</f>
        <v/>
      </c>
      <c r="I317" s="845"/>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43" t="str">
        <f t="shared" ref="N317" ca="1" si="300">IFERROR(J317/J318,"ND")</f>
        <v>ND</v>
      </c>
      <c r="O317" s="839" t="str">
        <f t="shared" ref="O317" ca="1" si="301">IFERROR(((J317+K317)/H317),"ND")</f>
        <v>ND</v>
      </c>
      <c r="P317" s="827"/>
    </row>
    <row r="318" spans="3:16">
      <c r="C318" s="861"/>
      <c r="D318" s="857"/>
      <c r="E318" s="857"/>
      <c r="F318" s="855"/>
      <c r="G318" s="852"/>
      <c r="H318" s="916"/>
      <c r="I318" s="846"/>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44"/>
      <c r="O318" s="840"/>
      <c r="P318" s="828"/>
    </row>
    <row r="319" spans="3:16">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916" t="str">
        <f ca="1">IF(ISBLANK(OFFSET('9. METAS'!$L$20,INT((ROW()-13)/2),0)),"",OFFSET('9. METAS'!$L$20,INT((ROW()-13)/2),0))</f>
        <v/>
      </c>
      <c r="I319" s="845"/>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43" t="str">
        <f t="shared" ref="N319" ca="1" si="302">IFERROR(J319/J320,"ND")</f>
        <v>ND</v>
      </c>
      <c r="O319" s="839" t="str">
        <f t="shared" ref="O319" ca="1" si="303">IFERROR(((J319+K319)/H319),"ND")</f>
        <v>ND</v>
      </c>
      <c r="P319" s="827"/>
    </row>
    <row r="320" spans="3:16">
      <c r="C320" s="861"/>
      <c r="D320" s="857"/>
      <c r="E320" s="857"/>
      <c r="F320" s="855"/>
      <c r="G320" s="852"/>
      <c r="H320" s="916"/>
      <c r="I320" s="846"/>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44"/>
      <c r="O320" s="840"/>
      <c r="P320" s="828"/>
    </row>
    <row r="321" spans="3:16">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916" t="str">
        <f ca="1">IF(ISBLANK(OFFSET('9. METAS'!$L$20,INT((ROW()-13)/2),0)),"",OFFSET('9. METAS'!$L$20,INT((ROW()-13)/2),0))</f>
        <v/>
      </c>
      <c r="I321" s="845"/>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43" t="str">
        <f t="shared" ref="N321" ca="1" si="304">IFERROR(J321/J322,"ND")</f>
        <v>ND</v>
      </c>
      <c r="O321" s="839" t="str">
        <f t="shared" ref="O321" ca="1" si="305">IFERROR(((J321+K321)/H321),"ND")</f>
        <v>ND</v>
      </c>
      <c r="P321" s="827"/>
    </row>
    <row r="322" spans="3:16">
      <c r="C322" s="861"/>
      <c r="D322" s="857"/>
      <c r="E322" s="857"/>
      <c r="F322" s="855"/>
      <c r="G322" s="852"/>
      <c r="H322" s="916"/>
      <c r="I322" s="846"/>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44"/>
      <c r="O322" s="840"/>
      <c r="P322" s="828"/>
    </row>
    <row r="323" spans="3:16">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916" t="str">
        <f ca="1">IF(ISBLANK(OFFSET('9. METAS'!$L$20,INT((ROW()-13)/2),0)),"",OFFSET('9. METAS'!$L$20,INT((ROW()-13)/2),0))</f>
        <v/>
      </c>
      <c r="I323" s="845"/>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43" t="str">
        <f t="shared" ref="N323" ca="1" si="306">IFERROR(J323/J324,"ND")</f>
        <v>ND</v>
      </c>
      <c r="O323" s="839" t="str">
        <f t="shared" ref="O323" ca="1" si="307">IFERROR(((J323+K323)/H323),"ND")</f>
        <v>ND</v>
      </c>
      <c r="P323" s="827"/>
    </row>
    <row r="324" spans="3:16">
      <c r="C324" s="861"/>
      <c r="D324" s="857"/>
      <c r="E324" s="857"/>
      <c r="F324" s="855"/>
      <c r="G324" s="852"/>
      <c r="H324" s="916"/>
      <c r="I324" s="846"/>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44"/>
      <c r="O324" s="840"/>
      <c r="P324" s="828"/>
    </row>
    <row r="325" spans="3:16">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916" t="str">
        <f ca="1">IF(ISBLANK(OFFSET('9. METAS'!$L$20,INT((ROW()-13)/2),0)),"",OFFSET('9. METAS'!$L$20,INT((ROW()-13)/2),0))</f>
        <v/>
      </c>
      <c r="I325" s="845"/>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43" t="str">
        <f t="shared" ref="N325" ca="1" si="308">IFERROR(J325/J326,"ND")</f>
        <v>ND</v>
      </c>
      <c r="O325" s="839" t="str">
        <f t="shared" ref="O325" ca="1" si="309">IFERROR(((J325+K325)/H325),"ND")</f>
        <v>ND</v>
      </c>
      <c r="P325" s="827"/>
    </row>
    <row r="326" spans="3:16">
      <c r="C326" s="861"/>
      <c r="D326" s="857"/>
      <c r="E326" s="857"/>
      <c r="F326" s="855"/>
      <c r="G326" s="852"/>
      <c r="H326" s="916"/>
      <c r="I326" s="846"/>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44"/>
      <c r="O326" s="840"/>
      <c r="P326" s="828"/>
    </row>
    <row r="327" spans="3:16">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916" t="str">
        <f ca="1">IF(ISBLANK(OFFSET('9. METAS'!$L$20,INT((ROW()-13)/2),0)),"",OFFSET('9. METAS'!$L$20,INT((ROW()-13)/2),0))</f>
        <v/>
      </c>
      <c r="I327" s="845"/>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43" t="str">
        <f t="shared" ref="N327" ca="1" si="310">IFERROR(J327/J328,"ND")</f>
        <v>ND</v>
      </c>
      <c r="O327" s="839" t="str">
        <f t="shared" ref="O327" ca="1" si="311">IFERROR(((J327+K327)/H327),"ND")</f>
        <v>ND</v>
      </c>
      <c r="P327" s="827"/>
    </row>
    <row r="328" spans="3:16">
      <c r="C328" s="861"/>
      <c r="D328" s="857"/>
      <c r="E328" s="857"/>
      <c r="F328" s="855"/>
      <c r="G328" s="852"/>
      <c r="H328" s="916"/>
      <c r="I328" s="846"/>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44"/>
      <c r="O328" s="840"/>
      <c r="P328" s="828"/>
    </row>
    <row r="329" spans="3:16">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916" t="str">
        <f ca="1">IF(ISBLANK(OFFSET('9. METAS'!$L$20,INT((ROW()-13)/2),0)),"",OFFSET('9. METAS'!$L$20,INT((ROW()-13)/2),0))</f>
        <v/>
      </c>
      <c r="I329" s="845"/>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43" t="str">
        <f t="shared" ref="N329" ca="1" si="312">IFERROR(J329/J330,"ND")</f>
        <v>ND</v>
      </c>
      <c r="O329" s="839" t="str">
        <f t="shared" ref="O329" ca="1" si="313">IFERROR(((J329+K329)/H329),"ND")</f>
        <v>ND</v>
      </c>
      <c r="P329" s="827"/>
    </row>
    <row r="330" spans="3:16">
      <c r="C330" s="861"/>
      <c r="D330" s="857"/>
      <c r="E330" s="857"/>
      <c r="F330" s="855"/>
      <c r="G330" s="852"/>
      <c r="H330" s="916"/>
      <c r="I330" s="846"/>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44"/>
      <c r="O330" s="840"/>
      <c r="P330" s="828"/>
    </row>
    <row r="331" spans="3:16">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916" t="str">
        <f ca="1">IF(ISBLANK(OFFSET('9. METAS'!$L$20,INT((ROW()-13)/2),0)),"",OFFSET('9. METAS'!$L$20,INT((ROW()-13)/2),0))</f>
        <v/>
      </c>
      <c r="I331" s="845"/>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43" t="str">
        <f t="shared" ref="N331" ca="1" si="314">IFERROR(J331/J332,"ND")</f>
        <v>ND</v>
      </c>
      <c r="O331" s="839" t="str">
        <f t="shared" ref="O331" ca="1" si="315">IFERROR(((J331+K331)/H331),"ND")</f>
        <v>ND</v>
      </c>
      <c r="P331" s="827"/>
    </row>
    <row r="332" spans="3:16">
      <c r="C332" s="861"/>
      <c r="D332" s="857"/>
      <c r="E332" s="857"/>
      <c r="F332" s="855"/>
      <c r="G332" s="852"/>
      <c r="H332" s="916"/>
      <c r="I332" s="846"/>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44"/>
      <c r="O332" s="840"/>
      <c r="P332" s="828"/>
    </row>
    <row r="333" spans="3:16">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916" t="str">
        <f ca="1">IF(ISBLANK(OFFSET('9. METAS'!$L$20,INT((ROW()-13)/2),0)),"",OFFSET('9. METAS'!$L$20,INT((ROW()-13)/2),0))</f>
        <v/>
      </c>
      <c r="I333" s="845"/>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43" t="str">
        <f t="shared" ref="N333" ca="1" si="316">IFERROR(J333/J334,"ND")</f>
        <v>ND</v>
      </c>
      <c r="O333" s="839" t="str">
        <f t="shared" ref="O333" ca="1" si="317">IFERROR(((J333+K333)/H333),"ND")</f>
        <v>ND</v>
      </c>
      <c r="P333" s="827"/>
    </row>
    <row r="334" spans="3:16">
      <c r="C334" s="861"/>
      <c r="D334" s="857"/>
      <c r="E334" s="857"/>
      <c r="F334" s="855"/>
      <c r="G334" s="852"/>
      <c r="H334" s="916"/>
      <c r="I334" s="846"/>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44"/>
      <c r="O334" s="840"/>
      <c r="P334" s="828"/>
    </row>
    <row r="335" spans="3:16">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916" t="str">
        <f ca="1">IF(ISBLANK(OFFSET('9. METAS'!$L$20,INT((ROW()-13)/2),0)),"",OFFSET('9. METAS'!$L$20,INT((ROW()-13)/2),0))</f>
        <v/>
      </c>
      <c r="I335" s="845"/>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43" t="str">
        <f t="shared" ref="N335" ca="1" si="318">IFERROR(J335/J336,"ND")</f>
        <v>ND</v>
      </c>
      <c r="O335" s="839" t="str">
        <f t="shared" ref="O335" ca="1" si="319">IFERROR(((J335+K335)/H335),"ND")</f>
        <v>ND</v>
      </c>
      <c r="P335" s="827"/>
    </row>
    <row r="336" spans="3:16">
      <c r="C336" s="861"/>
      <c r="D336" s="857"/>
      <c r="E336" s="857"/>
      <c r="F336" s="855"/>
      <c r="G336" s="852"/>
      <c r="H336" s="916"/>
      <c r="I336" s="846"/>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44"/>
      <c r="O336" s="840"/>
      <c r="P336" s="828"/>
    </row>
    <row r="337" spans="3:16">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916" t="str">
        <f ca="1">IF(ISBLANK(OFFSET('9. METAS'!$L$20,INT((ROW()-13)/2),0)),"",OFFSET('9. METAS'!$L$20,INT((ROW()-13)/2),0))</f>
        <v/>
      </c>
      <c r="I337" s="845"/>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43" t="str">
        <f t="shared" ref="N337" ca="1" si="320">IFERROR(J337/J338,"ND")</f>
        <v>ND</v>
      </c>
      <c r="O337" s="839" t="str">
        <f t="shared" ref="O337" ca="1" si="321">IFERROR(((J337+K337)/H337),"ND")</f>
        <v>ND</v>
      </c>
      <c r="P337" s="827"/>
    </row>
    <row r="338" spans="3:16">
      <c r="C338" s="861"/>
      <c r="D338" s="857"/>
      <c r="E338" s="857"/>
      <c r="F338" s="855"/>
      <c r="G338" s="852"/>
      <c r="H338" s="916"/>
      <c r="I338" s="846"/>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44"/>
      <c r="O338" s="840"/>
      <c r="P338" s="828"/>
    </row>
    <row r="339" spans="3:16">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916" t="str">
        <f ca="1">IF(ISBLANK(OFFSET('9. METAS'!$L$20,INT((ROW()-13)/2),0)),"",OFFSET('9. METAS'!$L$20,INT((ROW()-13)/2),0))</f>
        <v/>
      </c>
      <c r="I339" s="845"/>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43" t="str">
        <f t="shared" ref="N339" ca="1" si="322">IFERROR(J339/J340,"ND")</f>
        <v>ND</v>
      </c>
      <c r="O339" s="839" t="str">
        <f t="shared" ref="O339" ca="1" si="323">IFERROR(((J339+K339)/H339),"ND")</f>
        <v>ND</v>
      </c>
      <c r="P339" s="827"/>
    </row>
    <row r="340" spans="3:16">
      <c r="C340" s="861"/>
      <c r="D340" s="857"/>
      <c r="E340" s="857"/>
      <c r="F340" s="855"/>
      <c r="G340" s="852"/>
      <c r="H340" s="916"/>
      <c r="I340" s="846"/>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44"/>
      <c r="O340" s="840"/>
      <c r="P340" s="828"/>
    </row>
    <row r="341" spans="3:16">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916" t="str">
        <f ca="1">IF(ISBLANK(OFFSET('9. METAS'!$L$20,INT((ROW()-13)/2),0)),"",OFFSET('9. METAS'!$L$20,INT((ROW()-13)/2),0))</f>
        <v/>
      </c>
      <c r="I341" s="845"/>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43" t="str">
        <f t="shared" ref="N341" ca="1" si="324">IFERROR(J341/J342,"ND")</f>
        <v>ND</v>
      </c>
      <c r="O341" s="839" t="str">
        <f t="shared" ref="O341" ca="1" si="325">IFERROR(((J341+K341)/H341),"ND")</f>
        <v>ND</v>
      </c>
      <c r="P341" s="827"/>
    </row>
    <row r="342" spans="3:16">
      <c r="C342" s="861"/>
      <c r="D342" s="857"/>
      <c r="E342" s="857"/>
      <c r="F342" s="855"/>
      <c r="G342" s="852"/>
      <c r="H342" s="916"/>
      <c r="I342" s="846"/>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44"/>
      <c r="O342" s="840"/>
      <c r="P342" s="828"/>
    </row>
    <row r="343" spans="3:16">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916" t="str">
        <f ca="1">IF(ISBLANK(OFFSET('9. METAS'!$L$20,INT((ROW()-13)/2),0)),"",OFFSET('9. METAS'!$L$20,INT((ROW()-13)/2),0))</f>
        <v/>
      </c>
      <c r="I343" s="845"/>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43" t="str">
        <f t="shared" ref="N343" ca="1" si="326">IFERROR(J343/J344,"ND")</f>
        <v>ND</v>
      </c>
      <c r="O343" s="839" t="str">
        <f t="shared" ref="O343" ca="1" si="327">IFERROR(((J343+K343)/H343),"ND")</f>
        <v>ND</v>
      </c>
      <c r="P343" s="827"/>
    </row>
    <row r="344" spans="3:16">
      <c r="C344" s="861"/>
      <c r="D344" s="857"/>
      <c r="E344" s="857"/>
      <c r="F344" s="855"/>
      <c r="G344" s="852"/>
      <c r="H344" s="916"/>
      <c r="I344" s="846"/>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44"/>
      <c r="O344" s="840"/>
      <c r="P344" s="828"/>
    </row>
    <row r="345" spans="3:16">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916" t="str">
        <f ca="1">IF(ISBLANK(OFFSET('9. METAS'!$L$20,INT((ROW()-13)/2),0)),"",OFFSET('9. METAS'!$L$20,INT((ROW()-13)/2),0))</f>
        <v/>
      </c>
      <c r="I345" s="845"/>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43" t="str">
        <f t="shared" ref="N345" ca="1" si="328">IFERROR(J345/J346,"ND")</f>
        <v>ND</v>
      </c>
      <c r="O345" s="839" t="str">
        <f t="shared" ref="O345" ca="1" si="329">IFERROR(((J345+K345)/H345),"ND")</f>
        <v>ND</v>
      </c>
      <c r="P345" s="827"/>
    </row>
    <row r="346" spans="3:16">
      <c r="C346" s="861"/>
      <c r="D346" s="857"/>
      <c r="E346" s="857"/>
      <c r="F346" s="855"/>
      <c r="G346" s="852"/>
      <c r="H346" s="916"/>
      <c r="I346" s="846"/>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44"/>
      <c r="O346" s="840"/>
      <c r="P346" s="828"/>
    </row>
    <row r="347" spans="3:16">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916" t="str">
        <f ca="1">IF(ISBLANK(OFFSET('9. METAS'!$L$20,INT((ROW()-13)/2),0)),"",OFFSET('9. METAS'!$L$20,INT((ROW()-13)/2),0))</f>
        <v/>
      </c>
      <c r="I347" s="845"/>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43" t="str">
        <f t="shared" ref="N347" ca="1" si="330">IFERROR(J347/J348,"ND")</f>
        <v>ND</v>
      </c>
      <c r="O347" s="839" t="str">
        <f t="shared" ref="O347" ca="1" si="331">IFERROR(((J347+K347)/H347),"ND")</f>
        <v>ND</v>
      </c>
      <c r="P347" s="827"/>
    </row>
    <row r="348" spans="3:16">
      <c r="C348" s="861"/>
      <c r="D348" s="857"/>
      <c r="E348" s="857"/>
      <c r="F348" s="855"/>
      <c r="G348" s="852"/>
      <c r="H348" s="916"/>
      <c r="I348" s="846"/>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44"/>
      <c r="O348" s="840"/>
      <c r="P348" s="828"/>
    </row>
    <row r="349" spans="3:16">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916" t="str">
        <f ca="1">IF(ISBLANK(OFFSET('9. METAS'!$L$20,INT((ROW()-13)/2),0)),"",OFFSET('9. METAS'!$L$20,INT((ROW()-13)/2),0))</f>
        <v/>
      </c>
      <c r="I349" s="845"/>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43" t="str">
        <f t="shared" ref="N349" ca="1" si="332">IFERROR(J349/J350,"ND")</f>
        <v>ND</v>
      </c>
      <c r="O349" s="839" t="str">
        <f t="shared" ref="O349" ca="1" si="333">IFERROR(((J349+K349)/H349),"ND")</f>
        <v>ND</v>
      </c>
      <c r="P349" s="827"/>
    </row>
    <row r="350" spans="3:16">
      <c r="C350" s="861"/>
      <c r="D350" s="857"/>
      <c r="E350" s="857"/>
      <c r="F350" s="855"/>
      <c r="G350" s="852"/>
      <c r="H350" s="916"/>
      <c r="I350" s="846"/>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44"/>
      <c r="O350" s="840"/>
      <c r="P350" s="828"/>
    </row>
    <row r="351" spans="3:16">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916" t="str">
        <f ca="1">IF(ISBLANK(OFFSET('9. METAS'!$L$20,INT((ROW()-13)/2),0)),"",OFFSET('9. METAS'!$L$20,INT((ROW()-13)/2),0))</f>
        <v/>
      </c>
      <c r="I351" s="845"/>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43" t="str">
        <f t="shared" ref="N351" ca="1" si="334">IFERROR(J351/J352,"ND")</f>
        <v>ND</v>
      </c>
      <c r="O351" s="839" t="str">
        <f t="shared" ref="O351" ca="1" si="335">IFERROR(((J351+K351)/H351),"ND")</f>
        <v>ND</v>
      </c>
      <c r="P351" s="827"/>
    </row>
    <row r="352" spans="3:16">
      <c r="C352" s="861"/>
      <c r="D352" s="857"/>
      <c r="E352" s="857"/>
      <c r="F352" s="855"/>
      <c r="G352" s="852"/>
      <c r="H352" s="916"/>
      <c r="I352" s="846"/>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44"/>
      <c r="O352" s="840"/>
      <c r="P352" s="828"/>
    </row>
    <row r="353" spans="3:16">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916" t="str">
        <f ca="1">IF(ISBLANK(OFFSET('9. METAS'!$L$20,INT((ROW()-13)/2),0)),"",OFFSET('9. METAS'!$L$20,INT((ROW()-13)/2),0))</f>
        <v/>
      </c>
      <c r="I353" s="845"/>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43" t="str">
        <f t="shared" ref="N353" ca="1" si="336">IFERROR(J353/J354,"ND")</f>
        <v>ND</v>
      </c>
      <c r="O353" s="839" t="str">
        <f t="shared" ref="O353" ca="1" si="337">IFERROR(((J353+K353)/H353),"ND")</f>
        <v>ND</v>
      </c>
      <c r="P353" s="827"/>
    </row>
    <row r="354" spans="3:16">
      <c r="C354" s="861"/>
      <c r="D354" s="857"/>
      <c r="E354" s="857"/>
      <c r="F354" s="855"/>
      <c r="G354" s="852"/>
      <c r="H354" s="916"/>
      <c r="I354" s="846"/>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44"/>
      <c r="O354" s="840"/>
      <c r="P354" s="828"/>
    </row>
    <row r="355" spans="3:16">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916" t="str">
        <f ca="1">IF(ISBLANK(OFFSET('9. METAS'!$L$20,INT((ROW()-13)/2),0)),"",OFFSET('9. METAS'!$L$20,INT((ROW()-13)/2),0))</f>
        <v/>
      </c>
      <c r="I355" s="845"/>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43" t="str">
        <f t="shared" ref="N355" ca="1" si="338">IFERROR(J355/J356,"ND")</f>
        <v>ND</v>
      </c>
      <c r="O355" s="839" t="str">
        <f t="shared" ref="O355" ca="1" si="339">IFERROR(((J355+K355)/H355),"ND")</f>
        <v>ND</v>
      </c>
      <c r="P355" s="827"/>
    </row>
    <row r="356" spans="3:16">
      <c r="C356" s="861"/>
      <c r="D356" s="857"/>
      <c r="E356" s="857"/>
      <c r="F356" s="855"/>
      <c r="G356" s="852"/>
      <c r="H356" s="916"/>
      <c r="I356" s="846"/>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44"/>
      <c r="O356" s="840"/>
      <c r="P356" s="828"/>
    </row>
    <row r="357" spans="3:16">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916" t="str">
        <f ca="1">IF(ISBLANK(OFFSET('9. METAS'!$L$20,INT((ROW()-13)/2),0)),"",OFFSET('9. METAS'!$L$20,INT((ROW()-13)/2),0))</f>
        <v/>
      </c>
      <c r="I357" s="845"/>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43" t="str">
        <f t="shared" ref="N357" ca="1" si="340">IFERROR(J357/J358,"ND")</f>
        <v>ND</v>
      </c>
      <c r="O357" s="839" t="str">
        <f t="shared" ref="O357" ca="1" si="341">IFERROR(((J357+K357)/H357),"ND")</f>
        <v>ND</v>
      </c>
      <c r="P357" s="827"/>
    </row>
    <row r="358" spans="3:16">
      <c r="C358" s="861"/>
      <c r="D358" s="857"/>
      <c r="E358" s="857"/>
      <c r="F358" s="855"/>
      <c r="G358" s="852"/>
      <c r="H358" s="916"/>
      <c r="I358" s="846"/>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44"/>
      <c r="O358" s="840"/>
      <c r="P358" s="828"/>
    </row>
    <row r="359" spans="3:16">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916" t="str">
        <f ca="1">IF(ISBLANK(OFFSET('9. METAS'!$L$20,INT((ROW()-13)/2),0)),"",OFFSET('9. METAS'!$L$20,INT((ROW()-13)/2),0))</f>
        <v/>
      </c>
      <c r="I359" s="845"/>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43" t="str">
        <f t="shared" ref="N359" ca="1" si="342">IFERROR(J359/J360,"ND")</f>
        <v>ND</v>
      </c>
      <c r="O359" s="839" t="str">
        <f t="shared" ref="O359" ca="1" si="343">IFERROR(((J359+K359)/H359),"ND")</f>
        <v>ND</v>
      </c>
      <c r="P359" s="827"/>
    </row>
    <row r="360" spans="3:16">
      <c r="C360" s="861"/>
      <c r="D360" s="857"/>
      <c r="E360" s="857"/>
      <c r="F360" s="855"/>
      <c r="G360" s="852"/>
      <c r="H360" s="916"/>
      <c r="I360" s="846"/>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44"/>
      <c r="O360" s="840"/>
      <c r="P360" s="828"/>
    </row>
    <row r="361" spans="3:16">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916" t="str">
        <f ca="1">IF(ISBLANK(OFFSET('9. METAS'!$L$20,INT((ROW()-13)/2),0)),"",OFFSET('9. METAS'!$L$20,INT((ROW()-13)/2),0))</f>
        <v/>
      </c>
      <c r="I361" s="845"/>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43" t="str">
        <f t="shared" ref="N361" ca="1" si="344">IFERROR(J361/J362,"ND")</f>
        <v>ND</v>
      </c>
      <c r="O361" s="839" t="str">
        <f t="shared" ref="O361" ca="1" si="345">IFERROR(((J361+K361)/H361),"ND")</f>
        <v>ND</v>
      </c>
      <c r="P361" s="827"/>
    </row>
    <row r="362" spans="3:16">
      <c r="C362" s="861"/>
      <c r="D362" s="857"/>
      <c r="E362" s="857"/>
      <c r="F362" s="855"/>
      <c r="G362" s="852"/>
      <c r="H362" s="916"/>
      <c r="I362" s="846"/>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44"/>
      <c r="O362" s="840"/>
      <c r="P362" s="828"/>
    </row>
    <row r="363" spans="3:16">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916" t="str">
        <f ca="1">IF(ISBLANK(OFFSET('9. METAS'!$L$20,INT((ROW()-13)/2),0)),"",OFFSET('9. METAS'!$L$20,INT((ROW()-13)/2),0))</f>
        <v/>
      </c>
      <c r="I363" s="845"/>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43" t="str">
        <f t="shared" ref="N363" ca="1" si="346">IFERROR(J363/J364,"ND")</f>
        <v>ND</v>
      </c>
      <c r="O363" s="839" t="str">
        <f t="shared" ref="O363" ca="1" si="347">IFERROR(((J363+K363)/H363),"ND")</f>
        <v>ND</v>
      </c>
      <c r="P363" s="827"/>
    </row>
    <row r="364" spans="3:16">
      <c r="C364" s="861"/>
      <c r="D364" s="857"/>
      <c r="E364" s="857"/>
      <c r="F364" s="855"/>
      <c r="G364" s="852"/>
      <c r="H364" s="916"/>
      <c r="I364" s="846"/>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44"/>
      <c r="O364" s="840"/>
      <c r="P364" s="828"/>
    </row>
    <row r="365" spans="3:16">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916" t="str">
        <f ca="1">IF(ISBLANK(OFFSET('9. METAS'!$L$20,INT((ROW()-13)/2),0)),"",OFFSET('9. METAS'!$L$20,INT((ROW()-13)/2),0))</f>
        <v/>
      </c>
      <c r="I365" s="845"/>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43" t="str">
        <f t="shared" ref="N365" ca="1" si="348">IFERROR(J365/J366,"ND")</f>
        <v>ND</v>
      </c>
      <c r="O365" s="839" t="str">
        <f t="shared" ref="O365" ca="1" si="349">IFERROR(((J365+K365)/H365),"ND")</f>
        <v>ND</v>
      </c>
      <c r="P365" s="827"/>
    </row>
    <row r="366" spans="3:16">
      <c r="C366" s="861"/>
      <c r="D366" s="857"/>
      <c r="E366" s="857"/>
      <c r="F366" s="855"/>
      <c r="G366" s="852"/>
      <c r="H366" s="916"/>
      <c r="I366" s="846"/>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44"/>
      <c r="O366" s="840"/>
      <c r="P366" s="828"/>
    </row>
    <row r="367" spans="3:16">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916" t="str">
        <f ca="1">IF(ISBLANK(OFFSET('9. METAS'!$L$20,INT((ROW()-13)/2),0)),"",OFFSET('9. METAS'!$L$20,INT((ROW()-13)/2),0))</f>
        <v/>
      </c>
      <c r="I367" s="845"/>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43" t="str">
        <f t="shared" ref="N367" ca="1" si="350">IFERROR(J367/J368,"ND")</f>
        <v>ND</v>
      </c>
      <c r="O367" s="839" t="str">
        <f t="shared" ref="O367" ca="1" si="351">IFERROR(((J367+K367)/H367),"ND")</f>
        <v>ND</v>
      </c>
      <c r="P367" s="827"/>
    </row>
    <row r="368" spans="3:16">
      <c r="C368" s="861"/>
      <c r="D368" s="857"/>
      <c r="E368" s="857"/>
      <c r="F368" s="855"/>
      <c r="G368" s="852"/>
      <c r="H368" s="916"/>
      <c r="I368" s="846"/>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44"/>
      <c r="O368" s="840"/>
      <c r="P368" s="828"/>
    </row>
    <row r="369" spans="3:16">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916" t="str">
        <f ca="1">IF(ISBLANK(OFFSET('9. METAS'!$L$20,INT((ROW()-13)/2),0)),"",OFFSET('9. METAS'!$L$20,INT((ROW()-13)/2),0))</f>
        <v/>
      </c>
      <c r="I369" s="845"/>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43" t="str">
        <f t="shared" ref="N369" ca="1" si="352">IFERROR(J369/J370,"ND")</f>
        <v>ND</v>
      </c>
      <c r="O369" s="839" t="str">
        <f t="shared" ref="O369" ca="1" si="353">IFERROR(((J369+K369)/H369),"ND")</f>
        <v>ND</v>
      </c>
      <c r="P369" s="827"/>
    </row>
    <row r="370" spans="3:16">
      <c r="C370" s="861"/>
      <c r="D370" s="857"/>
      <c r="E370" s="857"/>
      <c r="F370" s="855"/>
      <c r="G370" s="852"/>
      <c r="H370" s="916"/>
      <c r="I370" s="846"/>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44"/>
      <c r="O370" s="840"/>
      <c r="P370" s="828"/>
    </row>
    <row r="371" spans="3:16">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916" t="str">
        <f ca="1">IF(ISBLANK(OFFSET('9. METAS'!$L$20,INT((ROW()-13)/2),0)),"",OFFSET('9. METAS'!$L$20,INT((ROW()-13)/2),0))</f>
        <v/>
      </c>
      <c r="I371" s="845"/>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43" t="str">
        <f t="shared" ref="N371" ca="1" si="354">IFERROR(J371/J372,"ND")</f>
        <v>ND</v>
      </c>
      <c r="O371" s="839" t="str">
        <f t="shared" ref="O371" ca="1" si="355">IFERROR(((J371+K371)/H371),"ND")</f>
        <v>ND</v>
      </c>
      <c r="P371" s="827"/>
    </row>
    <row r="372" spans="3:16">
      <c r="C372" s="861"/>
      <c r="D372" s="857"/>
      <c r="E372" s="857"/>
      <c r="F372" s="855"/>
      <c r="G372" s="852"/>
      <c r="H372" s="916"/>
      <c r="I372" s="846"/>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44"/>
      <c r="O372" s="840"/>
      <c r="P372" s="828"/>
    </row>
    <row r="373" spans="3:16">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916" t="str">
        <f ca="1">IF(ISBLANK(OFFSET('9. METAS'!$L$20,INT((ROW()-13)/2),0)),"",OFFSET('9. METAS'!$L$20,INT((ROW()-13)/2),0))</f>
        <v/>
      </c>
      <c r="I373" s="845"/>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43" t="str">
        <f t="shared" ref="N373" ca="1" si="356">IFERROR(J373/J374,"ND")</f>
        <v>ND</v>
      </c>
      <c r="O373" s="839" t="str">
        <f t="shared" ref="O373" ca="1" si="357">IFERROR(((J373+K373)/H373),"ND")</f>
        <v>ND</v>
      </c>
      <c r="P373" s="827"/>
    </row>
    <row r="374" spans="3:16">
      <c r="C374" s="861"/>
      <c r="D374" s="857"/>
      <c r="E374" s="857"/>
      <c r="F374" s="855"/>
      <c r="G374" s="852"/>
      <c r="H374" s="916"/>
      <c r="I374" s="846"/>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44"/>
      <c r="O374" s="840"/>
      <c r="P374" s="828"/>
    </row>
    <row r="375" spans="3:16">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916" t="str">
        <f ca="1">IF(ISBLANK(OFFSET('9. METAS'!$L$20,INT((ROW()-13)/2),0)),"",OFFSET('9. METAS'!$L$20,INT((ROW()-13)/2),0))</f>
        <v/>
      </c>
      <c r="I375" s="845"/>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43" t="str">
        <f t="shared" ref="N375" ca="1" si="358">IFERROR(J375/J376,"ND")</f>
        <v>ND</v>
      </c>
      <c r="O375" s="839" t="str">
        <f t="shared" ref="O375" ca="1" si="359">IFERROR(((J375+K375)/H375),"ND")</f>
        <v>ND</v>
      </c>
      <c r="P375" s="827"/>
    </row>
    <row r="376" spans="3:16">
      <c r="C376" s="861"/>
      <c r="D376" s="857"/>
      <c r="E376" s="857"/>
      <c r="F376" s="855"/>
      <c r="G376" s="852"/>
      <c r="H376" s="916"/>
      <c r="I376" s="846"/>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44"/>
      <c r="O376" s="840"/>
      <c r="P376" s="828"/>
    </row>
    <row r="377" spans="3:16">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916" t="str">
        <f ca="1">IF(ISBLANK(OFFSET('9. METAS'!$L$20,INT((ROW()-13)/2),0)),"",OFFSET('9. METAS'!$L$20,INT((ROW()-13)/2),0))</f>
        <v/>
      </c>
      <c r="I377" s="845"/>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43" t="str">
        <f t="shared" ref="N377" ca="1" si="360">IFERROR(J377/J378,"ND")</f>
        <v>ND</v>
      </c>
      <c r="O377" s="839" t="str">
        <f t="shared" ref="O377" ca="1" si="361">IFERROR(((J377+K377)/H377),"ND")</f>
        <v>ND</v>
      </c>
      <c r="P377" s="827"/>
    </row>
    <row r="378" spans="3:16">
      <c r="C378" s="861"/>
      <c r="D378" s="857"/>
      <c r="E378" s="857"/>
      <c r="F378" s="855"/>
      <c r="G378" s="852"/>
      <c r="H378" s="916"/>
      <c r="I378" s="846"/>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44"/>
      <c r="O378" s="840"/>
      <c r="P378" s="828"/>
    </row>
    <row r="379" spans="3:16">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916" t="str">
        <f ca="1">IF(ISBLANK(OFFSET('9. METAS'!$L$20,INT((ROW()-13)/2),0)),"",OFFSET('9. METAS'!$L$20,INT((ROW()-13)/2),0))</f>
        <v/>
      </c>
      <c r="I379" s="845"/>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43" t="str">
        <f t="shared" ref="N379" ca="1" si="362">IFERROR(J379/J380,"ND")</f>
        <v>ND</v>
      </c>
      <c r="O379" s="839" t="str">
        <f t="shared" ref="O379" ca="1" si="363">IFERROR(((J379+K379)/H379),"ND")</f>
        <v>ND</v>
      </c>
      <c r="P379" s="827"/>
    </row>
    <row r="380" spans="3:16">
      <c r="C380" s="861"/>
      <c r="D380" s="857"/>
      <c r="E380" s="857"/>
      <c r="F380" s="855"/>
      <c r="G380" s="852"/>
      <c r="H380" s="916"/>
      <c r="I380" s="846"/>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44"/>
      <c r="O380" s="840"/>
      <c r="P380" s="828"/>
    </row>
    <row r="381" spans="3:16">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916" t="str">
        <f ca="1">IF(ISBLANK(OFFSET('9. METAS'!$L$20,INT((ROW()-13)/2),0)),"",OFFSET('9. METAS'!$L$20,INT((ROW()-13)/2),0))</f>
        <v/>
      </c>
      <c r="I381" s="845"/>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43" t="str">
        <f t="shared" ref="N381" ca="1" si="364">IFERROR(J381/J382,"ND")</f>
        <v>ND</v>
      </c>
      <c r="O381" s="839" t="str">
        <f t="shared" ref="O381" ca="1" si="365">IFERROR(((J381+K381)/H381),"ND")</f>
        <v>ND</v>
      </c>
      <c r="P381" s="827"/>
    </row>
    <row r="382" spans="3:16">
      <c r="C382" s="861"/>
      <c r="D382" s="857"/>
      <c r="E382" s="857"/>
      <c r="F382" s="855"/>
      <c r="G382" s="852"/>
      <c r="H382" s="916"/>
      <c r="I382" s="846"/>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44"/>
      <c r="O382" s="840"/>
      <c r="P382" s="828"/>
    </row>
    <row r="383" spans="3:16">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916" t="str">
        <f ca="1">IF(ISBLANK(OFFSET('9. METAS'!$L$20,INT((ROW()-13)/2),0)),"",OFFSET('9. METAS'!$L$20,INT((ROW()-13)/2),0))</f>
        <v/>
      </c>
      <c r="I383" s="845"/>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43" t="str">
        <f t="shared" ref="N383" ca="1" si="366">IFERROR(J383/J384,"ND")</f>
        <v>ND</v>
      </c>
      <c r="O383" s="839" t="str">
        <f t="shared" ref="O383" ca="1" si="367">IFERROR(((J383+K383)/H383),"ND")</f>
        <v>ND</v>
      </c>
      <c r="P383" s="827"/>
    </row>
    <row r="384" spans="3:16">
      <c r="C384" s="861"/>
      <c r="D384" s="857"/>
      <c r="E384" s="857"/>
      <c r="F384" s="855"/>
      <c r="G384" s="852"/>
      <c r="H384" s="916"/>
      <c r="I384" s="846"/>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44"/>
      <c r="O384" s="840"/>
      <c r="P384" s="828"/>
    </row>
    <row r="385" spans="3:16">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916" t="str">
        <f ca="1">IF(ISBLANK(OFFSET('9. METAS'!$L$20,INT((ROW()-13)/2),0)),"",OFFSET('9. METAS'!$L$20,INT((ROW()-13)/2),0))</f>
        <v/>
      </c>
      <c r="I385" s="845"/>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43" t="str">
        <f t="shared" ref="N385" ca="1" si="368">IFERROR(J385/J386,"ND")</f>
        <v>ND</v>
      </c>
      <c r="O385" s="839" t="str">
        <f t="shared" ref="O385" ca="1" si="369">IFERROR(((J385+K385)/H385),"ND")</f>
        <v>ND</v>
      </c>
      <c r="P385" s="827"/>
    </row>
    <row r="386" spans="3:16">
      <c r="C386" s="861"/>
      <c r="D386" s="857"/>
      <c r="E386" s="857"/>
      <c r="F386" s="855"/>
      <c r="G386" s="852"/>
      <c r="H386" s="916"/>
      <c r="I386" s="846"/>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44"/>
      <c r="O386" s="840"/>
      <c r="P386" s="828"/>
    </row>
    <row r="387" spans="3:16">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916" t="str">
        <f ca="1">IF(ISBLANK(OFFSET('9. METAS'!$L$20,INT((ROW()-13)/2),0)),"",OFFSET('9. METAS'!$L$20,INT((ROW()-13)/2),0))</f>
        <v/>
      </c>
      <c r="I387" s="845"/>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43" t="str">
        <f t="shared" ref="N387" ca="1" si="370">IFERROR(J387/J388,"ND")</f>
        <v>ND</v>
      </c>
      <c r="O387" s="839" t="str">
        <f t="shared" ref="O387" ca="1" si="371">IFERROR(((J387+K387)/H387),"ND")</f>
        <v>ND</v>
      </c>
      <c r="P387" s="827"/>
    </row>
    <row r="388" spans="3:16">
      <c r="C388" s="861"/>
      <c r="D388" s="857"/>
      <c r="E388" s="857"/>
      <c r="F388" s="855"/>
      <c r="G388" s="852"/>
      <c r="H388" s="916"/>
      <c r="I388" s="846"/>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44"/>
      <c r="O388" s="840"/>
      <c r="P388" s="828"/>
    </row>
    <row r="389" spans="3:16">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916" t="str">
        <f ca="1">IF(ISBLANK(OFFSET('9. METAS'!$L$20,INT((ROW()-13)/2),0)),"",OFFSET('9. METAS'!$L$20,INT((ROW()-13)/2),0))</f>
        <v/>
      </c>
      <c r="I389" s="845"/>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43" t="str">
        <f t="shared" ref="N389" ca="1" si="372">IFERROR(J389/J390,"ND")</f>
        <v>ND</v>
      </c>
      <c r="O389" s="839" t="str">
        <f t="shared" ref="O389" ca="1" si="373">IFERROR(((J389+K389)/H389),"ND")</f>
        <v>ND</v>
      </c>
      <c r="P389" s="827"/>
    </row>
    <row r="390" spans="3:16">
      <c r="C390" s="861"/>
      <c r="D390" s="857"/>
      <c r="E390" s="857"/>
      <c r="F390" s="855"/>
      <c r="G390" s="852"/>
      <c r="H390" s="916"/>
      <c r="I390" s="846"/>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44"/>
      <c r="O390" s="840"/>
      <c r="P390" s="828"/>
    </row>
    <row r="391" spans="3:16">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916" t="str">
        <f ca="1">IF(ISBLANK(OFFSET('9. METAS'!$L$20,INT((ROW()-13)/2),0)),"",OFFSET('9. METAS'!$L$20,INT((ROW()-13)/2),0))</f>
        <v/>
      </c>
      <c r="I391" s="845"/>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43" t="str">
        <f t="shared" ref="N391" ca="1" si="374">IFERROR(J391/J392,"ND")</f>
        <v>ND</v>
      </c>
      <c r="O391" s="839" t="str">
        <f t="shared" ref="O391" ca="1" si="375">IFERROR(((J391+K391)/H391),"ND")</f>
        <v>ND</v>
      </c>
      <c r="P391" s="827"/>
    </row>
    <row r="392" spans="3:16">
      <c r="C392" s="861"/>
      <c r="D392" s="857"/>
      <c r="E392" s="857"/>
      <c r="F392" s="855"/>
      <c r="G392" s="852"/>
      <c r="H392" s="916"/>
      <c r="I392" s="846"/>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44"/>
      <c r="O392" s="840"/>
      <c r="P392" s="828"/>
    </row>
    <row r="393" spans="3:16">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916" t="str">
        <f ca="1">IF(ISBLANK(OFFSET('9. METAS'!$L$20,INT((ROW()-13)/2),0)),"",OFFSET('9. METAS'!$L$20,INT((ROW()-13)/2),0))</f>
        <v/>
      </c>
      <c r="I393" s="845"/>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43" t="str">
        <f t="shared" ref="N393" ca="1" si="376">IFERROR(J393/J394,"ND")</f>
        <v>ND</v>
      </c>
      <c r="O393" s="839" t="str">
        <f t="shared" ref="O393" ca="1" si="377">IFERROR(((J393+K393)/H393),"ND")</f>
        <v>ND</v>
      </c>
      <c r="P393" s="827"/>
    </row>
    <row r="394" spans="3:16">
      <c r="C394" s="861"/>
      <c r="D394" s="857"/>
      <c r="E394" s="857"/>
      <c r="F394" s="855"/>
      <c r="G394" s="852"/>
      <c r="H394" s="916"/>
      <c r="I394" s="846"/>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44"/>
      <c r="O394" s="840"/>
      <c r="P394" s="828"/>
    </row>
    <row r="395" spans="3:16">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916" t="str">
        <f ca="1">IF(ISBLANK(OFFSET('9. METAS'!$L$20,INT((ROW()-13)/2),0)),"",OFFSET('9. METAS'!$L$20,INT((ROW()-13)/2),0))</f>
        <v/>
      </c>
      <c r="I395" s="845"/>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43" t="str">
        <f t="shared" ref="N395" ca="1" si="378">IFERROR(J395/J396,"ND")</f>
        <v>ND</v>
      </c>
      <c r="O395" s="839" t="str">
        <f t="shared" ref="O395" ca="1" si="379">IFERROR(((J395+K395)/H395),"ND")</f>
        <v>ND</v>
      </c>
      <c r="P395" s="827"/>
    </row>
    <row r="396" spans="3:16">
      <c r="C396" s="861"/>
      <c r="D396" s="857"/>
      <c r="E396" s="857"/>
      <c r="F396" s="855"/>
      <c r="G396" s="852"/>
      <c r="H396" s="916"/>
      <c r="I396" s="846"/>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44"/>
      <c r="O396" s="840"/>
      <c r="P396" s="828"/>
    </row>
    <row r="397" spans="3:16">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916" t="str">
        <f ca="1">IF(ISBLANK(OFFSET('9. METAS'!$L$20,INT((ROW()-13)/2),0)),"",OFFSET('9. METAS'!$L$20,INT((ROW()-13)/2),0))</f>
        <v/>
      </c>
      <c r="I397" s="845"/>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43" t="str">
        <f t="shared" ref="N397" ca="1" si="380">IFERROR(J397/J398,"ND")</f>
        <v>ND</v>
      </c>
      <c r="O397" s="839" t="str">
        <f t="shared" ref="O397" ca="1" si="381">IFERROR(((J397+K397)/H397),"ND")</f>
        <v>ND</v>
      </c>
      <c r="P397" s="827"/>
    </row>
    <row r="398" spans="3:16">
      <c r="C398" s="861"/>
      <c r="D398" s="857"/>
      <c r="E398" s="857"/>
      <c r="F398" s="855"/>
      <c r="G398" s="852"/>
      <c r="H398" s="916"/>
      <c r="I398" s="846"/>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44"/>
      <c r="O398" s="840"/>
      <c r="P398" s="828"/>
    </row>
    <row r="399" spans="3:16">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916" t="str">
        <f ca="1">IF(ISBLANK(OFFSET('9. METAS'!$L$20,INT((ROW()-13)/2),0)),"",OFFSET('9. METAS'!$L$20,INT((ROW()-13)/2),0))</f>
        <v/>
      </c>
      <c r="I399" s="845"/>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43" t="str">
        <f t="shared" ref="N399" ca="1" si="382">IFERROR(J399/J400,"ND")</f>
        <v>ND</v>
      </c>
      <c r="O399" s="839" t="str">
        <f t="shared" ref="O399" ca="1" si="383">IFERROR(((J399+K399)/H399),"ND")</f>
        <v>ND</v>
      </c>
      <c r="P399" s="827"/>
    </row>
    <row r="400" spans="3:16">
      <c r="C400" s="861"/>
      <c r="D400" s="857"/>
      <c r="E400" s="857"/>
      <c r="F400" s="855"/>
      <c r="G400" s="852"/>
      <c r="H400" s="916"/>
      <c r="I400" s="846"/>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44"/>
      <c r="O400" s="840"/>
      <c r="P400" s="828"/>
    </row>
    <row r="401" spans="3:16">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916" t="str">
        <f ca="1">IF(ISBLANK(OFFSET('9. METAS'!$L$20,INT((ROW()-13)/2),0)),"",OFFSET('9. METAS'!$L$20,INT((ROW()-13)/2),0))</f>
        <v/>
      </c>
      <c r="I401" s="845"/>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43" t="str">
        <f t="shared" ref="N401" ca="1" si="384">IFERROR(J401/J402,"ND")</f>
        <v>ND</v>
      </c>
      <c r="O401" s="839" t="str">
        <f t="shared" ref="O401" ca="1" si="385">IFERROR(((J401+K401)/H401),"ND")</f>
        <v>ND</v>
      </c>
      <c r="P401" s="827"/>
    </row>
    <row r="402" spans="3:16">
      <c r="C402" s="861"/>
      <c r="D402" s="857"/>
      <c r="E402" s="857"/>
      <c r="F402" s="855"/>
      <c r="G402" s="852"/>
      <c r="H402" s="916"/>
      <c r="I402" s="846"/>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44"/>
      <c r="O402" s="840"/>
      <c r="P402" s="828"/>
    </row>
    <row r="403" spans="3:16">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916" t="str">
        <f ca="1">IF(ISBLANK(OFFSET('9. METAS'!$L$20,INT((ROW()-13)/2),0)),"",OFFSET('9. METAS'!$L$20,INT((ROW()-13)/2),0))</f>
        <v/>
      </c>
      <c r="I403" s="845"/>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43" t="str">
        <f t="shared" ref="N403" ca="1" si="386">IFERROR(J403/J404,"ND")</f>
        <v>ND</v>
      </c>
      <c r="O403" s="839" t="str">
        <f t="shared" ref="O403" ca="1" si="387">IFERROR(((J403+K403)/H403),"ND")</f>
        <v>ND</v>
      </c>
      <c r="P403" s="827"/>
    </row>
    <row r="404" spans="3:16">
      <c r="C404" s="861"/>
      <c r="D404" s="857"/>
      <c r="E404" s="857"/>
      <c r="F404" s="855"/>
      <c r="G404" s="852"/>
      <c r="H404" s="916"/>
      <c r="I404" s="846"/>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44"/>
      <c r="O404" s="840"/>
      <c r="P404" s="828"/>
    </row>
    <row r="405" spans="3:16">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916" t="str">
        <f ca="1">IF(ISBLANK(OFFSET('9. METAS'!$L$20,INT((ROW()-13)/2),0)),"",OFFSET('9. METAS'!$L$20,INT((ROW()-13)/2),0))</f>
        <v/>
      </c>
      <c r="I405" s="845"/>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43" t="str">
        <f t="shared" ref="N405" ca="1" si="388">IFERROR(J405/J406,"ND")</f>
        <v>ND</v>
      </c>
      <c r="O405" s="839" t="str">
        <f t="shared" ref="O405" ca="1" si="389">IFERROR(((J405+K405)/H405),"ND")</f>
        <v>ND</v>
      </c>
      <c r="P405" s="827"/>
    </row>
    <row r="406" spans="3:16">
      <c r="C406" s="861"/>
      <c r="D406" s="857"/>
      <c r="E406" s="857"/>
      <c r="F406" s="855"/>
      <c r="G406" s="852"/>
      <c r="H406" s="916"/>
      <c r="I406" s="846"/>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44"/>
      <c r="O406" s="840"/>
      <c r="P406" s="828"/>
    </row>
    <row r="407" spans="3:16">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916" t="str">
        <f ca="1">IF(ISBLANK(OFFSET('9. METAS'!$L$20,INT((ROW()-13)/2),0)),"",OFFSET('9. METAS'!$L$20,INT((ROW()-13)/2),0))</f>
        <v/>
      </c>
      <c r="I407" s="845"/>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43" t="str">
        <f t="shared" ref="N407" ca="1" si="390">IFERROR(J407/J408,"ND")</f>
        <v>ND</v>
      </c>
      <c r="O407" s="839" t="str">
        <f t="shared" ref="O407" ca="1" si="391">IFERROR(((J407+K407)/H407),"ND")</f>
        <v>ND</v>
      </c>
      <c r="P407" s="827"/>
    </row>
    <row r="408" spans="3:16">
      <c r="C408" s="861"/>
      <c r="D408" s="857"/>
      <c r="E408" s="857"/>
      <c r="F408" s="855"/>
      <c r="G408" s="852"/>
      <c r="H408" s="916"/>
      <c r="I408" s="846"/>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44"/>
      <c r="O408" s="840"/>
      <c r="P408" s="828"/>
    </row>
    <row r="409" spans="3:16">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916" t="str">
        <f ca="1">IF(ISBLANK(OFFSET('9. METAS'!$L$20,INT((ROW()-13)/2),0)),"",OFFSET('9. METAS'!$L$20,INT((ROW()-13)/2),0))</f>
        <v/>
      </c>
      <c r="I409" s="845"/>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43" t="str">
        <f t="shared" ref="N409" ca="1" si="392">IFERROR(J409/J410,"ND")</f>
        <v>ND</v>
      </c>
      <c r="O409" s="839" t="str">
        <f t="shared" ref="O409" ca="1" si="393">IFERROR(((J409+K409)/H409),"ND")</f>
        <v>ND</v>
      </c>
      <c r="P409" s="827"/>
    </row>
    <row r="410" spans="3:16">
      <c r="C410" s="861"/>
      <c r="D410" s="857"/>
      <c r="E410" s="857"/>
      <c r="F410" s="855"/>
      <c r="G410" s="852"/>
      <c r="H410" s="916"/>
      <c r="I410" s="846"/>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44"/>
      <c r="O410" s="840"/>
      <c r="P410" s="828"/>
    </row>
    <row r="411" spans="3:16">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916" t="str">
        <f ca="1">IF(ISBLANK(OFFSET('9. METAS'!$L$20,INT((ROW()-13)/2),0)),"",OFFSET('9. METAS'!$L$20,INT((ROW()-13)/2),0))</f>
        <v/>
      </c>
      <c r="I411" s="845"/>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43" t="str">
        <f t="shared" ref="N411" ca="1" si="394">IFERROR(J411/J412,"ND")</f>
        <v>ND</v>
      </c>
      <c r="O411" s="839" t="str">
        <f t="shared" ref="O411" ca="1" si="395">IFERROR(((J411+K411)/H411),"ND")</f>
        <v>ND</v>
      </c>
      <c r="P411" s="827"/>
    </row>
    <row r="412" spans="3:16">
      <c r="C412" s="861"/>
      <c r="D412" s="857"/>
      <c r="E412" s="857"/>
      <c r="F412" s="855"/>
      <c r="G412" s="852"/>
      <c r="H412" s="916"/>
      <c r="I412" s="846"/>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44"/>
      <c r="O412" s="840"/>
      <c r="P412" s="828"/>
    </row>
    <row r="413" spans="3:16">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916" t="str">
        <f ca="1">IF(ISBLANK(OFFSET('9. METAS'!$L$20,INT((ROW()-13)/2),0)),"",OFFSET('9. METAS'!$L$20,INT((ROW()-13)/2),0))</f>
        <v/>
      </c>
      <c r="I413" s="845"/>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43" t="str">
        <f t="shared" ref="N413" ca="1" si="396">IFERROR(J413/J414,"ND")</f>
        <v>ND</v>
      </c>
      <c r="O413" s="839" t="str">
        <f t="shared" ref="O413" ca="1" si="397">IFERROR(((J413+K413)/H413),"ND")</f>
        <v>ND</v>
      </c>
      <c r="P413" s="827"/>
    </row>
    <row r="414" spans="3:16">
      <c r="C414" s="861"/>
      <c r="D414" s="857"/>
      <c r="E414" s="857"/>
      <c r="F414" s="855"/>
      <c r="G414" s="852"/>
      <c r="H414" s="916"/>
      <c r="I414" s="846"/>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44"/>
      <c r="O414" s="840"/>
      <c r="P414" s="828"/>
    </row>
    <row r="415" spans="3:16">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916" t="str">
        <f ca="1">IF(ISBLANK(OFFSET('9. METAS'!$L$20,INT((ROW()-13)/2),0)),"",OFFSET('9. METAS'!$L$20,INT((ROW()-13)/2),0))</f>
        <v/>
      </c>
      <c r="I415" s="845"/>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43" t="str">
        <f t="shared" ref="N415" ca="1" si="398">IFERROR(J415/J416,"ND")</f>
        <v>ND</v>
      </c>
      <c r="O415" s="839" t="str">
        <f t="shared" ref="O415" ca="1" si="399">IFERROR(((J415+K415)/H415),"ND")</f>
        <v>ND</v>
      </c>
      <c r="P415" s="827"/>
    </row>
    <row r="416" spans="3:16">
      <c r="C416" s="861"/>
      <c r="D416" s="857"/>
      <c r="E416" s="857"/>
      <c r="F416" s="855"/>
      <c r="G416" s="852"/>
      <c r="H416" s="916"/>
      <c r="I416" s="846"/>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44"/>
      <c r="O416" s="840"/>
      <c r="P416" s="828"/>
    </row>
    <row r="417" spans="3:16">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916" t="str">
        <f ca="1">IF(ISBLANK(OFFSET('9. METAS'!$L$20,INT((ROW()-13)/2),0)),"",OFFSET('9. METAS'!$L$20,INT((ROW()-13)/2),0))</f>
        <v/>
      </c>
      <c r="I417" s="845"/>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43" t="str">
        <f t="shared" ref="N417" ca="1" si="400">IFERROR(J417/J418,"ND")</f>
        <v>ND</v>
      </c>
      <c r="O417" s="839" t="str">
        <f t="shared" ref="O417" ca="1" si="401">IFERROR(((J417+K417)/H417),"ND")</f>
        <v>ND</v>
      </c>
      <c r="P417" s="827"/>
    </row>
    <row r="418" spans="3:16">
      <c r="C418" s="861"/>
      <c r="D418" s="857"/>
      <c r="E418" s="857"/>
      <c r="F418" s="855"/>
      <c r="G418" s="852"/>
      <c r="H418" s="916"/>
      <c r="I418" s="846"/>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44"/>
      <c r="O418" s="840"/>
      <c r="P418" s="828"/>
    </row>
    <row r="419" spans="3:16">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916" t="str">
        <f ca="1">IF(ISBLANK(OFFSET('9. METAS'!$L$20,INT((ROW()-13)/2),0)),"",OFFSET('9. METAS'!$L$20,INT((ROW()-13)/2),0))</f>
        <v/>
      </c>
      <c r="I419" s="845"/>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43" t="str">
        <f t="shared" ref="N419" ca="1" si="402">IFERROR(J419/J420,"ND")</f>
        <v>ND</v>
      </c>
      <c r="O419" s="839" t="str">
        <f t="shared" ref="O419" ca="1" si="403">IFERROR(((J419+K419)/H419),"ND")</f>
        <v>ND</v>
      </c>
      <c r="P419" s="827"/>
    </row>
    <row r="420" spans="3:16">
      <c r="C420" s="861"/>
      <c r="D420" s="857"/>
      <c r="E420" s="857"/>
      <c r="F420" s="855"/>
      <c r="G420" s="852"/>
      <c r="H420" s="916"/>
      <c r="I420" s="846"/>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44"/>
      <c r="O420" s="840"/>
      <c r="P420" s="828"/>
    </row>
    <row r="421" spans="3:16">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916" t="str">
        <f ca="1">IF(ISBLANK(OFFSET('9. METAS'!$L$20,INT((ROW()-13)/2),0)),"",OFFSET('9. METAS'!$L$20,INT((ROW()-13)/2),0))</f>
        <v/>
      </c>
      <c r="I421" s="845"/>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43" t="str">
        <f t="shared" ref="N421" ca="1" si="404">IFERROR(J421/J422,"ND")</f>
        <v>ND</v>
      </c>
      <c r="O421" s="839" t="str">
        <f t="shared" ref="O421" ca="1" si="405">IFERROR(((J421+K421)/H421),"ND")</f>
        <v>ND</v>
      </c>
      <c r="P421" s="827"/>
    </row>
    <row r="422" spans="3:16">
      <c r="C422" s="861"/>
      <c r="D422" s="857"/>
      <c r="E422" s="857"/>
      <c r="F422" s="855"/>
      <c r="G422" s="852"/>
      <c r="H422" s="916"/>
      <c r="I422" s="846"/>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44"/>
      <c r="O422" s="840"/>
      <c r="P422" s="828"/>
    </row>
    <row r="423" spans="3:16">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916" t="str">
        <f ca="1">IF(ISBLANK(OFFSET('9. METAS'!$L$20,INT((ROW()-13)/2),0)),"",OFFSET('9. METAS'!$L$20,INT((ROW()-13)/2),0))</f>
        <v/>
      </c>
      <c r="I423" s="845"/>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43" t="str">
        <f t="shared" ref="N423" ca="1" si="406">IFERROR(J423/J424,"ND")</f>
        <v>ND</v>
      </c>
      <c r="O423" s="839" t="str">
        <f t="shared" ref="O423" ca="1" si="407">IFERROR(((J423+K423)/H423),"ND")</f>
        <v>ND</v>
      </c>
      <c r="P423" s="827"/>
    </row>
    <row r="424" spans="3:16">
      <c r="C424" s="861"/>
      <c r="D424" s="857"/>
      <c r="E424" s="857"/>
      <c r="F424" s="855"/>
      <c r="G424" s="852"/>
      <c r="H424" s="916"/>
      <c r="I424" s="846"/>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44"/>
      <c r="O424" s="840"/>
      <c r="P424" s="828"/>
    </row>
    <row r="425" spans="3:16">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916" t="str">
        <f ca="1">IF(ISBLANK(OFFSET('9. METAS'!$L$20,INT((ROW()-13)/2),0)),"",OFFSET('9. METAS'!$L$20,INT((ROW()-13)/2),0))</f>
        <v/>
      </c>
      <c r="I425" s="845"/>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43" t="str">
        <f t="shared" ref="N425" ca="1" si="408">IFERROR(J425/J426,"ND")</f>
        <v>ND</v>
      </c>
      <c r="O425" s="839" t="str">
        <f t="shared" ref="O425" ca="1" si="409">IFERROR(((J425+K425)/H425),"ND")</f>
        <v>ND</v>
      </c>
      <c r="P425" s="827"/>
    </row>
    <row r="426" spans="3:16">
      <c r="C426" s="861"/>
      <c r="D426" s="857"/>
      <c r="E426" s="857"/>
      <c r="F426" s="855"/>
      <c r="G426" s="852"/>
      <c r="H426" s="916"/>
      <c r="I426" s="846"/>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44"/>
      <c r="O426" s="840"/>
      <c r="P426" s="828"/>
    </row>
    <row r="427" spans="3:16">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916" t="str">
        <f ca="1">IF(ISBLANK(OFFSET('9. METAS'!$L$20,INT((ROW()-13)/2),0)),"",OFFSET('9. METAS'!$L$20,INT((ROW()-13)/2),0))</f>
        <v/>
      </c>
      <c r="I427" s="845"/>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43" t="str">
        <f t="shared" ref="N427" ca="1" si="410">IFERROR(J427/J428,"ND")</f>
        <v>ND</v>
      </c>
      <c r="O427" s="839" t="str">
        <f t="shared" ref="O427" ca="1" si="411">IFERROR(((J427+K427)/H427),"ND")</f>
        <v>ND</v>
      </c>
      <c r="P427" s="827"/>
    </row>
    <row r="428" spans="3:16">
      <c r="C428" s="861"/>
      <c r="D428" s="857"/>
      <c r="E428" s="857"/>
      <c r="F428" s="855"/>
      <c r="G428" s="852"/>
      <c r="H428" s="916"/>
      <c r="I428" s="846"/>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44"/>
      <c r="O428" s="840"/>
      <c r="P428" s="828"/>
    </row>
    <row r="429" spans="3:16">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916" t="str">
        <f ca="1">IF(ISBLANK(OFFSET('9. METAS'!$L$20,INT((ROW()-13)/2),0)),"",OFFSET('9. METAS'!$L$20,INT((ROW()-13)/2),0))</f>
        <v/>
      </c>
      <c r="I429" s="845"/>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43" t="str">
        <f t="shared" ref="N429" ca="1" si="412">IFERROR(J429/J430,"ND")</f>
        <v>ND</v>
      </c>
      <c r="O429" s="839" t="str">
        <f t="shared" ref="O429" ca="1" si="413">IFERROR(((J429+K429)/H429),"ND")</f>
        <v>ND</v>
      </c>
      <c r="P429" s="827"/>
    </row>
    <row r="430" spans="3:16">
      <c r="C430" s="861"/>
      <c r="D430" s="857"/>
      <c r="E430" s="857"/>
      <c r="F430" s="855"/>
      <c r="G430" s="852"/>
      <c r="H430" s="916"/>
      <c r="I430" s="846"/>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44"/>
      <c r="O430" s="840"/>
      <c r="P430" s="828"/>
    </row>
    <row r="431" spans="3:16">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916" t="str">
        <f ca="1">IF(ISBLANK(OFFSET('9. METAS'!$L$20,INT((ROW()-13)/2),0)),"",OFFSET('9. METAS'!$L$20,INT((ROW()-13)/2),0))</f>
        <v/>
      </c>
      <c r="I431" s="845"/>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43" t="str">
        <f t="shared" ref="N431" ca="1" si="414">IFERROR(J431/J432,"ND")</f>
        <v>ND</v>
      </c>
      <c r="O431" s="839" t="str">
        <f t="shared" ref="O431" ca="1" si="415">IFERROR(((J431+K431)/H431),"ND")</f>
        <v>ND</v>
      </c>
      <c r="P431" s="827"/>
    </row>
    <row r="432" spans="3:16">
      <c r="C432" s="861"/>
      <c r="D432" s="857"/>
      <c r="E432" s="857"/>
      <c r="F432" s="855"/>
      <c r="G432" s="852"/>
      <c r="H432" s="916"/>
      <c r="I432" s="846"/>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44"/>
      <c r="O432" s="840"/>
      <c r="P432" s="828"/>
    </row>
    <row r="433" spans="3:16">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916" t="str">
        <f ca="1">IF(ISBLANK(OFFSET('9. METAS'!$L$20,INT((ROW()-13)/2),0)),"",OFFSET('9. METAS'!$L$20,INT((ROW()-13)/2),0))</f>
        <v/>
      </c>
      <c r="I433" s="845"/>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43" t="str">
        <f t="shared" ref="N433" ca="1" si="416">IFERROR(J433/J434,"ND")</f>
        <v>ND</v>
      </c>
      <c r="O433" s="839" t="str">
        <f t="shared" ref="O433" ca="1" si="417">IFERROR(((J433+K433)/H433),"ND")</f>
        <v>ND</v>
      </c>
      <c r="P433" s="827"/>
    </row>
    <row r="434" spans="3:16">
      <c r="C434" s="861"/>
      <c r="D434" s="857"/>
      <c r="E434" s="857"/>
      <c r="F434" s="855"/>
      <c r="G434" s="852"/>
      <c r="H434" s="916"/>
      <c r="I434" s="846"/>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44"/>
      <c r="O434" s="840"/>
      <c r="P434" s="828"/>
    </row>
    <row r="435" spans="3:16">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916" t="str">
        <f ca="1">IF(ISBLANK(OFFSET('9. METAS'!$L$20,INT((ROW()-13)/2),0)),"",OFFSET('9. METAS'!$L$20,INT((ROW()-13)/2),0))</f>
        <v/>
      </c>
      <c r="I435" s="845"/>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43" t="str">
        <f t="shared" ref="N435" ca="1" si="418">IFERROR(J435/J436,"ND")</f>
        <v>ND</v>
      </c>
      <c r="O435" s="839" t="str">
        <f t="shared" ref="O435" ca="1" si="419">IFERROR(((J435+K435)/H435),"ND")</f>
        <v>ND</v>
      </c>
      <c r="P435" s="827"/>
    </row>
    <row r="436" spans="3:16">
      <c r="C436" s="861"/>
      <c r="D436" s="857"/>
      <c r="E436" s="857"/>
      <c r="F436" s="855"/>
      <c r="G436" s="852"/>
      <c r="H436" s="916"/>
      <c r="I436" s="846"/>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44"/>
      <c r="O436" s="840"/>
      <c r="P436" s="828"/>
    </row>
    <row r="437" spans="3:16">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916" t="str">
        <f ca="1">IF(ISBLANK(OFFSET('9. METAS'!$L$20,INT((ROW()-13)/2),0)),"",OFFSET('9. METAS'!$L$20,INT((ROW()-13)/2),0))</f>
        <v/>
      </c>
      <c r="I437" s="845"/>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43" t="str">
        <f t="shared" ref="N437" ca="1" si="420">IFERROR(J437/J438,"ND")</f>
        <v>ND</v>
      </c>
      <c r="O437" s="839" t="str">
        <f t="shared" ref="O437" ca="1" si="421">IFERROR(((J437+K437)/H437),"ND")</f>
        <v>ND</v>
      </c>
      <c r="P437" s="827"/>
    </row>
    <row r="438" spans="3:16">
      <c r="C438" s="861"/>
      <c r="D438" s="857"/>
      <c r="E438" s="857"/>
      <c r="F438" s="855"/>
      <c r="G438" s="852"/>
      <c r="H438" s="916"/>
      <c r="I438" s="846"/>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44"/>
      <c r="O438" s="840"/>
      <c r="P438" s="828"/>
    </row>
    <row r="439" spans="3:16">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916" t="str">
        <f ca="1">IF(ISBLANK(OFFSET('9. METAS'!$L$20,INT((ROW()-13)/2),0)),"",OFFSET('9. METAS'!$L$20,INT((ROW()-13)/2),0))</f>
        <v/>
      </c>
      <c r="I439" s="845"/>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43" t="str">
        <f t="shared" ref="N439" ca="1" si="422">IFERROR(J439/J440,"ND")</f>
        <v>ND</v>
      </c>
      <c r="O439" s="839" t="str">
        <f t="shared" ref="O439" ca="1" si="423">IFERROR(((J439+K439)/H439),"ND")</f>
        <v>ND</v>
      </c>
      <c r="P439" s="827"/>
    </row>
    <row r="440" spans="3:16">
      <c r="C440" s="861"/>
      <c r="D440" s="857"/>
      <c r="E440" s="857"/>
      <c r="F440" s="855"/>
      <c r="G440" s="852"/>
      <c r="H440" s="916"/>
      <c r="I440" s="846"/>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44"/>
      <c r="O440" s="840"/>
      <c r="P440" s="828"/>
    </row>
    <row r="441" spans="3:16">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916" t="str">
        <f ca="1">IF(ISBLANK(OFFSET('9. METAS'!$L$20,INT((ROW()-13)/2),0)),"",OFFSET('9. METAS'!$L$20,INT((ROW()-13)/2),0))</f>
        <v/>
      </c>
      <c r="I441" s="845"/>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43" t="str">
        <f t="shared" ref="N441" ca="1" si="424">IFERROR(J441/J442,"ND")</f>
        <v>ND</v>
      </c>
      <c r="O441" s="839" t="str">
        <f t="shared" ref="O441" ca="1" si="425">IFERROR(((J441+K441)/H441),"ND")</f>
        <v>ND</v>
      </c>
      <c r="P441" s="827"/>
    </row>
    <row r="442" spans="3:16">
      <c r="C442" s="861"/>
      <c r="D442" s="857"/>
      <c r="E442" s="857"/>
      <c r="F442" s="855"/>
      <c r="G442" s="852"/>
      <c r="H442" s="916"/>
      <c r="I442" s="846"/>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44"/>
      <c r="O442" s="840"/>
      <c r="P442" s="828"/>
    </row>
    <row r="443" spans="3:16">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916" t="str">
        <f ca="1">IF(ISBLANK(OFFSET('9. METAS'!$L$20,INT((ROW()-13)/2),0)),"",OFFSET('9. METAS'!$L$20,INT((ROW()-13)/2),0))</f>
        <v/>
      </c>
      <c r="I443" s="845"/>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43" t="str">
        <f t="shared" ref="N443" ca="1" si="426">IFERROR(J443/J444,"ND")</f>
        <v>ND</v>
      </c>
      <c r="O443" s="839" t="str">
        <f t="shared" ref="O443" ca="1" si="427">IFERROR(((J443+K443)/H443),"ND")</f>
        <v>ND</v>
      </c>
      <c r="P443" s="827"/>
    </row>
    <row r="444" spans="3:16">
      <c r="C444" s="861"/>
      <c r="D444" s="857"/>
      <c r="E444" s="857"/>
      <c r="F444" s="855"/>
      <c r="G444" s="852"/>
      <c r="H444" s="916"/>
      <c r="I444" s="846"/>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44"/>
      <c r="O444" s="840"/>
      <c r="P444" s="828"/>
    </row>
    <row r="445" spans="3:16">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916" t="str">
        <f ca="1">IF(ISBLANK(OFFSET('9. METAS'!$L$20,INT((ROW()-13)/2),0)),"",OFFSET('9. METAS'!$L$20,INT((ROW()-13)/2),0))</f>
        <v/>
      </c>
      <c r="I445" s="845"/>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43" t="str">
        <f t="shared" ref="N445" ca="1" si="428">IFERROR(J445/J446,"ND")</f>
        <v>ND</v>
      </c>
      <c r="O445" s="839" t="str">
        <f t="shared" ref="O445" ca="1" si="429">IFERROR(((J445+K445)/H445),"ND")</f>
        <v>ND</v>
      </c>
      <c r="P445" s="827"/>
    </row>
    <row r="446" spans="3:16">
      <c r="C446" s="861"/>
      <c r="D446" s="857"/>
      <c r="E446" s="857"/>
      <c r="F446" s="855"/>
      <c r="G446" s="852"/>
      <c r="H446" s="916"/>
      <c r="I446" s="846"/>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44"/>
      <c r="O446" s="840"/>
      <c r="P446" s="828"/>
    </row>
    <row r="447" spans="3:16">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916" t="str">
        <f ca="1">IF(ISBLANK(OFFSET('9. METAS'!$L$20,INT((ROW()-13)/2),0)),"",OFFSET('9. METAS'!$L$20,INT((ROW()-13)/2),0))</f>
        <v/>
      </c>
      <c r="I447" s="845"/>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43" t="str">
        <f t="shared" ref="N447" ca="1" si="430">IFERROR(J447/J448,"ND")</f>
        <v>ND</v>
      </c>
      <c r="O447" s="839" t="str">
        <f t="shared" ref="O447" ca="1" si="431">IFERROR(((J447+K447)/H447),"ND")</f>
        <v>ND</v>
      </c>
      <c r="P447" s="827"/>
    </row>
    <row r="448" spans="3:16">
      <c r="C448" s="861"/>
      <c r="D448" s="857"/>
      <c r="E448" s="857"/>
      <c r="F448" s="855"/>
      <c r="G448" s="852"/>
      <c r="H448" s="916"/>
      <c r="I448" s="846"/>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44"/>
      <c r="O448" s="840"/>
      <c r="P448" s="828"/>
    </row>
    <row r="449" spans="3:16">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916" t="str">
        <f ca="1">IF(ISBLANK(OFFSET('9. METAS'!$L$20,INT((ROW()-13)/2),0)),"",OFFSET('9. METAS'!$L$20,INT((ROW()-13)/2),0))</f>
        <v/>
      </c>
      <c r="I449" s="845"/>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43" t="str">
        <f t="shared" ref="N449" ca="1" si="432">IFERROR(J449/J450,"ND")</f>
        <v>ND</v>
      </c>
      <c r="O449" s="839" t="str">
        <f t="shared" ref="O449" ca="1" si="433">IFERROR(((J449+K449)/H449),"ND")</f>
        <v>ND</v>
      </c>
      <c r="P449" s="827"/>
    </row>
    <row r="450" spans="3:16">
      <c r="C450" s="861"/>
      <c r="D450" s="857"/>
      <c r="E450" s="857"/>
      <c r="F450" s="855"/>
      <c r="G450" s="852"/>
      <c r="H450" s="916"/>
      <c r="I450" s="846"/>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44"/>
      <c r="O450" s="840"/>
      <c r="P450" s="828"/>
    </row>
    <row r="451" spans="3:16">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916" t="str">
        <f ca="1">IF(ISBLANK(OFFSET('9. METAS'!$L$20,INT((ROW()-13)/2),0)),"",OFFSET('9. METAS'!$L$20,INT((ROW()-13)/2),0))</f>
        <v/>
      </c>
      <c r="I451" s="845"/>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43" t="str">
        <f t="shared" ref="N451" ca="1" si="434">IFERROR(J451/J452,"ND")</f>
        <v>ND</v>
      </c>
      <c r="O451" s="839" t="str">
        <f t="shared" ref="O451" ca="1" si="435">IFERROR(((J451+K451)/H451),"ND")</f>
        <v>ND</v>
      </c>
      <c r="P451" s="827"/>
    </row>
    <row r="452" spans="3:16">
      <c r="C452" s="861"/>
      <c r="D452" s="857"/>
      <c r="E452" s="857"/>
      <c r="F452" s="855"/>
      <c r="G452" s="852"/>
      <c r="H452" s="916"/>
      <c r="I452" s="846"/>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44"/>
      <c r="O452" s="840"/>
      <c r="P452" s="828"/>
    </row>
    <row r="453" spans="3:16">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916" t="str">
        <f ca="1">IF(ISBLANK(OFFSET('9. METAS'!$L$20,INT((ROW()-13)/2),0)),"",OFFSET('9. METAS'!$L$20,INT((ROW()-13)/2),0))</f>
        <v/>
      </c>
      <c r="I453" s="845"/>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43" t="str">
        <f t="shared" ref="N453" ca="1" si="436">IFERROR(J453/J454,"ND")</f>
        <v>ND</v>
      </c>
      <c r="O453" s="839" t="str">
        <f t="shared" ref="O453" ca="1" si="437">IFERROR(((J453+K453)/H453),"ND")</f>
        <v>ND</v>
      </c>
      <c r="P453" s="827"/>
    </row>
    <row r="454" spans="3:16">
      <c r="C454" s="861"/>
      <c r="D454" s="857"/>
      <c r="E454" s="857"/>
      <c r="F454" s="855"/>
      <c r="G454" s="852"/>
      <c r="H454" s="916"/>
      <c r="I454" s="846"/>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44"/>
      <c r="O454" s="840"/>
      <c r="P454" s="828"/>
    </row>
    <row r="455" spans="3:16">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916" t="str">
        <f ca="1">IF(ISBLANK(OFFSET('9. METAS'!$L$20,INT((ROW()-13)/2),0)),"",OFFSET('9. METAS'!$L$20,INT((ROW()-13)/2),0))</f>
        <v/>
      </c>
      <c r="I455" s="845"/>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43" t="str">
        <f t="shared" ref="N455" ca="1" si="438">IFERROR(J455/J456,"ND")</f>
        <v>ND</v>
      </c>
      <c r="O455" s="839" t="str">
        <f t="shared" ref="O455" ca="1" si="439">IFERROR(((J455+K455)/H455),"ND")</f>
        <v>ND</v>
      </c>
      <c r="P455" s="827"/>
    </row>
    <row r="456" spans="3:16">
      <c r="C456" s="861"/>
      <c r="D456" s="857"/>
      <c r="E456" s="857"/>
      <c r="F456" s="855"/>
      <c r="G456" s="852"/>
      <c r="H456" s="916"/>
      <c r="I456" s="846"/>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44"/>
      <c r="O456" s="840"/>
      <c r="P456" s="828"/>
    </row>
    <row r="457" spans="3:16">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916" t="str">
        <f ca="1">IF(ISBLANK(OFFSET('9. METAS'!$L$20,INT((ROW()-13)/2),0)),"",OFFSET('9. METAS'!$L$20,INT((ROW()-13)/2),0))</f>
        <v/>
      </c>
      <c r="I457" s="845"/>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43" t="str">
        <f t="shared" ref="N457" ca="1" si="440">IFERROR(J457/J458,"ND")</f>
        <v>ND</v>
      </c>
      <c r="O457" s="839" t="str">
        <f t="shared" ref="O457" ca="1" si="441">IFERROR(((J457+K457)/H457),"ND")</f>
        <v>ND</v>
      </c>
      <c r="P457" s="827"/>
    </row>
    <row r="458" spans="3:16">
      <c r="C458" s="861"/>
      <c r="D458" s="857"/>
      <c r="E458" s="857"/>
      <c r="F458" s="855"/>
      <c r="G458" s="852"/>
      <c r="H458" s="916"/>
      <c r="I458" s="846"/>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44"/>
      <c r="O458" s="840"/>
      <c r="P458" s="828"/>
    </row>
    <row r="459" spans="3:16">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916" t="str">
        <f ca="1">IF(ISBLANK(OFFSET('9. METAS'!$L$20,INT((ROW()-13)/2),0)),"",OFFSET('9. METAS'!$L$20,INT((ROW()-13)/2),0))</f>
        <v/>
      </c>
      <c r="I459" s="845"/>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43" t="str">
        <f t="shared" ref="N459" ca="1" si="442">IFERROR(J459/J460,"ND")</f>
        <v>ND</v>
      </c>
      <c r="O459" s="839" t="str">
        <f t="shared" ref="O459" ca="1" si="443">IFERROR(((J459+K459)/H459),"ND")</f>
        <v>ND</v>
      </c>
      <c r="P459" s="827"/>
    </row>
    <row r="460" spans="3:16">
      <c r="C460" s="861"/>
      <c r="D460" s="857"/>
      <c r="E460" s="857"/>
      <c r="F460" s="855"/>
      <c r="G460" s="852"/>
      <c r="H460" s="916"/>
      <c r="I460" s="846"/>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44"/>
      <c r="O460" s="840"/>
      <c r="P460" s="828"/>
    </row>
    <row r="461" spans="3:16">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916" t="str">
        <f ca="1">IF(ISBLANK(OFFSET('9. METAS'!$L$20,INT((ROW()-13)/2),0)),"",OFFSET('9. METAS'!$L$20,INT((ROW()-13)/2),0))</f>
        <v/>
      </c>
      <c r="I461" s="845"/>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43" t="str">
        <f t="shared" ref="N461" ca="1" si="444">IFERROR(J461/J462,"ND")</f>
        <v>ND</v>
      </c>
      <c r="O461" s="839" t="str">
        <f t="shared" ref="O461" ca="1" si="445">IFERROR(((J461+K461)/H461),"ND")</f>
        <v>ND</v>
      </c>
      <c r="P461" s="827"/>
    </row>
    <row r="462" spans="3:16">
      <c r="C462" s="861"/>
      <c r="D462" s="857"/>
      <c r="E462" s="857"/>
      <c r="F462" s="855"/>
      <c r="G462" s="852"/>
      <c r="H462" s="916"/>
      <c r="I462" s="846"/>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44"/>
      <c r="O462" s="840"/>
      <c r="P462" s="828"/>
    </row>
    <row r="463" spans="3:16">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916" t="str">
        <f ca="1">IF(ISBLANK(OFFSET('9. METAS'!$L$20,INT((ROW()-13)/2),0)),"",OFFSET('9. METAS'!$L$20,INT((ROW()-13)/2),0))</f>
        <v/>
      </c>
      <c r="I463" s="845"/>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43" t="str">
        <f t="shared" ref="N463" ca="1" si="446">IFERROR(J463/J464,"ND")</f>
        <v>ND</v>
      </c>
      <c r="O463" s="839" t="str">
        <f t="shared" ref="O463" ca="1" si="447">IFERROR(((J463+K463)/H463),"ND")</f>
        <v>ND</v>
      </c>
      <c r="P463" s="827"/>
    </row>
    <row r="464" spans="3:16">
      <c r="C464" s="861"/>
      <c r="D464" s="857"/>
      <c r="E464" s="857"/>
      <c r="F464" s="855"/>
      <c r="G464" s="852"/>
      <c r="H464" s="916"/>
      <c r="I464" s="846"/>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44"/>
      <c r="O464" s="840"/>
      <c r="P464" s="828"/>
    </row>
    <row r="465" spans="3:16">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916" t="str">
        <f ca="1">IF(ISBLANK(OFFSET('9. METAS'!$L$20,INT((ROW()-13)/2),0)),"",OFFSET('9. METAS'!$L$20,INT((ROW()-13)/2),0))</f>
        <v/>
      </c>
      <c r="I465" s="845"/>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43" t="str">
        <f t="shared" ref="N465" ca="1" si="448">IFERROR(J465/J466,"ND")</f>
        <v>ND</v>
      </c>
      <c r="O465" s="839" t="str">
        <f t="shared" ref="O465" ca="1" si="449">IFERROR(((J465+K465)/H465),"ND")</f>
        <v>ND</v>
      </c>
      <c r="P465" s="827"/>
    </row>
    <row r="466" spans="3:16">
      <c r="C466" s="861"/>
      <c r="D466" s="857"/>
      <c r="E466" s="857"/>
      <c r="F466" s="855"/>
      <c r="G466" s="852"/>
      <c r="H466" s="916"/>
      <c r="I466" s="846"/>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44"/>
      <c r="O466" s="840"/>
      <c r="P466" s="828"/>
    </row>
    <row r="467" spans="3:16">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916" t="str">
        <f ca="1">IF(ISBLANK(OFFSET('9. METAS'!$L$20,INT((ROW()-13)/2),0)),"",OFFSET('9. METAS'!$L$20,INT((ROW()-13)/2),0))</f>
        <v/>
      </c>
      <c r="I467" s="845"/>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43" t="str">
        <f t="shared" ref="N467" ca="1" si="450">IFERROR(J467/J468,"ND")</f>
        <v>ND</v>
      </c>
      <c r="O467" s="839" t="str">
        <f t="shared" ref="O467" ca="1" si="451">IFERROR(((J467+K467)/H467),"ND")</f>
        <v>ND</v>
      </c>
      <c r="P467" s="827"/>
    </row>
    <row r="468" spans="3:16">
      <c r="C468" s="861"/>
      <c r="D468" s="857"/>
      <c r="E468" s="857"/>
      <c r="F468" s="855"/>
      <c r="G468" s="852"/>
      <c r="H468" s="916"/>
      <c r="I468" s="846"/>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44"/>
      <c r="O468" s="840"/>
      <c r="P468" s="828"/>
    </row>
    <row r="469" spans="3:16">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916" t="str">
        <f ca="1">IF(ISBLANK(OFFSET('9. METAS'!$L$20,INT((ROW()-13)/2),0)),"",OFFSET('9. METAS'!$L$20,INT((ROW()-13)/2),0))</f>
        <v/>
      </c>
      <c r="I469" s="845"/>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43" t="str">
        <f t="shared" ref="N469" ca="1" si="452">IFERROR(J469/J470,"ND")</f>
        <v>ND</v>
      </c>
      <c r="O469" s="839" t="str">
        <f t="shared" ref="O469" ca="1" si="453">IFERROR(((J469+K469)/H469),"ND")</f>
        <v>ND</v>
      </c>
      <c r="P469" s="827"/>
    </row>
    <row r="470" spans="3:16">
      <c r="C470" s="861"/>
      <c r="D470" s="857"/>
      <c r="E470" s="857"/>
      <c r="F470" s="855"/>
      <c r="G470" s="852"/>
      <c r="H470" s="916"/>
      <c r="I470" s="846"/>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44"/>
      <c r="O470" s="840"/>
      <c r="P470" s="828"/>
    </row>
    <row r="471" spans="3:16">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916" t="str">
        <f ca="1">IF(ISBLANK(OFFSET('9. METAS'!$L$20,INT((ROW()-13)/2),0)),"",OFFSET('9. METAS'!$L$20,INT((ROW()-13)/2),0))</f>
        <v/>
      </c>
      <c r="I471" s="845"/>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43" t="str">
        <f t="shared" ref="N471" ca="1" si="454">IFERROR(J471/J472,"ND")</f>
        <v>ND</v>
      </c>
      <c r="O471" s="839" t="str">
        <f ca="1">IFERROR(((J471+K471)/H471),"ND")</f>
        <v>ND</v>
      </c>
      <c r="P471" s="827"/>
    </row>
    <row r="472" spans="3:16">
      <c r="C472" s="861"/>
      <c r="D472" s="857"/>
      <c r="E472" s="857"/>
      <c r="F472" s="855"/>
      <c r="G472" s="852"/>
      <c r="H472" s="916"/>
      <c r="I472" s="846"/>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44"/>
      <c r="O472" s="840"/>
      <c r="P472" s="828"/>
    </row>
    <row r="473" spans="3:16">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916" t="str">
        <f ca="1">IF(ISBLANK(OFFSET('9. METAS'!$L$20,INT((ROW()-13)/2),0)),"",OFFSET('9. METAS'!$L$20,INT((ROW()-13)/2),0))</f>
        <v/>
      </c>
      <c r="I473" s="845"/>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43" t="str">
        <f ca="1">IFERROR(J473/J474,"ND")</f>
        <v>ND</v>
      </c>
      <c r="O473" s="839" t="str">
        <f t="shared" ref="O473" ca="1" si="455">IFERROR(((J473+K473)/H473),"ND")</f>
        <v>ND</v>
      </c>
      <c r="P473" s="827"/>
    </row>
    <row r="474" spans="3:16" ht="15.75" thickBot="1">
      <c r="C474" s="860"/>
      <c r="D474" s="858"/>
      <c r="E474" s="858"/>
      <c r="F474" s="856"/>
      <c r="G474" s="853"/>
      <c r="H474" s="918"/>
      <c r="I474" s="847"/>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9"/>
      <c r="O474" s="840"/>
      <c r="P474" s="82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183</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836" t="s">
        <v>100</v>
      </c>
      <c r="G9" s="837"/>
      <c r="H9" s="837"/>
      <c r="I9" s="837"/>
      <c r="J9" s="837"/>
      <c r="K9" s="837"/>
      <c r="L9" s="837"/>
      <c r="M9" s="837"/>
      <c r="N9" s="837"/>
      <c r="O9" s="837"/>
      <c r="P9" s="838"/>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830" t="s">
        <v>159</v>
      </c>
    </row>
    <row r="11" spans="3:16" ht="42" customHeight="1" thickBot="1">
      <c r="C11" s="865"/>
      <c r="D11" s="862"/>
      <c r="E11" s="862"/>
      <c r="F11" s="862"/>
      <c r="G11" s="862"/>
      <c r="H11" s="862" t="s">
        <v>160</v>
      </c>
      <c r="I11" s="862" t="s">
        <v>161</v>
      </c>
      <c r="J11" s="862" t="s">
        <v>169</v>
      </c>
      <c r="K11" s="862"/>
      <c r="L11" s="862"/>
      <c r="M11" s="862"/>
      <c r="N11" s="862" t="s">
        <v>166</v>
      </c>
      <c r="O11" s="862"/>
      <c r="P11" s="831"/>
    </row>
    <row r="12" spans="3:16" ht="42" customHeight="1" thickBot="1">
      <c r="C12" s="865"/>
      <c r="D12" s="862"/>
      <c r="E12" s="862"/>
      <c r="F12" s="862"/>
      <c r="G12" s="862"/>
      <c r="H12" s="862"/>
      <c r="I12" s="862"/>
      <c r="J12" s="238" t="s">
        <v>165</v>
      </c>
      <c r="K12" s="238" t="s">
        <v>162</v>
      </c>
      <c r="L12" s="238" t="s">
        <v>163</v>
      </c>
      <c r="M12" s="238" t="s">
        <v>164</v>
      </c>
      <c r="N12" s="238" t="s">
        <v>168</v>
      </c>
      <c r="O12" s="238" t="s">
        <v>123</v>
      </c>
      <c r="P12" s="832"/>
    </row>
    <row r="13" spans="3:16">
      <c r="C13" s="867" t="str">
        <f ca="1">IF(ISBLANK(OFFSET('5. Pp (3 años)'!$C$45,INT((ROW()-13)/2),0)),"",OFFSET('5. Pp (3 años)'!$C$45,INT((ROW()-13)/2),0))</f>
        <v>Fin</v>
      </c>
      <c r="D13" s="868"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917">
        <f ca="1">IF(ISBLANK(OFFSET('9. METAS'!$L$20,INT((ROW()-13)/2),0)),"",OFFSET('9. METAS'!$L$20,INT((ROW()-13)/2),0))</f>
        <v>26.68</v>
      </c>
      <c r="I13" s="850"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43">
        <f ca="1">IFERROR(J13/J14,"ND")</f>
        <v>1.3493253373313343</v>
      </c>
      <c r="O13" s="839">
        <f ca="1">IFERROR(((J13+K13+L13)/H13),"ND")</f>
        <v>0.8995502248875562</v>
      </c>
      <c r="P13" s="841"/>
    </row>
    <row r="14" spans="3:16">
      <c r="C14" s="861"/>
      <c r="D14" s="857"/>
      <c r="E14" s="857"/>
      <c r="F14" s="855"/>
      <c r="G14" s="852"/>
      <c r="H14" s="916"/>
      <c r="I14" s="851"/>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44"/>
      <c r="O14" s="840"/>
      <c r="P14" s="842"/>
    </row>
    <row r="15" spans="3:16">
      <c r="C15" s="859" t="str">
        <f ca="1">IF(ISBLANK(OFFSET('5. Pp (3 años)'!$C$45,INT((ROW()-13)/2),0)),"",OFFSET('5. Pp (3 años)'!$C$45,INT((ROW()-13)/2),0))</f>
        <v>Propósito</v>
      </c>
      <c r="D15" s="857"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916">
        <f ca="1">IF(ISBLANK(OFFSET('9. METAS'!$L$20,INT((ROW()-13)/2),0)),"",OFFSET('9. METAS'!$L$20,INT((ROW()-13)/2),0))</f>
        <v>57500</v>
      </c>
      <c r="I15" s="845"/>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43" t="str">
        <f ca="1">IFERROR(J15/J16,"ND")</f>
        <v>ND</v>
      </c>
      <c r="O15" s="839" t="str">
        <f ca="1">IFERROR(((J15+K15+L15)/H15),"ND")</f>
        <v>ND</v>
      </c>
      <c r="P15" s="827"/>
    </row>
    <row r="16" spans="3:16">
      <c r="C16" s="861"/>
      <c r="D16" s="857"/>
      <c r="E16" s="857"/>
      <c r="F16" s="855"/>
      <c r="G16" s="852"/>
      <c r="H16" s="916"/>
      <c r="I16" s="846"/>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44"/>
      <c r="O16" s="840"/>
      <c r="P16" s="828"/>
    </row>
    <row r="17" spans="3:16">
      <c r="C17" s="859" t="str">
        <f ca="1">IF(ISBLANK(OFFSET('5. Pp (3 años)'!$C$45,INT((ROW()-13)/2),0)),"",OFFSET('5. Pp (3 años)'!$C$45,INT((ROW()-13)/2),0))</f>
        <v/>
      </c>
      <c r="D17" s="857" t="str">
        <f ca="1">IF(ISBLANK(OFFSET('5. Pp (3 años)'!$D$45,INT((ROW()-13)/2),0)),"",OFFSET('5. Pp (3 años)'!$D$45,INT((ROW()-13)/2),0))</f>
        <v/>
      </c>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916">
        <f ca="1">IF(ISBLANK(OFFSET('9. METAS'!$L$20,INT((ROW()-13)/2),0)),"",OFFSET('9. METAS'!$L$20,INT((ROW()-13)/2),0))</f>
        <v>24</v>
      </c>
      <c r="I17" s="845"/>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43" t="str">
        <f t="shared" ref="N17" ca="1" si="0">IFERROR(J17/J18,"ND")</f>
        <v>ND</v>
      </c>
      <c r="O17" s="839" t="str">
        <f t="shared" ref="O17" ca="1" si="1">IFERROR(((J17+K17+L17)/H17),"ND")</f>
        <v>ND</v>
      </c>
      <c r="P17" s="827"/>
    </row>
    <row r="18" spans="3:16">
      <c r="C18" s="861"/>
      <c r="D18" s="857"/>
      <c r="E18" s="857"/>
      <c r="F18" s="855"/>
      <c r="G18" s="852"/>
      <c r="H18" s="916"/>
      <c r="I18" s="846"/>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44"/>
      <c r="O18" s="840"/>
      <c r="P18" s="828"/>
    </row>
    <row r="19" spans="3:16">
      <c r="C19" s="859" t="str">
        <f ca="1">IF(ISBLANK(OFFSET('5. Pp (3 años)'!$C$45,INT((ROW()-13)/2),0)),"",OFFSET('5. Pp (3 años)'!$C$45,INT((ROW()-13)/2),0))</f>
        <v>Componente</v>
      </c>
      <c r="D19" s="857"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916">
        <f ca="1">IF(ISBLANK(OFFSET('9. METAS'!$L$20,INT((ROW()-13)/2),0)),"",OFFSET('9. METAS'!$L$20,INT((ROW()-13)/2),0))</f>
        <v>90000</v>
      </c>
      <c r="I19" s="845"/>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43" t="str">
        <f t="shared" ref="N19" ca="1" si="2">IFERROR(J19/J20,"ND")</f>
        <v>ND</v>
      </c>
      <c r="O19" s="839" t="str">
        <f t="shared" ref="O19" ca="1" si="3">IFERROR(((J19+K19+L19)/H19),"ND")</f>
        <v>ND</v>
      </c>
      <c r="P19" s="827"/>
    </row>
    <row r="20" spans="3:16">
      <c r="C20" s="861"/>
      <c r="D20" s="857"/>
      <c r="E20" s="857"/>
      <c r="F20" s="855"/>
      <c r="G20" s="852"/>
      <c r="H20" s="916"/>
      <c r="I20" s="846"/>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44"/>
      <c r="O20" s="840"/>
      <c r="P20" s="828"/>
    </row>
    <row r="21" spans="3:16">
      <c r="C21" s="859" t="str">
        <f ca="1">IF(ISBLANK(OFFSET('5. Pp (3 años)'!$C$45,INT((ROW()-13)/2),0)),"",OFFSET('5. Pp (3 años)'!$C$45,INT((ROW()-13)/2),0))</f>
        <v>Actividad</v>
      </c>
      <c r="D21" s="857"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916">
        <f ca="1">IF(ISBLANK(OFFSET('9. METAS'!$L$20,INT((ROW()-13)/2),0)),"",OFFSET('9. METAS'!$L$20,INT((ROW()-13)/2),0))</f>
        <v>22000</v>
      </c>
      <c r="I21" s="845"/>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43" t="str">
        <f t="shared" ref="N21" ca="1" si="4">IFERROR(J21/J22,"ND")</f>
        <v>ND</v>
      </c>
      <c r="O21" s="839" t="str">
        <f t="shared" ref="O21" ca="1" si="5">IFERROR(((J21+K21+L21)/H21),"ND")</f>
        <v>ND</v>
      </c>
      <c r="P21" s="827"/>
    </row>
    <row r="22" spans="3:16">
      <c r="C22" s="861"/>
      <c r="D22" s="857"/>
      <c r="E22" s="857"/>
      <c r="F22" s="855"/>
      <c r="G22" s="852"/>
      <c r="H22" s="916"/>
      <c r="I22" s="846"/>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44"/>
      <c r="O22" s="840"/>
      <c r="P22" s="828"/>
    </row>
    <row r="23" spans="3:16">
      <c r="C23" s="859" t="str">
        <f ca="1">IF(ISBLANK(OFFSET('5. Pp (3 años)'!$C$45,INT((ROW()-13)/2),0)),"",OFFSET('5. Pp (3 años)'!$C$45,INT((ROW()-13)/2),0))</f>
        <v>Actividad</v>
      </c>
      <c r="D23" s="857"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916">
        <f ca="1">IF(ISBLANK(OFFSET('9. METAS'!$L$20,INT((ROW()-13)/2),0)),"",OFFSET('9. METAS'!$L$20,INT((ROW()-13)/2),0))</f>
        <v>9700</v>
      </c>
      <c r="I23" s="845"/>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43" t="str">
        <f t="shared" ref="N23" ca="1" si="6">IFERROR(J23/J24,"ND")</f>
        <v>ND</v>
      </c>
      <c r="O23" s="839" t="str">
        <f t="shared" ref="O23" ca="1" si="7">IFERROR(((J23+K23+L23)/H23),"ND")</f>
        <v>ND</v>
      </c>
      <c r="P23" s="827"/>
    </row>
    <row r="24" spans="3:16">
      <c r="C24" s="861"/>
      <c r="D24" s="857"/>
      <c r="E24" s="857"/>
      <c r="F24" s="855"/>
      <c r="G24" s="852"/>
      <c r="H24" s="916"/>
      <c r="I24" s="846"/>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44"/>
      <c r="O24" s="840"/>
      <c r="P24" s="828"/>
    </row>
    <row r="25" spans="3:16">
      <c r="C25" s="859" t="str">
        <f ca="1">IF(ISBLANK(OFFSET('5. Pp (3 años)'!$C$45,INT((ROW()-13)/2),0)),"",OFFSET('5. Pp (3 años)'!$C$45,INT((ROW()-13)/2),0))</f>
        <v>Actividad</v>
      </c>
      <c r="D25" s="857"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916">
        <f ca="1">IF(ISBLANK(OFFSET('9. METAS'!$L$20,INT((ROW()-13)/2),0)),"",OFFSET('9. METAS'!$L$20,INT((ROW()-13)/2),0))</f>
        <v>14</v>
      </c>
      <c r="I25" s="845"/>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43" t="str">
        <f t="shared" ref="N25" ca="1" si="8">IFERROR(J25/J26,"ND")</f>
        <v>ND</v>
      </c>
      <c r="O25" s="839" t="str">
        <f t="shared" ref="O25" ca="1" si="9">IFERROR(((J25+K25+L25)/H25),"ND")</f>
        <v>ND</v>
      </c>
      <c r="P25" s="827"/>
    </row>
    <row r="26" spans="3:16">
      <c r="C26" s="861"/>
      <c r="D26" s="857"/>
      <c r="E26" s="857"/>
      <c r="F26" s="855"/>
      <c r="G26" s="852"/>
      <c r="H26" s="916"/>
      <c r="I26" s="846"/>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44"/>
      <c r="O26" s="840"/>
      <c r="P26" s="828"/>
    </row>
    <row r="27" spans="3:16">
      <c r="C27" s="859" t="str">
        <f ca="1">IF(ISBLANK(OFFSET('5. Pp (3 años)'!$C$45,INT((ROW()-13)/2),0)),"",OFFSET('5. Pp (3 años)'!$C$45,INT((ROW()-13)/2),0))</f>
        <v>Componente</v>
      </c>
      <c r="D27" s="857"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916">
        <f ca="1">IF(ISBLANK(OFFSET('9. METAS'!$L$20,INT((ROW()-13)/2),0)),"",OFFSET('9. METAS'!$L$20,INT((ROW()-13)/2),0))</f>
        <v>16</v>
      </c>
      <c r="I27" s="845"/>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43" t="str">
        <f t="shared" ref="N27" ca="1" si="10">IFERROR(J27/J28,"ND")</f>
        <v>ND</v>
      </c>
      <c r="O27" s="839" t="str">
        <f t="shared" ref="O27" ca="1" si="11">IFERROR(((J27+K27+L27)/H27),"ND")</f>
        <v>ND</v>
      </c>
      <c r="P27" s="827"/>
    </row>
    <row r="28" spans="3:16">
      <c r="C28" s="861"/>
      <c r="D28" s="857"/>
      <c r="E28" s="857"/>
      <c r="F28" s="855"/>
      <c r="G28" s="852"/>
      <c r="H28" s="916"/>
      <c r="I28" s="846"/>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44"/>
      <c r="O28" s="840"/>
      <c r="P28" s="828"/>
    </row>
    <row r="29" spans="3:16">
      <c r="C29" s="859" t="str">
        <f ca="1">IF(ISBLANK(OFFSET('5. Pp (3 años)'!$C$45,INT((ROW()-13)/2),0)),"",OFFSET('5. Pp (3 años)'!$C$45,INT((ROW()-13)/2),0))</f>
        <v>Actividad</v>
      </c>
      <c r="D29" s="857"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916">
        <f ca="1">IF(ISBLANK(OFFSET('9. METAS'!$L$20,INT((ROW()-13)/2),0)),"",OFFSET('9. METAS'!$L$20,INT((ROW()-13)/2),0))</f>
        <v>280</v>
      </c>
      <c r="I29" s="845"/>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43" t="str">
        <f t="shared" ref="N29" ca="1" si="12">IFERROR(J29/J30,"ND")</f>
        <v>ND</v>
      </c>
      <c r="O29" s="839" t="str">
        <f t="shared" ref="O29" ca="1" si="13">IFERROR(((J29+K29+L29)/H29),"ND")</f>
        <v>ND</v>
      </c>
      <c r="P29" s="827"/>
    </row>
    <row r="30" spans="3:16">
      <c r="C30" s="861"/>
      <c r="D30" s="857"/>
      <c r="E30" s="857"/>
      <c r="F30" s="855"/>
      <c r="G30" s="852"/>
      <c r="H30" s="916"/>
      <c r="I30" s="846"/>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44"/>
      <c r="O30" s="840"/>
      <c r="P30" s="828"/>
    </row>
    <row r="31" spans="3:16">
      <c r="C31" s="859" t="str">
        <f ca="1">IF(ISBLANK(OFFSET('5. Pp (3 años)'!$C$45,INT((ROW()-13)/2),0)),"",OFFSET('5. Pp (3 años)'!$C$45,INT((ROW()-13)/2),0))</f>
        <v>Actividad</v>
      </c>
      <c r="D31" s="857"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916">
        <f ca="1">IF(ISBLANK(OFFSET('9. METAS'!$L$20,INT((ROW()-13)/2),0)),"",OFFSET('9. METAS'!$L$20,INT((ROW()-13)/2),0))</f>
        <v>25</v>
      </c>
      <c r="I31" s="845"/>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43" t="str">
        <f t="shared" ref="N31" ca="1" si="14">IFERROR(J31/J32,"ND")</f>
        <v>ND</v>
      </c>
      <c r="O31" s="839" t="str">
        <f t="shared" ref="O31" ca="1" si="15">IFERROR(((J31+K31+L31)/H31),"ND")</f>
        <v>ND</v>
      </c>
      <c r="P31" s="827"/>
    </row>
    <row r="32" spans="3:16">
      <c r="C32" s="861"/>
      <c r="D32" s="857"/>
      <c r="E32" s="857"/>
      <c r="F32" s="855"/>
      <c r="G32" s="852"/>
      <c r="H32" s="916"/>
      <c r="I32" s="846"/>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44"/>
      <c r="O32" s="840"/>
      <c r="P32" s="828"/>
    </row>
    <row r="33" spans="3:16">
      <c r="C33" s="859" t="str">
        <f ca="1">IF(ISBLANK(OFFSET('5. Pp (3 años)'!$C$45,INT((ROW()-13)/2),0)),"",OFFSET('5. Pp (3 años)'!$C$45,INT((ROW()-13)/2),0))</f>
        <v>Actividad</v>
      </c>
      <c r="D33" s="857"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916">
        <f ca="1">IF(ISBLANK(OFFSET('9. METAS'!$L$20,INT((ROW()-13)/2),0)),"",OFFSET('9. METAS'!$L$20,INT((ROW()-13)/2),0))</f>
        <v>120</v>
      </c>
      <c r="I33" s="845"/>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43" t="str">
        <f t="shared" ref="N33" ca="1" si="16">IFERROR(J33/J34,"ND")</f>
        <v>ND</v>
      </c>
      <c r="O33" s="839" t="str">
        <f t="shared" ref="O33" ca="1" si="17">IFERROR(((J33+K33+L33)/H33),"ND")</f>
        <v>ND</v>
      </c>
      <c r="P33" s="827"/>
    </row>
    <row r="34" spans="3:16">
      <c r="C34" s="861"/>
      <c r="D34" s="857"/>
      <c r="E34" s="857"/>
      <c r="F34" s="855"/>
      <c r="G34" s="852"/>
      <c r="H34" s="916"/>
      <c r="I34" s="846"/>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44"/>
      <c r="O34" s="840"/>
      <c r="P34" s="828"/>
    </row>
    <row r="35" spans="3:16">
      <c r="C35" s="859" t="str">
        <f ca="1">IF(ISBLANK(OFFSET('5. Pp (3 años)'!$C$45,INT((ROW()-13)/2),0)),"",OFFSET('5. Pp (3 años)'!$C$45,INT((ROW()-13)/2),0))</f>
        <v xml:space="preserve">Componente  </v>
      </c>
      <c r="D35" s="857"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916">
        <f ca="1">IF(ISBLANK(OFFSET('9. METAS'!$L$20,INT((ROW()-13)/2),0)),"",OFFSET('9. METAS'!$L$20,INT((ROW()-13)/2),0))</f>
        <v>16</v>
      </c>
      <c r="I35" s="845"/>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43" t="str">
        <f t="shared" ref="N35" ca="1" si="18">IFERROR(J35/J36,"ND")</f>
        <v>ND</v>
      </c>
      <c r="O35" s="839" t="str">
        <f t="shared" ref="O35" ca="1" si="19">IFERROR(((J35+K35+L35)/H35),"ND")</f>
        <v>ND</v>
      </c>
      <c r="P35" s="827"/>
    </row>
    <row r="36" spans="3:16">
      <c r="C36" s="861"/>
      <c r="D36" s="857"/>
      <c r="E36" s="857"/>
      <c r="F36" s="855"/>
      <c r="G36" s="852"/>
      <c r="H36" s="916"/>
      <c r="I36" s="846"/>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44"/>
      <c r="O36" s="840"/>
      <c r="P36" s="828"/>
    </row>
    <row r="37" spans="3:16">
      <c r="C37" s="859" t="str">
        <f ca="1">IF(ISBLANK(OFFSET('5. Pp (3 años)'!$C$45,INT((ROW()-13)/2),0)),"",OFFSET('5. Pp (3 años)'!$C$45,INT((ROW()-13)/2),0))</f>
        <v>Actividad</v>
      </c>
      <c r="D37" s="857"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916">
        <f ca="1">IF(ISBLANK(OFFSET('9. METAS'!$L$20,INT((ROW()-13)/2),0)),"",OFFSET('9. METAS'!$L$20,INT((ROW()-13)/2),0))</f>
        <v>44</v>
      </c>
      <c r="I37" s="845"/>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43" t="str">
        <f t="shared" ref="N37" ca="1" si="20">IFERROR(J37/J38,"ND")</f>
        <v>ND</v>
      </c>
      <c r="O37" s="839" t="str">
        <f t="shared" ref="O37" ca="1" si="21">IFERROR(((J37+K37+L37)/H37),"ND")</f>
        <v>ND</v>
      </c>
      <c r="P37" s="827"/>
    </row>
    <row r="38" spans="3:16">
      <c r="C38" s="861"/>
      <c r="D38" s="857"/>
      <c r="E38" s="857"/>
      <c r="F38" s="855"/>
      <c r="G38" s="852"/>
      <c r="H38" s="916"/>
      <c r="I38" s="846"/>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44"/>
      <c r="O38" s="840"/>
      <c r="P38" s="828"/>
    </row>
    <row r="39" spans="3:16">
      <c r="C39" s="859" t="str">
        <f ca="1">IF(ISBLANK(OFFSET('5. Pp (3 años)'!$C$45,INT((ROW()-13)/2),0)),"",OFFSET('5. Pp (3 años)'!$C$45,INT((ROW()-13)/2),0))</f>
        <v>Actividad</v>
      </c>
      <c r="D39" s="857"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916">
        <f ca="1">IF(ISBLANK(OFFSET('9. METAS'!$L$20,INT((ROW()-13)/2),0)),"",OFFSET('9. METAS'!$L$20,INT((ROW()-13)/2),0))</f>
        <v>20</v>
      </c>
      <c r="I39" s="845"/>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43" t="str">
        <f t="shared" ref="N39" ca="1" si="22">IFERROR(J39/J40,"ND")</f>
        <v>ND</v>
      </c>
      <c r="O39" s="839" t="str">
        <f t="shared" ref="O39" ca="1" si="23">IFERROR(((J39+K39+L39)/H39),"ND")</f>
        <v>ND</v>
      </c>
      <c r="P39" s="827"/>
    </row>
    <row r="40" spans="3:16">
      <c r="C40" s="861"/>
      <c r="D40" s="857"/>
      <c r="E40" s="857"/>
      <c r="F40" s="855"/>
      <c r="G40" s="852"/>
      <c r="H40" s="916"/>
      <c r="I40" s="846"/>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44"/>
      <c r="O40" s="840"/>
      <c r="P40" s="828"/>
    </row>
    <row r="41" spans="3:16">
      <c r="C41" s="859" t="str">
        <f ca="1">IF(ISBLANK(OFFSET('5. Pp (3 años)'!$C$45,INT((ROW()-13)/2),0)),"",OFFSET('5. Pp (3 años)'!$C$45,INT((ROW()-13)/2),0))</f>
        <v>Actividad</v>
      </c>
      <c r="D41" s="857"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916">
        <f ca="1">IF(ISBLANK(OFFSET('9. METAS'!$L$20,INT((ROW()-13)/2),0)),"",OFFSET('9. METAS'!$L$20,INT((ROW()-13)/2),0))</f>
        <v>5500</v>
      </c>
      <c r="I41" s="845"/>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43" t="str">
        <f t="shared" ref="N41" ca="1" si="24">IFERROR(J41/J42,"ND")</f>
        <v>ND</v>
      </c>
      <c r="O41" s="839" t="str">
        <f t="shared" ref="O41" ca="1" si="25">IFERROR(((J41+K41+L41)/H41),"ND")</f>
        <v>ND</v>
      </c>
      <c r="P41" s="827"/>
    </row>
    <row r="42" spans="3:16">
      <c r="C42" s="861"/>
      <c r="D42" s="857"/>
      <c r="E42" s="857"/>
      <c r="F42" s="855"/>
      <c r="G42" s="852"/>
      <c r="H42" s="916"/>
      <c r="I42" s="846"/>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44"/>
      <c r="O42" s="840"/>
      <c r="P42" s="828"/>
    </row>
    <row r="43" spans="3:16">
      <c r="C43" s="859" t="str">
        <f ca="1">IF(ISBLANK(OFFSET('5. Pp (3 años)'!$C$45,INT((ROW()-13)/2),0)),"",OFFSET('5. Pp (3 años)'!$C$45,INT((ROW()-13)/2),0))</f>
        <v>Actividad</v>
      </c>
      <c r="D43" s="857"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916">
        <f ca="1">IF(ISBLANK(OFFSET('9. METAS'!$L$20,INT((ROW()-13)/2),0)),"",OFFSET('9. METAS'!$L$20,INT((ROW()-13)/2),0))</f>
        <v>120</v>
      </c>
      <c r="I43" s="845"/>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43" t="str">
        <f t="shared" ref="N43" ca="1" si="26">IFERROR(J43/J44,"ND")</f>
        <v>ND</v>
      </c>
      <c r="O43" s="839" t="str">
        <f t="shared" ref="O43" ca="1" si="27">IFERROR(((J43+K43+L43)/H43),"ND")</f>
        <v>ND</v>
      </c>
      <c r="P43" s="827"/>
    </row>
    <row r="44" spans="3:16">
      <c r="C44" s="861"/>
      <c r="D44" s="857"/>
      <c r="E44" s="857"/>
      <c r="F44" s="855"/>
      <c r="G44" s="852"/>
      <c r="H44" s="916"/>
      <c r="I44" s="846"/>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44"/>
      <c r="O44" s="840"/>
      <c r="P44" s="828"/>
    </row>
    <row r="45" spans="3:16">
      <c r="C45" s="859" t="str">
        <f ca="1">IF(ISBLANK(OFFSET('5. Pp (3 años)'!$C$45,INT((ROW()-13)/2),0)),"",OFFSET('5. Pp (3 años)'!$C$45,INT((ROW()-13)/2),0))</f>
        <v>Componente</v>
      </c>
      <c r="D45" s="857"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916">
        <f ca="1">IF(ISBLANK(OFFSET('9. METAS'!$L$20,INT((ROW()-13)/2),0)),"",OFFSET('9. METAS'!$L$20,INT((ROW()-13)/2),0))</f>
        <v>6</v>
      </c>
      <c r="I45" s="845"/>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43" t="str">
        <f t="shared" ref="N45" ca="1" si="28">IFERROR(J45/J46,"ND")</f>
        <v>ND</v>
      </c>
      <c r="O45" s="839" t="str">
        <f t="shared" ref="O45" ca="1" si="29">IFERROR(((J45+K45+L45)/H45),"ND")</f>
        <v>ND</v>
      </c>
      <c r="P45" s="827"/>
    </row>
    <row r="46" spans="3:16">
      <c r="C46" s="861"/>
      <c r="D46" s="857"/>
      <c r="E46" s="857"/>
      <c r="F46" s="855"/>
      <c r="G46" s="852"/>
      <c r="H46" s="916"/>
      <c r="I46" s="846"/>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44"/>
      <c r="O46" s="840"/>
      <c r="P46" s="828"/>
    </row>
    <row r="47" spans="3:16">
      <c r="C47" s="859" t="str">
        <f ca="1">IF(ISBLANK(OFFSET('5. Pp (3 años)'!$C$45,INT((ROW()-13)/2),0)),"",OFFSET('5. Pp (3 años)'!$C$45,INT((ROW()-13)/2),0))</f>
        <v>Actividad</v>
      </c>
      <c r="D47" s="857"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916">
        <f ca="1">IF(ISBLANK(OFFSET('9. METAS'!$L$20,INT((ROW()-13)/2),0)),"",OFFSET('9. METAS'!$L$20,INT((ROW()-13)/2),0))</f>
        <v>6</v>
      </c>
      <c r="I47" s="845"/>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43" t="str">
        <f t="shared" ref="N47" ca="1" si="30">IFERROR(J47/J48,"ND")</f>
        <v>ND</v>
      </c>
      <c r="O47" s="839" t="str">
        <f t="shared" ref="O47" ca="1" si="31">IFERROR(((J47+K47+L47)/H47),"ND")</f>
        <v>ND</v>
      </c>
      <c r="P47" s="827"/>
    </row>
    <row r="48" spans="3:16">
      <c r="C48" s="861"/>
      <c r="D48" s="857"/>
      <c r="E48" s="857"/>
      <c r="F48" s="855"/>
      <c r="G48" s="852"/>
      <c r="H48" s="916"/>
      <c r="I48" s="846"/>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44"/>
      <c r="O48" s="840"/>
      <c r="P48" s="828"/>
    </row>
    <row r="49" spans="3:16">
      <c r="C49" s="859" t="str">
        <f ca="1">IF(ISBLANK(OFFSET('5. Pp (3 años)'!$C$45,INT((ROW()-13)/2),0)),"",OFFSET('5. Pp (3 años)'!$C$45,INT((ROW()-13)/2),0))</f>
        <v>Actividad</v>
      </c>
      <c r="D49" s="857"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916">
        <f ca="1">IF(ISBLANK(OFFSET('9. METAS'!$L$20,INT((ROW()-13)/2),0)),"",OFFSET('9. METAS'!$L$20,INT((ROW()-13)/2),0))</f>
        <v>16</v>
      </c>
      <c r="I49" s="845"/>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43" t="str">
        <f t="shared" ref="N49" ca="1" si="32">IFERROR(J49/J50,"ND")</f>
        <v>ND</v>
      </c>
      <c r="O49" s="839" t="str">
        <f t="shared" ref="O49" ca="1" si="33">IFERROR(((J49+K49+L49)/H49),"ND")</f>
        <v>ND</v>
      </c>
      <c r="P49" s="827"/>
    </row>
    <row r="50" spans="3:16">
      <c r="C50" s="861"/>
      <c r="D50" s="857"/>
      <c r="E50" s="857"/>
      <c r="F50" s="855"/>
      <c r="G50" s="852"/>
      <c r="H50" s="916"/>
      <c r="I50" s="846"/>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44"/>
      <c r="O50" s="840"/>
      <c r="P50" s="828"/>
    </row>
    <row r="51" spans="3:16">
      <c r="C51" s="859" t="str">
        <f ca="1">IF(ISBLANK(OFFSET('5. Pp (3 años)'!$C$45,INT((ROW()-13)/2),0)),"",OFFSET('5. Pp (3 años)'!$C$45,INT((ROW()-13)/2),0))</f>
        <v>Actividad</v>
      </c>
      <c r="D51" s="857"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916">
        <f ca="1">IF(ISBLANK(OFFSET('9. METAS'!$L$20,INT((ROW()-13)/2),0)),"",OFFSET('9. METAS'!$L$20,INT((ROW()-13)/2),0))</f>
        <v>12</v>
      </c>
      <c r="I51" s="845"/>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43" t="str">
        <f t="shared" ref="N51" ca="1" si="34">IFERROR(J51/J52,"ND")</f>
        <v>ND</v>
      </c>
      <c r="O51" s="839" t="str">
        <f t="shared" ref="O51" ca="1" si="35">IFERROR(((J51+K51+L51)/H51),"ND")</f>
        <v>ND</v>
      </c>
      <c r="P51" s="827"/>
    </row>
    <row r="52" spans="3:16">
      <c r="C52" s="861"/>
      <c r="D52" s="857"/>
      <c r="E52" s="857"/>
      <c r="F52" s="855"/>
      <c r="G52" s="852"/>
      <c r="H52" s="916"/>
      <c r="I52" s="846"/>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44"/>
      <c r="O52" s="840"/>
      <c r="P52" s="828"/>
    </row>
    <row r="53" spans="3:16">
      <c r="C53" s="859" t="str">
        <f ca="1">IF(ISBLANK(OFFSET('5. Pp (3 años)'!$C$45,INT((ROW()-13)/2),0)),"",OFFSET('5. Pp (3 años)'!$C$45,INT((ROW()-13)/2),0))</f>
        <v>Actividad</v>
      </c>
      <c r="D53" s="857"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916">
        <f ca="1">IF(ISBLANK(OFFSET('9. METAS'!$L$20,INT((ROW()-13)/2),0)),"",OFFSET('9. METAS'!$L$20,INT((ROW()-13)/2),0))</f>
        <v>12</v>
      </c>
      <c r="I53" s="845"/>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43" t="str">
        <f t="shared" ref="N53" ca="1" si="36">IFERROR(J53/J54,"ND")</f>
        <v>ND</v>
      </c>
      <c r="O53" s="839" t="str">
        <f t="shared" ref="O53" ca="1" si="37">IFERROR(((J53+K53+L53)/H53),"ND")</f>
        <v>ND</v>
      </c>
      <c r="P53" s="827"/>
    </row>
    <row r="54" spans="3:16">
      <c r="C54" s="861"/>
      <c r="D54" s="857"/>
      <c r="E54" s="857"/>
      <c r="F54" s="855"/>
      <c r="G54" s="852"/>
      <c r="H54" s="916"/>
      <c r="I54" s="846"/>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44"/>
      <c r="O54" s="840"/>
      <c r="P54" s="828"/>
    </row>
    <row r="55" spans="3:16">
      <c r="C55" s="859" t="str">
        <f ca="1">IF(ISBLANK(OFFSET('5. Pp (3 años)'!$C$45,INT((ROW()-13)/2),0)),"",OFFSET('5. Pp (3 años)'!$C$45,INT((ROW()-13)/2),0))</f>
        <v/>
      </c>
      <c r="D55" s="857"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916" t="str">
        <f ca="1">IF(ISBLANK(OFFSET('9. METAS'!$L$20,INT((ROW()-13)/2),0)),"",OFFSET('9. METAS'!$L$20,INT((ROW()-13)/2),0))</f>
        <v/>
      </c>
      <c r="I55" s="845"/>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43" t="str">
        <f t="shared" ref="N55" ca="1" si="38">IFERROR(J55/J56,"ND")</f>
        <v>ND</v>
      </c>
      <c r="O55" s="839" t="str">
        <f t="shared" ref="O55" ca="1" si="39">IFERROR(((J55+K55+L55)/H55),"ND")</f>
        <v>ND</v>
      </c>
      <c r="P55" s="827"/>
    </row>
    <row r="56" spans="3:16">
      <c r="C56" s="861"/>
      <c r="D56" s="857"/>
      <c r="E56" s="857"/>
      <c r="F56" s="855"/>
      <c r="G56" s="852"/>
      <c r="H56" s="916"/>
      <c r="I56" s="846"/>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44"/>
      <c r="O56" s="840"/>
      <c r="P56" s="828"/>
    </row>
    <row r="57" spans="3:16">
      <c r="C57" s="859" t="str">
        <f ca="1">IF(ISBLANK(OFFSET('5. Pp (3 años)'!$C$45,INT((ROW()-13)/2),0)),"",OFFSET('5. Pp (3 años)'!$C$45,INT((ROW()-13)/2),0))</f>
        <v/>
      </c>
      <c r="D57" s="857"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916" t="str">
        <f ca="1">IF(ISBLANK(OFFSET('9. METAS'!$L$20,INT((ROW()-13)/2),0)),"",OFFSET('9. METAS'!$L$20,INT((ROW()-13)/2),0))</f>
        <v/>
      </c>
      <c r="I57" s="845"/>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43" t="str">
        <f t="shared" ref="N57" ca="1" si="40">IFERROR(J57/J58,"ND")</f>
        <v>ND</v>
      </c>
      <c r="O57" s="839" t="str">
        <f t="shared" ref="O57" ca="1" si="41">IFERROR(((J57+K57+L57)/H57),"ND")</f>
        <v>ND</v>
      </c>
      <c r="P57" s="827"/>
    </row>
    <row r="58" spans="3:16">
      <c r="C58" s="861"/>
      <c r="D58" s="857"/>
      <c r="E58" s="857"/>
      <c r="F58" s="855"/>
      <c r="G58" s="852"/>
      <c r="H58" s="916"/>
      <c r="I58" s="846"/>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44"/>
      <c r="O58" s="840"/>
      <c r="P58" s="828"/>
    </row>
    <row r="59" spans="3:16">
      <c r="C59" s="859" t="str">
        <f ca="1">IF(ISBLANK(OFFSET('5. Pp (3 años)'!$C$45,INT((ROW()-13)/2),0)),"",OFFSET('5. Pp (3 años)'!$C$45,INT((ROW()-13)/2),0))</f>
        <v/>
      </c>
      <c r="D59" s="857"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916" t="str">
        <f ca="1">IF(ISBLANK(OFFSET('9. METAS'!$L$20,INT((ROW()-13)/2),0)),"",OFFSET('9. METAS'!$L$20,INT((ROW()-13)/2),0))</f>
        <v/>
      </c>
      <c r="I59" s="845"/>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43" t="str">
        <f t="shared" ref="N59" ca="1" si="42">IFERROR(J59/J60,"ND")</f>
        <v>ND</v>
      </c>
      <c r="O59" s="839" t="str">
        <f t="shared" ref="O59" ca="1" si="43">IFERROR(((J59+K59+L59)/H59),"ND")</f>
        <v>ND</v>
      </c>
      <c r="P59" s="827"/>
    </row>
    <row r="60" spans="3:16">
      <c r="C60" s="861"/>
      <c r="D60" s="857"/>
      <c r="E60" s="857"/>
      <c r="F60" s="855"/>
      <c r="G60" s="852"/>
      <c r="H60" s="916"/>
      <c r="I60" s="846"/>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44"/>
      <c r="O60" s="840"/>
      <c r="P60" s="828"/>
    </row>
    <row r="61" spans="3:16">
      <c r="C61" s="859" t="str">
        <f ca="1">IF(ISBLANK(OFFSET('5. Pp (3 años)'!$C$45,INT((ROW()-13)/2),0)),"",OFFSET('5. Pp (3 años)'!$C$45,INT((ROW()-13)/2),0))</f>
        <v/>
      </c>
      <c r="D61" s="857"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916" t="str">
        <f ca="1">IF(ISBLANK(OFFSET('9. METAS'!$L$20,INT((ROW()-13)/2),0)),"",OFFSET('9. METAS'!$L$20,INT((ROW()-13)/2),0))</f>
        <v/>
      </c>
      <c r="I61" s="845"/>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43" t="str">
        <f t="shared" ref="N61" ca="1" si="44">IFERROR(J61/J62,"ND")</f>
        <v>ND</v>
      </c>
      <c r="O61" s="839" t="str">
        <f t="shared" ref="O61" ca="1" si="45">IFERROR(((J61+K61+L61)/H61),"ND")</f>
        <v>ND</v>
      </c>
      <c r="P61" s="827"/>
    </row>
    <row r="62" spans="3:16">
      <c r="C62" s="861"/>
      <c r="D62" s="857"/>
      <c r="E62" s="857"/>
      <c r="F62" s="855"/>
      <c r="G62" s="852"/>
      <c r="H62" s="916"/>
      <c r="I62" s="846"/>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44"/>
      <c r="O62" s="840"/>
      <c r="P62" s="828"/>
    </row>
    <row r="63" spans="3:16">
      <c r="C63" s="859" t="str">
        <f ca="1">IF(ISBLANK(OFFSET('5. Pp (3 años)'!$C$45,INT((ROW()-13)/2),0)),"",OFFSET('5. Pp (3 años)'!$C$45,INT((ROW()-13)/2),0))</f>
        <v/>
      </c>
      <c r="D63" s="857"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916" t="str">
        <f ca="1">IF(ISBLANK(OFFSET('9. METAS'!$L$20,INT((ROW()-13)/2),0)),"",OFFSET('9. METAS'!$L$20,INT((ROW()-13)/2),0))</f>
        <v/>
      </c>
      <c r="I63" s="845"/>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43" t="str">
        <f t="shared" ref="N63" ca="1" si="46">IFERROR(J63/J64,"ND")</f>
        <v>ND</v>
      </c>
      <c r="O63" s="839" t="str">
        <f t="shared" ref="O63" ca="1" si="47">IFERROR(((J63+K63+L63)/H63),"ND")</f>
        <v>ND</v>
      </c>
      <c r="P63" s="827"/>
    </row>
    <row r="64" spans="3:16">
      <c r="C64" s="861"/>
      <c r="D64" s="857"/>
      <c r="E64" s="857"/>
      <c r="F64" s="855"/>
      <c r="G64" s="852"/>
      <c r="H64" s="916"/>
      <c r="I64" s="846"/>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44"/>
      <c r="O64" s="840"/>
      <c r="P64" s="828"/>
    </row>
    <row r="65" spans="3:16">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916" t="str">
        <f ca="1">IF(ISBLANK(OFFSET('9. METAS'!$L$20,INT((ROW()-13)/2),0)),"",OFFSET('9. METAS'!$L$20,INT((ROW()-13)/2),0))</f>
        <v/>
      </c>
      <c r="I65" s="845"/>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43" t="str">
        <f t="shared" ref="N65" ca="1" si="48">IFERROR(J65/J66,"ND")</f>
        <v>ND</v>
      </c>
      <c r="O65" s="839" t="str">
        <f t="shared" ref="O65" ca="1" si="49">IFERROR(((J65+K65+L65)/H65),"ND")</f>
        <v>ND</v>
      </c>
      <c r="P65" s="827"/>
    </row>
    <row r="66" spans="3:16">
      <c r="C66" s="861"/>
      <c r="D66" s="857"/>
      <c r="E66" s="857"/>
      <c r="F66" s="855"/>
      <c r="G66" s="852"/>
      <c r="H66" s="916"/>
      <c r="I66" s="846"/>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44"/>
      <c r="O66" s="840"/>
      <c r="P66" s="828"/>
    </row>
    <row r="67" spans="3:16">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916" t="str">
        <f ca="1">IF(ISBLANK(OFFSET('9. METAS'!$L$20,INT((ROW()-13)/2),0)),"",OFFSET('9. METAS'!$L$20,INT((ROW()-13)/2),0))</f>
        <v/>
      </c>
      <c r="I67" s="845"/>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43" t="str">
        <f t="shared" ref="N67" ca="1" si="50">IFERROR(J67/J68,"ND")</f>
        <v>ND</v>
      </c>
      <c r="O67" s="839" t="str">
        <f t="shared" ref="O67" ca="1" si="51">IFERROR(((J67+K67+L67)/H67),"ND")</f>
        <v>ND</v>
      </c>
      <c r="P67" s="827"/>
    </row>
    <row r="68" spans="3:16">
      <c r="C68" s="861"/>
      <c r="D68" s="857"/>
      <c r="E68" s="857"/>
      <c r="F68" s="855"/>
      <c r="G68" s="852"/>
      <c r="H68" s="916"/>
      <c r="I68" s="846"/>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44"/>
      <c r="O68" s="840"/>
      <c r="P68" s="828"/>
    </row>
    <row r="69" spans="3:16">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916" t="str">
        <f ca="1">IF(ISBLANK(OFFSET('9. METAS'!$L$20,INT((ROW()-13)/2),0)),"",OFFSET('9. METAS'!$L$20,INT((ROW()-13)/2),0))</f>
        <v/>
      </c>
      <c r="I69" s="845"/>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43" t="str">
        <f t="shared" ref="N69" ca="1" si="52">IFERROR(J69/J70,"ND")</f>
        <v>ND</v>
      </c>
      <c r="O69" s="839" t="str">
        <f t="shared" ref="O69" ca="1" si="53">IFERROR(((J69+K69+L69)/H69),"ND")</f>
        <v>ND</v>
      </c>
      <c r="P69" s="827"/>
    </row>
    <row r="70" spans="3:16">
      <c r="C70" s="861"/>
      <c r="D70" s="857"/>
      <c r="E70" s="857"/>
      <c r="F70" s="855"/>
      <c r="G70" s="852"/>
      <c r="H70" s="916"/>
      <c r="I70" s="846"/>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44"/>
      <c r="O70" s="840"/>
      <c r="P70" s="828"/>
    </row>
    <row r="71" spans="3:16">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916" t="str">
        <f ca="1">IF(ISBLANK(OFFSET('9. METAS'!$L$20,INT((ROW()-13)/2),0)),"",OFFSET('9. METAS'!$L$20,INT((ROW()-13)/2),0))</f>
        <v/>
      </c>
      <c r="I71" s="845"/>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43" t="str">
        <f t="shared" ref="N71" ca="1" si="54">IFERROR(J71/J72,"ND")</f>
        <v>ND</v>
      </c>
      <c r="O71" s="839" t="str">
        <f t="shared" ref="O71" ca="1" si="55">IFERROR(((J71+K71+L71)/H71),"ND")</f>
        <v>ND</v>
      </c>
      <c r="P71" s="827"/>
    </row>
    <row r="72" spans="3:16">
      <c r="C72" s="861"/>
      <c r="D72" s="857"/>
      <c r="E72" s="857"/>
      <c r="F72" s="855"/>
      <c r="G72" s="852"/>
      <c r="H72" s="916"/>
      <c r="I72" s="846"/>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44"/>
      <c r="O72" s="840"/>
      <c r="P72" s="828"/>
    </row>
    <row r="73" spans="3:16">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916" t="str">
        <f ca="1">IF(ISBLANK(OFFSET('9. METAS'!$L$20,INT((ROW()-13)/2),0)),"",OFFSET('9. METAS'!$L$20,INT((ROW()-13)/2),0))</f>
        <v/>
      </c>
      <c r="I73" s="845"/>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43" t="str">
        <f t="shared" ref="N73" ca="1" si="56">IFERROR(J73/J74,"ND")</f>
        <v>ND</v>
      </c>
      <c r="O73" s="839" t="str">
        <f t="shared" ref="O73" ca="1" si="57">IFERROR(((J73+K73+L73)/H73),"ND")</f>
        <v>ND</v>
      </c>
      <c r="P73" s="827"/>
    </row>
    <row r="74" spans="3:16">
      <c r="C74" s="861"/>
      <c r="D74" s="857"/>
      <c r="E74" s="857"/>
      <c r="F74" s="855"/>
      <c r="G74" s="852"/>
      <c r="H74" s="916"/>
      <c r="I74" s="846"/>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44"/>
      <c r="O74" s="840"/>
      <c r="P74" s="828"/>
    </row>
    <row r="75" spans="3:16">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916" t="str">
        <f ca="1">IF(ISBLANK(OFFSET('9. METAS'!$L$20,INT((ROW()-13)/2),0)),"",OFFSET('9. METAS'!$L$20,INT((ROW()-13)/2),0))</f>
        <v/>
      </c>
      <c r="I75" s="845"/>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43" t="str">
        <f t="shared" ref="N75" ca="1" si="58">IFERROR(J75/J76,"ND")</f>
        <v>ND</v>
      </c>
      <c r="O75" s="839" t="str">
        <f t="shared" ref="O75" ca="1" si="59">IFERROR(((J75+K75+L75)/H75),"ND")</f>
        <v>ND</v>
      </c>
      <c r="P75" s="827"/>
    </row>
    <row r="76" spans="3:16">
      <c r="C76" s="861"/>
      <c r="D76" s="857"/>
      <c r="E76" s="857"/>
      <c r="F76" s="855"/>
      <c r="G76" s="852"/>
      <c r="H76" s="916"/>
      <c r="I76" s="846"/>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44"/>
      <c r="O76" s="840"/>
      <c r="P76" s="828"/>
    </row>
    <row r="77" spans="3:16">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916" t="str">
        <f ca="1">IF(ISBLANK(OFFSET('9. METAS'!$L$20,INT((ROW()-13)/2),0)),"",OFFSET('9. METAS'!$L$20,INT((ROW()-13)/2),0))</f>
        <v/>
      </c>
      <c r="I77" s="845"/>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43" t="str">
        <f t="shared" ref="N77" ca="1" si="60">IFERROR(J77/J78,"ND")</f>
        <v>ND</v>
      </c>
      <c r="O77" s="839" t="str">
        <f t="shared" ref="O77" ca="1" si="61">IFERROR(((J77+K77+L77)/H77),"ND")</f>
        <v>ND</v>
      </c>
      <c r="P77" s="827"/>
    </row>
    <row r="78" spans="3:16">
      <c r="C78" s="861"/>
      <c r="D78" s="857"/>
      <c r="E78" s="857"/>
      <c r="F78" s="855"/>
      <c r="G78" s="852"/>
      <c r="H78" s="916"/>
      <c r="I78" s="846"/>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44"/>
      <c r="O78" s="840"/>
      <c r="P78" s="828"/>
    </row>
    <row r="79" spans="3:16">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916" t="str">
        <f ca="1">IF(ISBLANK(OFFSET('9. METAS'!$L$20,INT((ROW()-13)/2),0)),"",OFFSET('9. METAS'!$L$20,INT((ROW()-13)/2),0))</f>
        <v/>
      </c>
      <c r="I79" s="845"/>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43" t="str">
        <f t="shared" ref="N79" ca="1" si="62">IFERROR(J79/J80,"ND")</f>
        <v>ND</v>
      </c>
      <c r="O79" s="839" t="str">
        <f t="shared" ref="O79" ca="1" si="63">IFERROR(((J79+K79+L79)/H79),"ND")</f>
        <v>ND</v>
      </c>
      <c r="P79" s="827"/>
    </row>
    <row r="80" spans="3:16">
      <c r="C80" s="861"/>
      <c r="D80" s="857"/>
      <c r="E80" s="857"/>
      <c r="F80" s="855"/>
      <c r="G80" s="852"/>
      <c r="H80" s="916"/>
      <c r="I80" s="846"/>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44"/>
      <c r="O80" s="840"/>
      <c r="P80" s="828"/>
    </row>
    <row r="81" spans="3:16">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916" t="str">
        <f ca="1">IF(ISBLANK(OFFSET('9. METAS'!$L$20,INT((ROW()-13)/2),0)),"",OFFSET('9. METAS'!$L$20,INT((ROW()-13)/2),0))</f>
        <v/>
      </c>
      <c r="I81" s="845"/>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43" t="str">
        <f t="shared" ref="N81" ca="1" si="64">IFERROR(J81/J82,"ND")</f>
        <v>ND</v>
      </c>
      <c r="O81" s="839" t="str">
        <f t="shared" ref="O81" ca="1" si="65">IFERROR(((J81+K81+L81)/H81),"ND")</f>
        <v>ND</v>
      </c>
      <c r="P81" s="827"/>
    </row>
    <row r="82" spans="3:16">
      <c r="C82" s="861"/>
      <c r="D82" s="857"/>
      <c r="E82" s="857"/>
      <c r="F82" s="855"/>
      <c r="G82" s="852"/>
      <c r="H82" s="916"/>
      <c r="I82" s="846"/>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44"/>
      <c r="O82" s="840"/>
      <c r="P82" s="828"/>
    </row>
    <row r="83" spans="3:16">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916" t="str">
        <f ca="1">IF(ISBLANK(OFFSET('9. METAS'!$L$20,INT((ROW()-13)/2),0)),"",OFFSET('9. METAS'!$L$20,INT((ROW()-13)/2),0))</f>
        <v/>
      </c>
      <c r="I83" s="845"/>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43" t="str">
        <f t="shared" ref="N83" ca="1" si="66">IFERROR(J83/J84,"ND")</f>
        <v>ND</v>
      </c>
      <c r="O83" s="839" t="str">
        <f t="shared" ref="O83" ca="1" si="67">IFERROR(((J83+K83+L83)/H83),"ND")</f>
        <v>ND</v>
      </c>
      <c r="P83" s="827"/>
    </row>
    <row r="84" spans="3:16">
      <c r="C84" s="861"/>
      <c r="D84" s="857"/>
      <c r="E84" s="857"/>
      <c r="F84" s="855"/>
      <c r="G84" s="852"/>
      <c r="H84" s="916"/>
      <c r="I84" s="846"/>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44"/>
      <c r="O84" s="840"/>
      <c r="P84" s="828"/>
    </row>
    <row r="85" spans="3:16">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916" t="str">
        <f ca="1">IF(ISBLANK(OFFSET('9. METAS'!$L$20,INT((ROW()-13)/2),0)),"",OFFSET('9. METAS'!$L$20,INT((ROW()-13)/2),0))</f>
        <v/>
      </c>
      <c r="I85" s="845"/>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43" t="str">
        <f t="shared" ref="N85" ca="1" si="68">IFERROR(J85/J86,"ND")</f>
        <v>ND</v>
      </c>
      <c r="O85" s="839" t="str">
        <f t="shared" ref="O85" ca="1" si="69">IFERROR(((J85+K85+L85)/H85),"ND")</f>
        <v>ND</v>
      </c>
      <c r="P85" s="827"/>
    </row>
    <row r="86" spans="3:16">
      <c r="C86" s="861"/>
      <c r="D86" s="857"/>
      <c r="E86" s="857"/>
      <c r="F86" s="855"/>
      <c r="G86" s="852"/>
      <c r="H86" s="916"/>
      <c r="I86" s="846"/>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44"/>
      <c r="O86" s="840"/>
      <c r="P86" s="828"/>
    </row>
    <row r="87" spans="3:16">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916" t="str">
        <f ca="1">IF(ISBLANK(OFFSET('9. METAS'!$L$20,INT((ROW()-13)/2),0)),"",OFFSET('9. METAS'!$L$20,INT((ROW()-13)/2),0))</f>
        <v/>
      </c>
      <c r="I87" s="845"/>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43" t="str">
        <f t="shared" ref="N87" ca="1" si="70">IFERROR(J87/J88,"ND")</f>
        <v>ND</v>
      </c>
      <c r="O87" s="839" t="str">
        <f t="shared" ref="O87" ca="1" si="71">IFERROR(((J87+K87+L87)/H87),"ND")</f>
        <v>ND</v>
      </c>
      <c r="P87" s="827"/>
    </row>
    <row r="88" spans="3:16">
      <c r="C88" s="861"/>
      <c r="D88" s="857"/>
      <c r="E88" s="857"/>
      <c r="F88" s="855"/>
      <c r="G88" s="852"/>
      <c r="H88" s="916"/>
      <c r="I88" s="846"/>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44"/>
      <c r="O88" s="840"/>
      <c r="P88" s="828"/>
    </row>
    <row r="89" spans="3:16">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916" t="str">
        <f ca="1">IF(ISBLANK(OFFSET('9. METAS'!$L$20,INT((ROW()-13)/2),0)),"",OFFSET('9. METAS'!$L$20,INT((ROW()-13)/2),0))</f>
        <v/>
      </c>
      <c r="I89" s="845"/>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43" t="str">
        <f t="shared" ref="N89" ca="1" si="72">IFERROR(J89/J90,"ND")</f>
        <v>ND</v>
      </c>
      <c r="O89" s="839" t="str">
        <f t="shared" ref="O89" ca="1" si="73">IFERROR(((J89+K89+L89)/H89),"ND")</f>
        <v>ND</v>
      </c>
      <c r="P89" s="827"/>
    </row>
    <row r="90" spans="3:16">
      <c r="C90" s="861"/>
      <c r="D90" s="857"/>
      <c r="E90" s="857"/>
      <c r="F90" s="855"/>
      <c r="G90" s="852"/>
      <c r="H90" s="916"/>
      <c r="I90" s="846"/>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44"/>
      <c r="O90" s="840"/>
      <c r="P90" s="828"/>
    </row>
    <row r="91" spans="3:16">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916" t="str">
        <f ca="1">IF(ISBLANK(OFFSET('9. METAS'!$L$20,INT((ROW()-13)/2),0)),"",OFFSET('9. METAS'!$L$20,INT((ROW()-13)/2),0))</f>
        <v/>
      </c>
      <c r="I91" s="845"/>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43" t="str">
        <f t="shared" ref="N91" ca="1" si="74">IFERROR(J91/J92,"ND")</f>
        <v>ND</v>
      </c>
      <c r="O91" s="839" t="str">
        <f t="shared" ref="O91" ca="1" si="75">IFERROR(((J91+K91+L91)/H91),"ND")</f>
        <v>ND</v>
      </c>
      <c r="P91" s="827"/>
    </row>
    <row r="92" spans="3:16">
      <c r="C92" s="861"/>
      <c r="D92" s="857"/>
      <c r="E92" s="857"/>
      <c r="F92" s="855"/>
      <c r="G92" s="852"/>
      <c r="H92" s="916"/>
      <c r="I92" s="846"/>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44"/>
      <c r="O92" s="840"/>
      <c r="P92" s="828"/>
    </row>
    <row r="93" spans="3:16">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916" t="str">
        <f ca="1">IF(ISBLANK(OFFSET('9. METAS'!$L$20,INT((ROW()-13)/2),0)),"",OFFSET('9. METAS'!$L$20,INT((ROW()-13)/2),0))</f>
        <v/>
      </c>
      <c r="I93" s="845"/>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43" t="str">
        <f t="shared" ref="N93" ca="1" si="76">IFERROR(J93/J94,"ND")</f>
        <v>ND</v>
      </c>
      <c r="O93" s="839" t="str">
        <f t="shared" ref="O93" ca="1" si="77">IFERROR(((J93+K93+L93)/H93),"ND")</f>
        <v>ND</v>
      </c>
      <c r="P93" s="827"/>
    </row>
    <row r="94" spans="3:16">
      <c r="C94" s="861"/>
      <c r="D94" s="857"/>
      <c r="E94" s="857"/>
      <c r="F94" s="855"/>
      <c r="G94" s="852"/>
      <c r="H94" s="916"/>
      <c r="I94" s="846"/>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44"/>
      <c r="O94" s="840"/>
      <c r="P94" s="828"/>
    </row>
    <row r="95" spans="3:16">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916" t="str">
        <f ca="1">IF(ISBLANK(OFFSET('9. METAS'!$L$20,INT((ROW()-13)/2),0)),"",OFFSET('9. METAS'!$L$20,INT((ROW()-13)/2),0))</f>
        <v/>
      </c>
      <c r="I95" s="845"/>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43" t="str">
        <f t="shared" ref="N95" ca="1" si="78">IFERROR(J95/J96,"ND")</f>
        <v>ND</v>
      </c>
      <c r="O95" s="839" t="str">
        <f t="shared" ref="O95" ca="1" si="79">IFERROR(((J95+K95+L95)/H95),"ND")</f>
        <v>ND</v>
      </c>
      <c r="P95" s="827"/>
    </row>
    <row r="96" spans="3:16">
      <c r="C96" s="861"/>
      <c r="D96" s="857"/>
      <c r="E96" s="857"/>
      <c r="F96" s="855"/>
      <c r="G96" s="852"/>
      <c r="H96" s="916"/>
      <c r="I96" s="846"/>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44"/>
      <c r="O96" s="840"/>
      <c r="P96" s="828"/>
    </row>
    <row r="97" spans="3:16">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916" t="str">
        <f ca="1">IF(ISBLANK(OFFSET('9. METAS'!$L$20,INT((ROW()-13)/2),0)),"",OFFSET('9. METAS'!$L$20,INT((ROW()-13)/2),0))</f>
        <v/>
      </c>
      <c r="I97" s="845"/>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43" t="str">
        <f t="shared" ref="N97" ca="1" si="80">IFERROR(J97/J98,"ND")</f>
        <v>ND</v>
      </c>
      <c r="O97" s="839" t="str">
        <f t="shared" ref="O97" ca="1" si="81">IFERROR(((J97+K97+L97)/H97),"ND")</f>
        <v>ND</v>
      </c>
      <c r="P97" s="827"/>
    </row>
    <row r="98" spans="3:16">
      <c r="C98" s="861"/>
      <c r="D98" s="857"/>
      <c r="E98" s="857"/>
      <c r="F98" s="855"/>
      <c r="G98" s="852"/>
      <c r="H98" s="916"/>
      <c r="I98" s="846"/>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44"/>
      <c r="O98" s="840"/>
      <c r="P98" s="828"/>
    </row>
    <row r="99" spans="3:16">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916" t="str">
        <f ca="1">IF(ISBLANK(OFFSET('9. METAS'!$L$20,INT((ROW()-13)/2),0)),"",OFFSET('9. METAS'!$L$20,INT((ROW()-13)/2),0))</f>
        <v/>
      </c>
      <c r="I99" s="845"/>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43" t="str">
        <f t="shared" ref="N99" ca="1" si="82">IFERROR(J99/J100,"ND")</f>
        <v>ND</v>
      </c>
      <c r="O99" s="839" t="str">
        <f t="shared" ref="O99" ca="1" si="83">IFERROR(((J99+K99+L99)/H99),"ND")</f>
        <v>ND</v>
      </c>
      <c r="P99" s="827"/>
    </row>
    <row r="100" spans="3:16">
      <c r="C100" s="861"/>
      <c r="D100" s="857"/>
      <c r="E100" s="857"/>
      <c r="F100" s="855"/>
      <c r="G100" s="852"/>
      <c r="H100" s="916"/>
      <c r="I100" s="846"/>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44"/>
      <c r="O100" s="840"/>
      <c r="P100" s="828"/>
    </row>
    <row r="101" spans="3:16">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916" t="str">
        <f ca="1">IF(ISBLANK(OFFSET('9. METAS'!$L$20,INT((ROW()-13)/2),0)),"",OFFSET('9. METAS'!$L$20,INT((ROW()-13)/2),0))</f>
        <v/>
      </c>
      <c r="I101" s="845"/>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43" t="str">
        <f t="shared" ref="N101" ca="1" si="84">IFERROR(J101/J102,"ND")</f>
        <v>ND</v>
      </c>
      <c r="O101" s="839" t="str">
        <f t="shared" ref="O101" ca="1" si="85">IFERROR(((J101+K101+L101)/H101),"ND")</f>
        <v>ND</v>
      </c>
      <c r="P101" s="827"/>
    </row>
    <row r="102" spans="3:16">
      <c r="C102" s="861"/>
      <c r="D102" s="857"/>
      <c r="E102" s="857"/>
      <c r="F102" s="855"/>
      <c r="G102" s="852"/>
      <c r="H102" s="916"/>
      <c r="I102" s="846"/>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44"/>
      <c r="O102" s="840"/>
      <c r="P102" s="828"/>
    </row>
    <row r="103" spans="3:16">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916" t="str">
        <f ca="1">IF(ISBLANK(OFFSET('9. METAS'!$L$20,INT((ROW()-13)/2),0)),"",OFFSET('9. METAS'!$L$20,INT((ROW()-13)/2),0))</f>
        <v/>
      </c>
      <c r="I103" s="845"/>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43" t="str">
        <f t="shared" ref="N103" ca="1" si="86">IFERROR(J103/J104,"ND")</f>
        <v>ND</v>
      </c>
      <c r="O103" s="839" t="str">
        <f t="shared" ref="O103" ca="1" si="87">IFERROR(((J103+K103+L103)/H103),"ND")</f>
        <v>ND</v>
      </c>
      <c r="P103" s="827"/>
    </row>
    <row r="104" spans="3:16">
      <c r="C104" s="861"/>
      <c r="D104" s="857"/>
      <c r="E104" s="857"/>
      <c r="F104" s="855"/>
      <c r="G104" s="852"/>
      <c r="H104" s="916"/>
      <c r="I104" s="846"/>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44"/>
      <c r="O104" s="840"/>
      <c r="P104" s="828"/>
    </row>
    <row r="105" spans="3:16">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916" t="str">
        <f ca="1">IF(ISBLANK(OFFSET('9. METAS'!$L$20,INT((ROW()-13)/2),0)),"",OFFSET('9. METAS'!$L$20,INT((ROW()-13)/2),0))</f>
        <v/>
      </c>
      <c r="I105" s="845"/>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43" t="str">
        <f t="shared" ref="N105" ca="1" si="88">IFERROR(J105/J106,"ND")</f>
        <v>ND</v>
      </c>
      <c r="O105" s="839" t="str">
        <f t="shared" ref="O105" ca="1" si="89">IFERROR(((J105+K105+L105)/H105),"ND")</f>
        <v>ND</v>
      </c>
      <c r="P105" s="827"/>
    </row>
    <row r="106" spans="3:16">
      <c r="C106" s="861"/>
      <c r="D106" s="857"/>
      <c r="E106" s="857"/>
      <c r="F106" s="855"/>
      <c r="G106" s="852"/>
      <c r="H106" s="916"/>
      <c r="I106" s="846"/>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44"/>
      <c r="O106" s="840"/>
      <c r="P106" s="828"/>
    </row>
    <row r="107" spans="3:16">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916" t="str">
        <f ca="1">IF(ISBLANK(OFFSET('9. METAS'!$L$20,INT((ROW()-13)/2),0)),"",OFFSET('9. METAS'!$L$20,INT((ROW()-13)/2),0))</f>
        <v/>
      </c>
      <c r="I107" s="845"/>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43" t="str">
        <f t="shared" ref="N107" ca="1" si="90">IFERROR(J107/J108,"ND")</f>
        <v>ND</v>
      </c>
      <c r="O107" s="839" t="str">
        <f t="shared" ref="O107" ca="1" si="91">IFERROR(((J107+K107+L107)/H107),"ND")</f>
        <v>ND</v>
      </c>
      <c r="P107" s="827"/>
    </row>
    <row r="108" spans="3:16">
      <c r="C108" s="861"/>
      <c r="D108" s="857"/>
      <c r="E108" s="857"/>
      <c r="F108" s="855"/>
      <c r="G108" s="852"/>
      <c r="H108" s="916"/>
      <c r="I108" s="846"/>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44"/>
      <c r="O108" s="840"/>
      <c r="P108" s="828"/>
    </row>
    <row r="109" spans="3:16">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916" t="str">
        <f ca="1">IF(ISBLANK(OFFSET('9. METAS'!$L$20,INT((ROW()-13)/2),0)),"",OFFSET('9. METAS'!$L$20,INT((ROW()-13)/2),0))</f>
        <v/>
      </c>
      <c r="I109" s="845"/>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43" t="str">
        <f t="shared" ref="N109" ca="1" si="92">IFERROR(J109/J110,"ND")</f>
        <v>ND</v>
      </c>
      <c r="O109" s="839" t="str">
        <f t="shared" ref="O109" ca="1" si="93">IFERROR(((J109+K109+L109)/H109),"ND")</f>
        <v>ND</v>
      </c>
      <c r="P109" s="827"/>
    </row>
    <row r="110" spans="3:16">
      <c r="C110" s="861"/>
      <c r="D110" s="857"/>
      <c r="E110" s="857"/>
      <c r="F110" s="855"/>
      <c r="G110" s="852"/>
      <c r="H110" s="916"/>
      <c r="I110" s="846"/>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44"/>
      <c r="O110" s="840"/>
      <c r="P110" s="828"/>
    </row>
    <row r="111" spans="3:16">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916" t="str">
        <f ca="1">IF(ISBLANK(OFFSET('9. METAS'!$L$20,INT((ROW()-13)/2),0)),"",OFFSET('9. METAS'!$L$20,INT((ROW()-13)/2),0))</f>
        <v/>
      </c>
      <c r="I111" s="845"/>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43" t="str">
        <f t="shared" ref="N111" ca="1" si="94">IFERROR(J111/J112,"ND")</f>
        <v>ND</v>
      </c>
      <c r="O111" s="839" t="str">
        <f t="shared" ref="O111" ca="1" si="95">IFERROR(((J111+K111+L111)/H111),"ND")</f>
        <v>ND</v>
      </c>
      <c r="P111" s="827"/>
    </row>
    <row r="112" spans="3:16">
      <c r="C112" s="861"/>
      <c r="D112" s="857"/>
      <c r="E112" s="857"/>
      <c r="F112" s="855"/>
      <c r="G112" s="852"/>
      <c r="H112" s="916"/>
      <c r="I112" s="846"/>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44"/>
      <c r="O112" s="840"/>
      <c r="P112" s="828"/>
    </row>
    <row r="113" spans="3:16">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916" t="str">
        <f ca="1">IF(ISBLANK(OFFSET('9. METAS'!$L$20,INT((ROW()-13)/2),0)),"",OFFSET('9. METAS'!$L$20,INT((ROW()-13)/2),0))</f>
        <v/>
      </c>
      <c r="I113" s="845"/>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43" t="str">
        <f t="shared" ref="N113" ca="1" si="96">IFERROR(J113/J114,"ND")</f>
        <v>ND</v>
      </c>
      <c r="O113" s="839" t="str">
        <f t="shared" ref="O113" ca="1" si="97">IFERROR(((J113+K113+L113)/H113),"ND")</f>
        <v>ND</v>
      </c>
      <c r="P113" s="827"/>
    </row>
    <row r="114" spans="3:16">
      <c r="C114" s="861"/>
      <c r="D114" s="857"/>
      <c r="E114" s="857"/>
      <c r="F114" s="855"/>
      <c r="G114" s="852"/>
      <c r="H114" s="916"/>
      <c r="I114" s="846"/>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44"/>
      <c r="O114" s="840"/>
      <c r="P114" s="828"/>
    </row>
    <row r="115" spans="3:16">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916" t="str">
        <f ca="1">IF(ISBLANK(OFFSET('9. METAS'!$L$20,INT((ROW()-13)/2),0)),"",OFFSET('9. METAS'!$L$20,INT((ROW()-13)/2),0))</f>
        <v/>
      </c>
      <c r="I115" s="845"/>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43" t="str">
        <f t="shared" ref="N115" ca="1" si="98">IFERROR(J115/J116,"ND")</f>
        <v>ND</v>
      </c>
      <c r="O115" s="839" t="str">
        <f t="shared" ref="O115" ca="1" si="99">IFERROR(((J115+K115+L115)/H115),"ND")</f>
        <v>ND</v>
      </c>
      <c r="P115" s="827"/>
    </row>
    <row r="116" spans="3:16">
      <c r="C116" s="861"/>
      <c r="D116" s="857"/>
      <c r="E116" s="857"/>
      <c r="F116" s="855"/>
      <c r="G116" s="852"/>
      <c r="H116" s="916"/>
      <c r="I116" s="846"/>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44"/>
      <c r="O116" s="840"/>
      <c r="P116" s="828"/>
    </row>
    <row r="117" spans="3:16">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916" t="str">
        <f ca="1">IF(ISBLANK(OFFSET('9. METAS'!$L$20,INT((ROW()-13)/2),0)),"",OFFSET('9. METAS'!$L$20,INT((ROW()-13)/2),0))</f>
        <v/>
      </c>
      <c r="I117" s="845"/>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43" t="str">
        <f t="shared" ref="N117" ca="1" si="100">IFERROR(J117/J118,"ND")</f>
        <v>ND</v>
      </c>
      <c r="O117" s="839" t="str">
        <f t="shared" ref="O117" ca="1" si="101">IFERROR(((J117+K117+L117)/H117),"ND")</f>
        <v>ND</v>
      </c>
      <c r="P117" s="827"/>
    </row>
    <row r="118" spans="3:16">
      <c r="C118" s="861"/>
      <c r="D118" s="857"/>
      <c r="E118" s="857"/>
      <c r="F118" s="855"/>
      <c r="G118" s="852"/>
      <c r="H118" s="916"/>
      <c r="I118" s="846"/>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44"/>
      <c r="O118" s="840"/>
      <c r="P118" s="828"/>
    </row>
    <row r="119" spans="3:16">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916" t="str">
        <f ca="1">IF(ISBLANK(OFFSET('9. METAS'!$L$20,INT((ROW()-13)/2),0)),"",OFFSET('9. METAS'!$L$20,INT((ROW()-13)/2),0))</f>
        <v/>
      </c>
      <c r="I119" s="845"/>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43" t="str">
        <f t="shared" ref="N119" ca="1" si="102">IFERROR(J119/J120,"ND")</f>
        <v>ND</v>
      </c>
      <c r="O119" s="839" t="str">
        <f t="shared" ref="O119" ca="1" si="103">IFERROR(((J119+K119+L119)/H119),"ND")</f>
        <v>ND</v>
      </c>
      <c r="P119" s="827"/>
    </row>
    <row r="120" spans="3:16">
      <c r="C120" s="861"/>
      <c r="D120" s="857"/>
      <c r="E120" s="857"/>
      <c r="F120" s="855"/>
      <c r="G120" s="852"/>
      <c r="H120" s="916"/>
      <c r="I120" s="846"/>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44"/>
      <c r="O120" s="840"/>
      <c r="P120" s="828"/>
    </row>
    <row r="121" spans="3:16">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916" t="str">
        <f ca="1">IF(ISBLANK(OFFSET('9. METAS'!$L$20,INT((ROW()-13)/2),0)),"",OFFSET('9. METAS'!$L$20,INT((ROW()-13)/2),0))</f>
        <v/>
      </c>
      <c r="I121" s="845"/>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43" t="str">
        <f t="shared" ref="N121" ca="1" si="104">IFERROR(J121/J122,"ND")</f>
        <v>ND</v>
      </c>
      <c r="O121" s="839" t="str">
        <f t="shared" ref="O121" ca="1" si="105">IFERROR(((J121+K121+L121)/H121),"ND")</f>
        <v>ND</v>
      </c>
      <c r="P121" s="827"/>
    </row>
    <row r="122" spans="3:16">
      <c r="C122" s="861"/>
      <c r="D122" s="857"/>
      <c r="E122" s="857"/>
      <c r="F122" s="855"/>
      <c r="G122" s="852"/>
      <c r="H122" s="916"/>
      <c r="I122" s="846"/>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44"/>
      <c r="O122" s="840"/>
      <c r="P122" s="828"/>
    </row>
    <row r="123" spans="3:16">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916" t="str">
        <f ca="1">IF(ISBLANK(OFFSET('9. METAS'!$L$20,INT((ROW()-13)/2),0)),"",OFFSET('9. METAS'!$L$20,INT((ROW()-13)/2),0))</f>
        <v/>
      </c>
      <c r="I123" s="845"/>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43" t="str">
        <f t="shared" ref="N123" ca="1" si="106">IFERROR(J123/J124,"ND")</f>
        <v>ND</v>
      </c>
      <c r="O123" s="839" t="str">
        <f t="shared" ref="O123" ca="1" si="107">IFERROR(((J123+K123+L123)/H123),"ND")</f>
        <v>ND</v>
      </c>
      <c r="P123" s="827"/>
    </row>
    <row r="124" spans="3:16">
      <c r="C124" s="861"/>
      <c r="D124" s="857"/>
      <c r="E124" s="857"/>
      <c r="F124" s="855"/>
      <c r="G124" s="852"/>
      <c r="H124" s="916"/>
      <c r="I124" s="846"/>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44"/>
      <c r="O124" s="840"/>
      <c r="P124" s="828"/>
    </row>
    <row r="125" spans="3:16">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916" t="str">
        <f ca="1">IF(ISBLANK(OFFSET('9. METAS'!$L$20,INT((ROW()-13)/2),0)),"",OFFSET('9. METAS'!$L$20,INT((ROW()-13)/2),0))</f>
        <v/>
      </c>
      <c r="I125" s="845"/>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43" t="str">
        <f t="shared" ref="N125" ca="1" si="108">IFERROR(J125/J126,"ND")</f>
        <v>ND</v>
      </c>
      <c r="O125" s="839" t="str">
        <f t="shared" ref="O125" ca="1" si="109">IFERROR(((J125+K125+L125)/H125),"ND")</f>
        <v>ND</v>
      </c>
      <c r="P125" s="827"/>
    </row>
    <row r="126" spans="3:16">
      <c r="C126" s="861"/>
      <c r="D126" s="857"/>
      <c r="E126" s="857"/>
      <c r="F126" s="855"/>
      <c r="G126" s="852"/>
      <c r="H126" s="916"/>
      <c r="I126" s="846"/>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44"/>
      <c r="O126" s="840"/>
      <c r="P126" s="828"/>
    </row>
    <row r="127" spans="3:16">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916" t="str">
        <f ca="1">IF(ISBLANK(OFFSET('9. METAS'!$L$20,INT((ROW()-13)/2),0)),"",OFFSET('9. METAS'!$L$20,INT((ROW()-13)/2),0))</f>
        <v/>
      </c>
      <c r="I127" s="845"/>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43" t="str">
        <f t="shared" ref="N127" ca="1" si="110">IFERROR(J127/J128,"ND")</f>
        <v>ND</v>
      </c>
      <c r="O127" s="839" t="str">
        <f t="shared" ref="O127" ca="1" si="111">IFERROR(((J127+K127+L127)/H127),"ND")</f>
        <v>ND</v>
      </c>
      <c r="P127" s="827"/>
    </row>
    <row r="128" spans="3:16">
      <c r="C128" s="861"/>
      <c r="D128" s="857"/>
      <c r="E128" s="857"/>
      <c r="F128" s="855"/>
      <c r="G128" s="852"/>
      <c r="H128" s="916"/>
      <c r="I128" s="846"/>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44"/>
      <c r="O128" s="840"/>
      <c r="P128" s="828"/>
    </row>
    <row r="129" spans="3:16">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916" t="str">
        <f ca="1">IF(ISBLANK(OFFSET('9. METAS'!$L$20,INT((ROW()-13)/2),0)),"",OFFSET('9. METAS'!$L$20,INT((ROW()-13)/2),0))</f>
        <v/>
      </c>
      <c r="I129" s="845"/>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43" t="str">
        <f t="shared" ref="N129" ca="1" si="112">IFERROR(J129/J130,"ND")</f>
        <v>ND</v>
      </c>
      <c r="O129" s="839" t="str">
        <f t="shared" ref="O129" ca="1" si="113">IFERROR(((J129+K129+L129)/H129),"ND")</f>
        <v>ND</v>
      </c>
      <c r="P129" s="827"/>
    </row>
    <row r="130" spans="3:16">
      <c r="C130" s="861"/>
      <c r="D130" s="857"/>
      <c r="E130" s="857"/>
      <c r="F130" s="855"/>
      <c r="G130" s="852"/>
      <c r="H130" s="916"/>
      <c r="I130" s="846"/>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44"/>
      <c r="O130" s="840"/>
      <c r="P130" s="828"/>
    </row>
    <row r="131" spans="3:16">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916" t="str">
        <f ca="1">IF(ISBLANK(OFFSET('9. METAS'!$L$20,INT((ROW()-13)/2),0)),"",OFFSET('9. METAS'!$L$20,INT((ROW()-13)/2),0))</f>
        <v/>
      </c>
      <c r="I131" s="845"/>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43" t="str">
        <f t="shared" ref="N131" ca="1" si="114">IFERROR(J131/J132,"ND")</f>
        <v>ND</v>
      </c>
      <c r="O131" s="839" t="str">
        <f t="shared" ref="O131" ca="1" si="115">IFERROR(((J131+K131+L131)/H131),"ND")</f>
        <v>ND</v>
      </c>
      <c r="P131" s="827"/>
    </row>
    <row r="132" spans="3:16">
      <c r="C132" s="861"/>
      <c r="D132" s="857"/>
      <c r="E132" s="857"/>
      <c r="F132" s="855"/>
      <c r="G132" s="852"/>
      <c r="H132" s="916"/>
      <c r="I132" s="846"/>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44"/>
      <c r="O132" s="840"/>
      <c r="P132" s="828"/>
    </row>
    <row r="133" spans="3:16">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916" t="str">
        <f ca="1">IF(ISBLANK(OFFSET('9. METAS'!$L$20,INT((ROW()-13)/2),0)),"",OFFSET('9. METAS'!$L$20,INT((ROW()-13)/2),0))</f>
        <v/>
      </c>
      <c r="I133" s="845"/>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43" t="str">
        <f t="shared" ref="N133" ca="1" si="116">IFERROR(J133/J134,"ND")</f>
        <v>ND</v>
      </c>
      <c r="O133" s="839" t="str">
        <f t="shared" ref="O133" ca="1" si="117">IFERROR(((J133+K133+L133)/H133),"ND")</f>
        <v>ND</v>
      </c>
      <c r="P133" s="827"/>
    </row>
    <row r="134" spans="3:16">
      <c r="C134" s="861"/>
      <c r="D134" s="857"/>
      <c r="E134" s="857"/>
      <c r="F134" s="855"/>
      <c r="G134" s="852"/>
      <c r="H134" s="916"/>
      <c r="I134" s="846"/>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44"/>
      <c r="O134" s="840"/>
      <c r="P134" s="828"/>
    </row>
    <row r="135" spans="3:16">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916" t="str">
        <f ca="1">IF(ISBLANK(OFFSET('9. METAS'!$L$20,INT((ROW()-13)/2),0)),"",OFFSET('9. METAS'!$L$20,INT((ROW()-13)/2),0))</f>
        <v/>
      </c>
      <c r="I135" s="845"/>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43" t="str">
        <f t="shared" ref="N135" ca="1" si="118">IFERROR(J135/J136,"ND")</f>
        <v>ND</v>
      </c>
      <c r="O135" s="839" t="str">
        <f t="shared" ref="O135" ca="1" si="119">IFERROR(((J135+K135+L135)/H135),"ND")</f>
        <v>ND</v>
      </c>
      <c r="P135" s="827"/>
    </row>
    <row r="136" spans="3:16">
      <c r="C136" s="861"/>
      <c r="D136" s="857"/>
      <c r="E136" s="857"/>
      <c r="F136" s="855"/>
      <c r="G136" s="852"/>
      <c r="H136" s="916"/>
      <c r="I136" s="846"/>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44"/>
      <c r="O136" s="840"/>
      <c r="P136" s="828"/>
    </row>
    <row r="137" spans="3:16">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916" t="str">
        <f ca="1">IF(ISBLANK(OFFSET('9. METAS'!$L$20,INT((ROW()-13)/2),0)),"",OFFSET('9. METAS'!$L$20,INT((ROW()-13)/2),0))</f>
        <v/>
      </c>
      <c r="I137" s="845"/>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43" t="str">
        <f t="shared" ref="N137" ca="1" si="120">IFERROR(J137/J138,"ND")</f>
        <v>ND</v>
      </c>
      <c r="O137" s="839" t="str">
        <f t="shared" ref="O137" ca="1" si="121">IFERROR(((J137+K137+L137)/H137),"ND")</f>
        <v>ND</v>
      </c>
      <c r="P137" s="827"/>
    </row>
    <row r="138" spans="3:16">
      <c r="C138" s="861"/>
      <c r="D138" s="857"/>
      <c r="E138" s="857"/>
      <c r="F138" s="855"/>
      <c r="G138" s="852"/>
      <c r="H138" s="916"/>
      <c r="I138" s="846"/>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44"/>
      <c r="O138" s="840"/>
      <c r="P138" s="828"/>
    </row>
    <row r="139" spans="3:16">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916" t="str">
        <f ca="1">IF(ISBLANK(OFFSET('9. METAS'!$L$20,INT((ROW()-13)/2),0)),"",OFFSET('9. METAS'!$L$20,INT((ROW()-13)/2),0))</f>
        <v/>
      </c>
      <c r="I139" s="845"/>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43" t="str">
        <f t="shared" ref="N139" ca="1" si="122">IFERROR(J139/J140,"ND")</f>
        <v>ND</v>
      </c>
      <c r="O139" s="839" t="str">
        <f t="shared" ref="O139" ca="1" si="123">IFERROR(((J139+K139+L139)/H139),"ND")</f>
        <v>ND</v>
      </c>
      <c r="P139" s="827"/>
    </row>
    <row r="140" spans="3:16">
      <c r="C140" s="861"/>
      <c r="D140" s="857"/>
      <c r="E140" s="857"/>
      <c r="F140" s="855"/>
      <c r="G140" s="852"/>
      <c r="H140" s="916"/>
      <c r="I140" s="846"/>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44"/>
      <c r="O140" s="840"/>
      <c r="P140" s="828"/>
    </row>
    <row r="141" spans="3:16">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916" t="str">
        <f ca="1">IF(ISBLANK(OFFSET('9. METAS'!$L$20,INT((ROW()-13)/2),0)),"",OFFSET('9. METAS'!$L$20,INT((ROW()-13)/2),0))</f>
        <v/>
      </c>
      <c r="I141" s="845"/>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43" t="str">
        <f t="shared" ref="N141" ca="1" si="124">IFERROR(J141/J142,"ND")</f>
        <v>ND</v>
      </c>
      <c r="O141" s="839" t="str">
        <f t="shared" ref="O141" ca="1" si="125">IFERROR(((J141+K141+L141)/H141),"ND")</f>
        <v>ND</v>
      </c>
      <c r="P141" s="827"/>
    </row>
    <row r="142" spans="3:16">
      <c r="C142" s="861"/>
      <c r="D142" s="857"/>
      <c r="E142" s="857"/>
      <c r="F142" s="855"/>
      <c r="G142" s="852"/>
      <c r="H142" s="916"/>
      <c r="I142" s="846"/>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44"/>
      <c r="O142" s="840"/>
      <c r="P142" s="828"/>
    </row>
    <row r="143" spans="3:16">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916" t="str">
        <f ca="1">IF(ISBLANK(OFFSET('9. METAS'!$L$20,INT((ROW()-13)/2),0)),"",OFFSET('9. METAS'!$L$20,INT((ROW()-13)/2),0))</f>
        <v/>
      </c>
      <c r="I143" s="845"/>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43" t="str">
        <f t="shared" ref="N143" ca="1" si="126">IFERROR(J143/J144,"ND")</f>
        <v>ND</v>
      </c>
      <c r="O143" s="839" t="str">
        <f t="shared" ref="O143" ca="1" si="127">IFERROR(((J143+K143+L143)/H143),"ND")</f>
        <v>ND</v>
      </c>
      <c r="P143" s="827"/>
    </row>
    <row r="144" spans="3:16">
      <c r="C144" s="861"/>
      <c r="D144" s="857"/>
      <c r="E144" s="857"/>
      <c r="F144" s="855"/>
      <c r="G144" s="852"/>
      <c r="H144" s="916"/>
      <c r="I144" s="846"/>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44"/>
      <c r="O144" s="840"/>
      <c r="P144" s="828"/>
    </row>
    <row r="145" spans="3:16">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916" t="str">
        <f ca="1">IF(ISBLANK(OFFSET('9. METAS'!$L$20,INT((ROW()-13)/2),0)),"",OFFSET('9. METAS'!$L$20,INT((ROW()-13)/2),0))</f>
        <v/>
      </c>
      <c r="I145" s="845"/>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43" t="str">
        <f t="shared" ref="N145" ca="1" si="128">IFERROR(J145/J146,"ND")</f>
        <v>ND</v>
      </c>
      <c r="O145" s="839" t="str">
        <f t="shared" ref="O145" ca="1" si="129">IFERROR(((J145+K145+L145)/H145),"ND")</f>
        <v>ND</v>
      </c>
      <c r="P145" s="827"/>
    </row>
    <row r="146" spans="3:16">
      <c r="C146" s="861"/>
      <c r="D146" s="857"/>
      <c r="E146" s="857"/>
      <c r="F146" s="855"/>
      <c r="G146" s="852"/>
      <c r="H146" s="916"/>
      <c r="I146" s="846"/>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44"/>
      <c r="O146" s="840"/>
      <c r="P146" s="828"/>
    </row>
    <row r="147" spans="3:16">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916" t="str">
        <f ca="1">IF(ISBLANK(OFFSET('9. METAS'!$L$20,INT((ROW()-13)/2),0)),"",OFFSET('9. METAS'!$L$20,INT((ROW()-13)/2),0))</f>
        <v/>
      </c>
      <c r="I147" s="845"/>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43" t="str">
        <f t="shared" ref="N147" ca="1" si="130">IFERROR(J147/J148,"ND")</f>
        <v>ND</v>
      </c>
      <c r="O147" s="839" t="str">
        <f t="shared" ref="O147" ca="1" si="131">IFERROR(((J147+K147+L147)/H147),"ND")</f>
        <v>ND</v>
      </c>
      <c r="P147" s="827"/>
    </row>
    <row r="148" spans="3:16">
      <c r="C148" s="861"/>
      <c r="D148" s="857"/>
      <c r="E148" s="857"/>
      <c r="F148" s="855"/>
      <c r="G148" s="852"/>
      <c r="H148" s="916"/>
      <c r="I148" s="846"/>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44"/>
      <c r="O148" s="840"/>
      <c r="P148" s="828"/>
    </row>
    <row r="149" spans="3:16">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916" t="str">
        <f ca="1">IF(ISBLANK(OFFSET('9. METAS'!$L$20,INT((ROW()-13)/2),0)),"",OFFSET('9. METAS'!$L$20,INT((ROW()-13)/2),0))</f>
        <v/>
      </c>
      <c r="I149" s="845"/>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43" t="str">
        <f t="shared" ref="N149" ca="1" si="132">IFERROR(J149/J150,"ND")</f>
        <v>ND</v>
      </c>
      <c r="O149" s="839" t="str">
        <f t="shared" ref="O149" ca="1" si="133">IFERROR(((J149+K149+L149)/H149),"ND")</f>
        <v>ND</v>
      </c>
      <c r="P149" s="827"/>
    </row>
    <row r="150" spans="3:16">
      <c r="C150" s="861"/>
      <c r="D150" s="857"/>
      <c r="E150" s="857"/>
      <c r="F150" s="855"/>
      <c r="G150" s="852"/>
      <c r="H150" s="916"/>
      <c r="I150" s="846"/>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44"/>
      <c r="O150" s="840"/>
      <c r="P150" s="828"/>
    </row>
    <row r="151" spans="3:16">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916" t="str">
        <f ca="1">IF(ISBLANK(OFFSET('9. METAS'!$L$20,INT((ROW()-13)/2),0)),"",OFFSET('9. METAS'!$L$20,INT((ROW()-13)/2),0))</f>
        <v/>
      </c>
      <c r="I151" s="845"/>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43" t="str">
        <f t="shared" ref="N151" ca="1" si="134">IFERROR(J151/J152,"ND")</f>
        <v>ND</v>
      </c>
      <c r="O151" s="839" t="str">
        <f t="shared" ref="O151" ca="1" si="135">IFERROR(((J151+K151+L151)/H151),"ND")</f>
        <v>ND</v>
      </c>
      <c r="P151" s="827"/>
    </row>
    <row r="152" spans="3:16">
      <c r="C152" s="861"/>
      <c r="D152" s="857"/>
      <c r="E152" s="857"/>
      <c r="F152" s="855"/>
      <c r="G152" s="852"/>
      <c r="H152" s="916"/>
      <c r="I152" s="846"/>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44"/>
      <c r="O152" s="840"/>
      <c r="P152" s="828"/>
    </row>
    <row r="153" spans="3:16">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916" t="str">
        <f ca="1">IF(ISBLANK(OFFSET('9. METAS'!$L$20,INT((ROW()-13)/2),0)),"",OFFSET('9. METAS'!$L$20,INT((ROW()-13)/2),0))</f>
        <v/>
      </c>
      <c r="I153" s="845"/>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43" t="str">
        <f t="shared" ref="N153" ca="1" si="136">IFERROR(J153/J154,"ND")</f>
        <v>ND</v>
      </c>
      <c r="O153" s="839" t="str">
        <f t="shared" ref="O153" ca="1" si="137">IFERROR(((J153+K153+L153)/H153),"ND")</f>
        <v>ND</v>
      </c>
      <c r="P153" s="827"/>
    </row>
    <row r="154" spans="3:16">
      <c r="C154" s="861"/>
      <c r="D154" s="857"/>
      <c r="E154" s="857"/>
      <c r="F154" s="855"/>
      <c r="G154" s="852"/>
      <c r="H154" s="916"/>
      <c r="I154" s="846"/>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44"/>
      <c r="O154" s="840"/>
      <c r="P154" s="828"/>
    </row>
    <row r="155" spans="3:16">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916" t="str">
        <f ca="1">IF(ISBLANK(OFFSET('9. METAS'!$L$20,INT((ROW()-13)/2),0)),"",OFFSET('9. METAS'!$L$20,INT((ROW()-13)/2),0))</f>
        <v/>
      </c>
      <c r="I155" s="845"/>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43" t="str">
        <f t="shared" ref="N155" ca="1" si="138">IFERROR(J155/J156,"ND")</f>
        <v>ND</v>
      </c>
      <c r="O155" s="839" t="str">
        <f t="shared" ref="O155" ca="1" si="139">IFERROR(((J155+K155+L155)/H155),"ND")</f>
        <v>ND</v>
      </c>
      <c r="P155" s="827"/>
    </row>
    <row r="156" spans="3:16">
      <c r="C156" s="861"/>
      <c r="D156" s="857"/>
      <c r="E156" s="857"/>
      <c r="F156" s="855"/>
      <c r="G156" s="852"/>
      <c r="H156" s="916"/>
      <c r="I156" s="846"/>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44"/>
      <c r="O156" s="840"/>
      <c r="P156" s="828"/>
    </row>
    <row r="157" spans="3:16">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916" t="str">
        <f ca="1">IF(ISBLANK(OFFSET('9. METAS'!$L$20,INT((ROW()-13)/2),0)),"",OFFSET('9. METAS'!$L$20,INT((ROW()-13)/2),0))</f>
        <v/>
      </c>
      <c r="I157" s="845"/>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43" t="str">
        <f t="shared" ref="N157" ca="1" si="140">IFERROR(J157/J158,"ND")</f>
        <v>ND</v>
      </c>
      <c r="O157" s="839" t="str">
        <f t="shared" ref="O157" ca="1" si="141">IFERROR(((J157+K157+L157)/H157),"ND")</f>
        <v>ND</v>
      </c>
      <c r="P157" s="827"/>
    </row>
    <row r="158" spans="3:16">
      <c r="C158" s="861"/>
      <c r="D158" s="857"/>
      <c r="E158" s="857"/>
      <c r="F158" s="855"/>
      <c r="G158" s="852"/>
      <c r="H158" s="916"/>
      <c r="I158" s="846"/>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44"/>
      <c r="O158" s="840"/>
      <c r="P158" s="828"/>
    </row>
    <row r="159" spans="3:16">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916" t="str">
        <f ca="1">IF(ISBLANK(OFFSET('9. METAS'!$L$20,INT((ROW()-13)/2),0)),"",OFFSET('9. METAS'!$L$20,INT((ROW()-13)/2),0))</f>
        <v/>
      </c>
      <c r="I159" s="845"/>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43" t="str">
        <f t="shared" ref="N159" ca="1" si="142">IFERROR(J159/J160,"ND")</f>
        <v>ND</v>
      </c>
      <c r="O159" s="839" t="str">
        <f t="shared" ref="O159" ca="1" si="143">IFERROR(((J159+K159+L159)/H159),"ND")</f>
        <v>ND</v>
      </c>
      <c r="P159" s="827"/>
    </row>
    <row r="160" spans="3:16">
      <c r="C160" s="861"/>
      <c r="D160" s="857"/>
      <c r="E160" s="857"/>
      <c r="F160" s="855"/>
      <c r="G160" s="852"/>
      <c r="H160" s="916"/>
      <c r="I160" s="846"/>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44"/>
      <c r="O160" s="840"/>
      <c r="P160" s="828"/>
    </row>
    <row r="161" spans="3:16">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916" t="str">
        <f ca="1">IF(ISBLANK(OFFSET('9. METAS'!$L$20,INT((ROW()-13)/2),0)),"",OFFSET('9. METAS'!$L$20,INT((ROW()-13)/2),0))</f>
        <v/>
      </c>
      <c r="I161" s="845"/>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43" t="str">
        <f t="shared" ref="N161" ca="1" si="144">IFERROR(J161/J162,"ND")</f>
        <v>ND</v>
      </c>
      <c r="O161" s="839" t="str">
        <f t="shared" ref="O161" ca="1" si="145">IFERROR(((J161+K161+L161)/H161),"ND")</f>
        <v>ND</v>
      </c>
      <c r="P161" s="827"/>
    </row>
    <row r="162" spans="3:16">
      <c r="C162" s="861"/>
      <c r="D162" s="857"/>
      <c r="E162" s="857"/>
      <c r="F162" s="855"/>
      <c r="G162" s="852"/>
      <c r="H162" s="916"/>
      <c r="I162" s="846"/>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44"/>
      <c r="O162" s="840"/>
      <c r="P162" s="828"/>
    </row>
    <row r="163" spans="3:16">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916" t="str">
        <f ca="1">IF(ISBLANK(OFFSET('9. METAS'!$L$20,INT((ROW()-13)/2),0)),"",OFFSET('9. METAS'!$L$20,INT((ROW()-13)/2),0))</f>
        <v/>
      </c>
      <c r="I163" s="845"/>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43" t="str">
        <f t="shared" ref="N163" ca="1" si="146">IFERROR(J163/J164,"ND")</f>
        <v>ND</v>
      </c>
      <c r="O163" s="839" t="str">
        <f t="shared" ref="O163" ca="1" si="147">IFERROR(((J163+K163+L163)/H163),"ND")</f>
        <v>ND</v>
      </c>
      <c r="P163" s="827"/>
    </row>
    <row r="164" spans="3:16">
      <c r="C164" s="861"/>
      <c r="D164" s="857"/>
      <c r="E164" s="857"/>
      <c r="F164" s="855"/>
      <c r="G164" s="852"/>
      <c r="H164" s="916"/>
      <c r="I164" s="846"/>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44"/>
      <c r="O164" s="840"/>
      <c r="P164" s="828"/>
    </row>
    <row r="165" spans="3:16">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916" t="str">
        <f ca="1">IF(ISBLANK(OFFSET('9. METAS'!$L$20,INT((ROW()-13)/2),0)),"",OFFSET('9. METAS'!$L$20,INT((ROW()-13)/2),0))</f>
        <v/>
      </c>
      <c r="I165" s="845"/>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43" t="str">
        <f t="shared" ref="N165" ca="1" si="148">IFERROR(J165/J166,"ND")</f>
        <v>ND</v>
      </c>
      <c r="O165" s="839" t="str">
        <f t="shared" ref="O165" ca="1" si="149">IFERROR(((J165+K165+L165)/H165),"ND")</f>
        <v>ND</v>
      </c>
      <c r="P165" s="827"/>
    </row>
    <row r="166" spans="3:16">
      <c r="C166" s="861"/>
      <c r="D166" s="857"/>
      <c r="E166" s="857"/>
      <c r="F166" s="855"/>
      <c r="G166" s="852"/>
      <c r="H166" s="916"/>
      <c r="I166" s="846"/>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44"/>
      <c r="O166" s="840"/>
      <c r="P166" s="828"/>
    </row>
    <row r="167" spans="3:16">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916" t="str">
        <f ca="1">IF(ISBLANK(OFFSET('9. METAS'!$L$20,INT((ROW()-13)/2),0)),"",OFFSET('9. METAS'!$L$20,INT((ROW()-13)/2),0))</f>
        <v/>
      </c>
      <c r="I167" s="845"/>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43" t="str">
        <f t="shared" ref="N167" ca="1" si="150">IFERROR(J167/J168,"ND")</f>
        <v>ND</v>
      </c>
      <c r="O167" s="839" t="str">
        <f t="shared" ref="O167" ca="1" si="151">IFERROR(((J167+K167+L167)/H167),"ND")</f>
        <v>ND</v>
      </c>
      <c r="P167" s="827"/>
    </row>
    <row r="168" spans="3:16">
      <c r="C168" s="861"/>
      <c r="D168" s="857"/>
      <c r="E168" s="857"/>
      <c r="F168" s="855"/>
      <c r="G168" s="852"/>
      <c r="H168" s="916"/>
      <c r="I168" s="846"/>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44"/>
      <c r="O168" s="840"/>
      <c r="P168" s="828"/>
    </row>
    <row r="169" spans="3:16">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916" t="str">
        <f ca="1">IF(ISBLANK(OFFSET('9. METAS'!$L$20,INT((ROW()-13)/2),0)),"",OFFSET('9. METAS'!$L$20,INT((ROW()-13)/2),0))</f>
        <v/>
      </c>
      <c r="I169" s="845"/>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43" t="str">
        <f t="shared" ref="N169" ca="1" si="152">IFERROR(J169/J170,"ND")</f>
        <v>ND</v>
      </c>
      <c r="O169" s="839" t="str">
        <f t="shared" ref="O169" ca="1" si="153">IFERROR(((J169+K169+L169)/H169),"ND")</f>
        <v>ND</v>
      </c>
      <c r="P169" s="827"/>
    </row>
    <row r="170" spans="3:16">
      <c r="C170" s="861"/>
      <c r="D170" s="857"/>
      <c r="E170" s="857"/>
      <c r="F170" s="855"/>
      <c r="G170" s="852"/>
      <c r="H170" s="916"/>
      <c r="I170" s="846"/>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44"/>
      <c r="O170" s="840"/>
      <c r="P170" s="828"/>
    </row>
    <row r="171" spans="3:16">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916" t="str">
        <f ca="1">IF(ISBLANK(OFFSET('9. METAS'!$L$20,INT((ROW()-13)/2),0)),"",OFFSET('9. METAS'!$L$20,INT((ROW()-13)/2),0))</f>
        <v/>
      </c>
      <c r="I171" s="845"/>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43" t="str">
        <f t="shared" ref="N171" ca="1" si="154">IFERROR(J171/J172,"ND")</f>
        <v>ND</v>
      </c>
      <c r="O171" s="839" t="str">
        <f t="shared" ref="O171" ca="1" si="155">IFERROR(((J171+K171+L171)/H171),"ND")</f>
        <v>ND</v>
      </c>
      <c r="P171" s="827"/>
    </row>
    <row r="172" spans="3:16">
      <c r="C172" s="861"/>
      <c r="D172" s="857"/>
      <c r="E172" s="857"/>
      <c r="F172" s="855"/>
      <c r="G172" s="852"/>
      <c r="H172" s="916"/>
      <c r="I172" s="846"/>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44"/>
      <c r="O172" s="840"/>
      <c r="P172" s="828"/>
    </row>
    <row r="173" spans="3:16">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916" t="str">
        <f ca="1">IF(ISBLANK(OFFSET('9. METAS'!$L$20,INT((ROW()-13)/2),0)),"",OFFSET('9. METAS'!$L$20,INT((ROW()-13)/2),0))</f>
        <v/>
      </c>
      <c r="I173" s="845"/>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43" t="str">
        <f t="shared" ref="N173" ca="1" si="156">IFERROR(J173/J174,"ND")</f>
        <v>ND</v>
      </c>
      <c r="O173" s="839" t="str">
        <f t="shared" ref="O173" ca="1" si="157">IFERROR(((J173+K173+L173)/H173),"ND")</f>
        <v>ND</v>
      </c>
      <c r="P173" s="827"/>
    </row>
    <row r="174" spans="3:16">
      <c r="C174" s="861"/>
      <c r="D174" s="857"/>
      <c r="E174" s="857"/>
      <c r="F174" s="855"/>
      <c r="G174" s="852"/>
      <c r="H174" s="916"/>
      <c r="I174" s="846"/>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44"/>
      <c r="O174" s="840"/>
      <c r="P174" s="828"/>
    </row>
    <row r="175" spans="3:16">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916" t="str">
        <f ca="1">IF(ISBLANK(OFFSET('9. METAS'!$L$20,INT((ROW()-13)/2),0)),"",OFFSET('9. METAS'!$L$20,INT((ROW()-13)/2),0))</f>
        <v/>
      </c>
      <c r="I175" s="845"/>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43" t="str">
        <f t="shared" ref="N175" ca="1" si="158">IFERROR(J175/J176,"ND")</f>
        <v>ND</v>
      </c>
      <c r="O175" s="839" t="str">
        <f t="shared" ref="O175" ca="1" si="159">IFERROR(((J175+K175+L175)/H175),"ND")</f>
        <v>ND</v>
      </c>
      <c r="P175" s="827"/>
    </row>
    <row r="176" spans="3:16">
      <c r="C176" s="861"/>
      <c r="D176" s="857"/>
      <c r="E176" s="857"/>
      <c r="F176" s="855"/>
      <c r="G176" s="852"/>
      <c r="H176" s="916"/>
      <c r="I176" s="846"/>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44"/>
      <c r="O176" s="840"/>
      <c r="P176" s="828"/>
    </row>
    <row r="177" spans="3:16">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916" t="str">
        <f ca="1">IF(ISBLANK(OFFSET('9. METAS'!$L$20,INT((ROW()-13)/2),0)),"",OFFSET('9. METAS'!$L$20,INT((ROW()-13)/2),0))</f>
        <v/>
      </c>
      <c r="I177" s="845"/>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43" t="str">
        <f t="shared" ref="N177" ca="1" si="160">IFERROR(J177/J178,"ND")</f>
        <v>ND</v>
      </c>
      <c r="O177" s="839" t="str">
        <f t="shared" ref="O177" ca="1" si="161">IFERROR(((J177+K177+L177)/H177),"ND")</f>
        <v>ND</v>
      </c>
      <c r="P177" s="827"/>
    </row>
    <row r="178" spans="3:16">
      <c r="C178" s="861"/>
      <c r="D178" s="857"/>
      <c r="E178" s="857"/>
      <c r="F178" s="855"/>
      <c r="G178" s="852"/>
      <c r="H178" s="916"/>
      <c r="I178" s="846"/>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44"/>
      <c r="O178" s="840"/>
      <c r="P178" s="828"/>
    </row>
    <row r="179" spans="3:16">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916" t="str">
        <f ca="1">IF(ISBLANK(OFFSET('9. METAS'!$L$20,INT((ROW()-13)/2),0)),"",OFFSET('9. METAS'!$L$20,INT((ROW()-13)/2),0))</f>
        <v/>
      </c>
      <c r="I179" s="845"/>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43" t="str">
        <f t="shared" ref="N179" ca="1" si="162">IFERROR(J179/J180,"ND")</f>
        <v>ND</v>
      </c>
      <c r="O179" s="839" t="str">
        <f t="shared" ref="O179" ca="1" si="163">IFERROR(((J179+K179+L179)/H179),"ND")</f>
        <v>ND</v>
      </c>
      <c r="P179" s="827"/>
    </row>
    <row r="180" spans="3:16">
      <c r="C180" s="861"/>
      <c r="D180" s="857"/>
      <c r="E180" s="857"/>
      <c r="F180" s="855"/>
      <c r="G180" s="852"/>
      <c r="H180" s="916"/>
      <c r="I180" s="846"/>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44"/>
      <c r="O180" s="840"/>
      <c r="P180" s="828"/>
    </row>
    <row r="181" spans="3:16">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916" t="str">
        <f ca="1">IF(ISBLANK(OFFSET('9. METAS'!$L$20,INT((ROW()-13)/2),0)),"",OFFSET('9. METAS'!$L$20,INT((ROW()-13)/2),0))</f>
        <v/>
      </c>
      <c r="I181" s="845"/>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43" t="str">
        <f t="shared" ref="N181" ca="1" si="164">IFERROR(J181/J182,"ND")</f>
        <v>ND</v>
      </c>
      <c r="O181" s="839" t="str">
        <f t="shared" ref="O181" ca="1" si="165">IFERROR(((J181+K181+L181)/H181),"ND")</f>
        <v>ND</v>
      </c>
      <c r="P181" s="827"/>
    </row>
    <row r="182" spans="3:16">
      <c r="C182" s="861"/>
      <c r="D182" s="857"/>
      <c r="E182" s="857"/>
      <c r="F182" s="855"/>
      <c r="G182" s="852"/>
      <c r="H182" s="916"/>
      <c r="I182" s="846"/>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44"/>
      <c r="O182" s="840"/>
      <c r="P182" s="828"/>
    </row>
    <row r="183" spans="3:16">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916" t="str">
        <f ca="1">IF(ISBLANK(OFFSET('9. METAS'!$L$20,INT((ROW()-13)/2),0)),"",OFFSET('9. METAS'!$L$20,INT((ROW()-13)/2),0))</f>
        <v/>
      </c>
      <c r="I183" s="845"/>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43" t="str">
        <f t="shared" ref="N183" ca="1" si="166">IFERROR(J183/J184,"ND")</f>
        <v>ND</v>
      </c>
      <c r="O183" s="839" t="str">
        <f t="shared" ref="O183" ca="1" si="167">IFERROR(((J183+K183+L183)/H183),"ND")</f>
        <v>ND</v>
      </c>
      <c r="P183" s="827"/>
    </row>
    <row r="184" spans="3:16">
      <c r="C184" s="861"/>
      <c r="D184" s="857"/>
      <c r="E184" s="857"/>
      <c r="F184" s="855"/>
      <c r="G184" s="852"/>
      <c r="H184" s="916"/>
      <c r="I184" s="846"/>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44"/>
      <c r="O184" s="840"/>
      <c r="P184" s="828"/>
    </row>
    <row r="185" spans="3:16">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916" t="str">
        <f ca="1">IF(ISBLANK(OFFSET('9. METAS'!$L$20,INT((ROW()-13)/2),0)),"",OFFSET('9. METAS'!$L$20,INT((ROW()-13)/2),0))</f>
        <v/>
      </c>
      <c r="I185" s="845"/>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43" t="str">
        <f t="shared" ref="N185" ca="1" si="168">IFERROR(J185/J186,"ND")</f>
        <v>ND</v>
      </c>
      <c r="O185" s="839" t="str">
        <f t="shared" ref="O185" ca="1" si="169">IFERROR(((J185+K185+L185)/H185),"ND")</f>
        <v>ND</v>
      </c>
      <c r="P185" s="827"/>
    </row>
    <row r="186" spans="3:16">
      <c r="C186" s="861"/>
      <c r="D186" s="857"/>
      <c r="E186" s="857"/>
      <c r="F186" s="855"/>
      <c r="G186" s="852"/>
      <c r="H186" s="916"/>
      <c r="I186" s="846"/>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44"/>
      <c r="O186" s="840"/>
      <c r="P186" s="828"/>
    </row>
    <row r="187" spans="3:16">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916" t="str">
        <f ca="1">IF(ISBLANK(OFFSET('9. METAS'!$L$20,INT((ROW()-13)/2),0)),"",OFFSET('9. METAS'!$L$20,INT((ROW()-13)/2),0))</f>
        <v/>
      </c>
      <c r="I187" s="845"/>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43" t="str">
        <f t="shared" ref="N187" ca="1" si="170">IFERROR(J187/J188,"ND")</f>
        <v>ND</v>
      </c>
      <c r="O187" s="839" t="str">
        <f t="shared" ref="O187" ca="1" si="171">IFERROR(((J187+K187+L187)/H187),"ND")</f>
        <v>ND</v>
      </c>
      <c r="P187" s="827"/>
    </row>
    <row r="188" spans="3:16">
      <c r="C188" s="861"/>
      <c r="D188" s="857"/>
      <c r="E188" s="857"/>
      <c r="F188" s="855"/>
      <c r="G188" s="852"/>
      <c r="H188" s="916"/>
      <c r="I188" s="846"/>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44"/>
      <c r="O188" s="840"/>
      <c r="P188" s="828"/>
    </row>
    <row r="189" spans="3:16">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916" t="str">
        <f ca="1">IF(ISBLANK(OFFSET('9. METAS'!$L$20,INT((ROW()-13)/2),0)),"",OFFSET('9. METAS'!$L$20,INT((ROW()-13)/2),0))</f>
        <v/>
      </c>
      <c r="I189" s="845"/>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43" t="str">
        <f t="shared" ref="N189" ca="1" si="172">IFERROR(J189/J190,"ND")</f>
        <v>ND</v>
      </c>
      <c r="O189" s="839" t="str">
        <f t="shared" ref="O189" ca="1" si="173">IFERROR(((J189+K189+L189)/H189),"ND")</f>
        <v>ND</v>
      </c>
      <c r="P189" s="827"/>
    </row>
    <row r="190" spans="3:16">
      <c r="C190" s="861"/>
      <c r="D190" s="857"/>
      <c r="E190" s="857"/>
      <c r="F190" s="855"/>
      <c r="G190" s="852"/>
      <c r="H190" s="916"/>
      <c r="I190" s="846"/>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44"/>
      <c r="O190" s="840"/>
      <c r="P190" s="828"/>
    </row>
    <row r="191" spans="3:16">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916" t="str">
        <f ca="1">IF(ISBLANK(OFFSET('9. METAS'!$L$20,INT((ROW()-13)/2),0)),"",OFFSET('9. METAS'!$L$20,INT((ROW()-13)/2),0))</f>
        <v/>
      </c>
      <c r="I191" s="845"/>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43" t="str">
        <f t="shared" ref="N191" ca="1" si="174">IFERROR(J191/J192,"ND")</f>
        <v>ND</v>
      </c>
      <c r="O191" s="839" t="str">
        <f t="shared" ref="O191" ca="1" si="175">IFERROR(((J191+K191+L191)/H191),"ND")</f>
        <v>ND</v>
      </c>
      <c r="P191" s="827"/>
    </row>
    <row r="192" spans="3:16">
      <c r="C192" s="861"/>
      <c r="D192" s="857"/>
      <c r="E192" s="857"/>
      <c r="F192" s="855"/>
      <c r="G192" s="852"/>
      <c r="H192" s="916"/>
      <c r="I192" s="846"/>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44"/>
      <c r="O192" s="840"/>
      <c r="P192" s="828"/>
    </row>
    <row r="193" spans="3:16">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916" t="str">
        <f ca="1">IF(ISBLANK(OFFSET('9. METAS'!$L$20,INT((ROW()-13)/2),0)),"",OFFSET('9. METAS'!$L$20,INT((ROW()-13)/2),0))</f>
        <v/>
      </c>
      <c r="I193" s="845"/>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43" t="str">
        <f t="shared" ref="N193" ca="1" si="176">IFERROR(J193/J194,"ND")</f>
        <v>ND</v>
      </c>
      <c r="O193" s="839" t="str">
        <f t="shared" ref="O193" ca="1" si="177">IFERROR(((J193+K193+L193)/H193),"ND")</f>
        <v>ND</v>
      </c>
      <c r="P193" s="827"/>
    </row>
    <row r="194" spans="3:16">
      <c r="C194" s="861"/>
      <c r="D194" s="857"/>
      <c r="E194" s="857"/>
      <c r="F194" s="855"/>
      <c r="G194" s="852"/>
      <c r="H194" s="916"/>
      <c r="I194" s="846"/>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44"/>
      <c r="O194" s="840"/>
      <c r="P194" s="828"/>
    </row>
    <row r="195" spans="3:16">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916" t="str">
        <f ca="1">IF(ISBLANK(OFFSET('9. METAS'!$L$20,INT((ROW()-13)/2),0)),"",OFFSET('9. METAS'!$L$20,INT((ROW()-13)/2),0))</f>
        <v/>
      </c>
      <c r="I195" s="845"/>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43" t="str">
        <f t="shared" ref="N195" ca="1" si="178">IFERROR(J195/J196,"ND")</f>
        <v>ND</v>
      </c>
      <c r="O195" s="839" t="str">
        <f t="shared" ref="O195" ca="1" si="179">IFERROR(((J195+K195+L195)/H195),"ND")</f>
        <v>ND</v>
      </c>
      <c r="P195" s="827"/>
    </row>
    <row r="196" spans="3:16">
      <c r="C196" s="861"/>
      <c r="D196" s="857"/>
      <c r="E196" s="857"/>
      <c r="F196" s="855"/>
      <c r="G196" s="852"/>
      <c r="H196" s="916"/>
      <c r="I196" s="846"/>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44"/>
      <c r="O196" s="840"/>
      <c r="P196" s="828"/>
    </row>
    <row r="197" spans="3:16">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916" t="str">
        <f ca="1">IF(ISBLANK(OFFSET('9. METAS'!$L$20,INT((ROW()-13)/2),0)),"",OFFSET('9. METAS'!$L$20,INT((ROW()-13)/2),0))</f>
        <v/>
      </c>
      <c r="I197" s="845"/>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43" t="str">
        <f t="shared" ref="N197" ca="1" si="180">IFERROR(J197/J198,"ND")</f>
        <v>ND</v>
      </c>
      <c r="O197" s="839" t="str">
        <f t="shared" ref="O197" ca="1" si="181">IFERROR(((J197+K197+L197)/H197),"ND")</f>
        <v>ND</v>
      </c>
      <c r="P197" s="827"/>
    </row>
    <row r="198" spans="3:16">
      <c r="C198" s="861"/>
      <c r="D198" s="857"/>
      <c r="E198" s="857"/>
      <c r="F198" s="855"/>
      <c r="G198" s="852"/>
      <c r="H198" s="916"/>
      <c r="I198" s="846"/>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44"/>
      <c r="O198" s="840"/>
      <c r="P198" s="828"/>
    </row>
    <row r="199" spans="3:16">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916" t="str">
        <f ca="1">IF(ISBLANK(OFFSET('9. METAS'!$L$20,INT((ROW()-13)/2),0)),"",OFFSET('9. METAS'!$L$20,INT((ROW()-13)/2),0))</f>
        <v/>
      </c>
      <c r="I199" s="845"/>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43" t="str">
        <f t="shared" ref="N199" ca="1" si="182">IFERROR(J199/J200,"ND")</f>
        <v>ND</v>
      </c>
      <c r="O199" s="839" t="str">
        <f t="shared" ref="O199" ca="1" si="183">IFERROR(((J199+K199+L199)/H199),"ND")</f>
        <v>ND</v>
      </c>
      <c r="P199" s="827"/>
    </row>
    <row r="200" spans="3:16">
      <c r="C200" s="861"/>
      <c r="D200" s="857"/>
      <c r="E200" s="857"/>
      <c r="F200" s="855"/>
      <c r="G200" s="852"/>
      <c r="H200" s="916"/>
      <c r="I200" s="846"/>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44"/>
      <c r="O200" s="840"/>
      <c r="P200" s="828"/>
    </row>
    <row r="201" spans="3:16">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916" t="str">
        <f ca="1">IF(ISBLANK(OFFSET('9. METAS'!$L$20,INT((ROW()-13)/2),0)),"",OFFSET('9. METAS'!$L$20,INT((ROW()-13)/2),0))</f>
        <v/>
      </c>
      <c r="I201" s="845"/>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43" t="str">
        <f t="shared" ref="N201" ca="1" si="184">IFERROR(J201/J202,"ND")</f>
        <v>ND</v>
      </c>
      <c r="O201" s="839" t="str">
        <f t="shared" ref="O201" ca="1" si="185">IFERROR(((J201+K201+L201)/H201),"ND")</f>
        <v>ND</v>
      </c>
      <c r="P201" s="827"/>
    </row>
    <row r="202" spans="3:16">
      <c r="C202" s="861"/>
      <c r="D202" s="857"/>
      <c r="E202" s="857"/>
      <c r="F202" s="855"/>
      <c r="G202" s="852"/>
      <c r="H202" s="916"/>
      <c r="I202" s="846"/>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44"/>
      <c r="O202" s="840"/>
      <c r="P202" s="828"/>
    </row>
    <row r="203" spans="3:16">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916" t="str">
        <f ca="1">IF(ISBLANK(OFFSET('9. METAS'!$L$20,INT((ROW()-13)/2),0)),"",OFFSET('9. METAS'!$L$20,INT((ROW()-13)/2),0))</f>
        <v/>
      </c>
      <c r="I203" s="845"/>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43" t="str">
        <f t="shared" ref="N203" ca="1" si="186">IFERROR(J203/J204,"ND")</f>
        <v>ND</v>
      </c>
      <c r="O203" s="839" t="str">
        <f t="shared" ref="O203" ca="1" si="187">IFERROR(((J203+K203+L203)/H203),"ND")</f>
        <v>ND</v>
      </c>
      <c r="P203" s="827"/>
    </row>
    <row r="204" spans="3:16">
      <c r="C204" s="861"/>
      <c r="D204" s="857"/>
      <c r="E204" s="857"/>
      <c r="F204" s="855"/>
      <c r="G204" s="852"/>
      <c r="H204" s="916"/>
      <c r="I204" s="846"/>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44"/>
      <c r="O204" s="840"/>
      <c r="P204" s="828"/>
    </row>
    <row r="205" spans="3:16">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916" t="str">
        <f ca="1">IF(ISBLANK(OFFSET('9. METAS'!$L$20,INT((ROW()-13)/2),0)),"",OFFSET('9. METAS'!$L$20,INT((ROW()-13)/2),0))</f>
        <v/>
      </c>
      <c r="I205" s="845"/>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43" t="str">
        <f t="shared" ref="N205" ca="1" si="188">IFERROR(J205/J206,"ND")</f>
        <v>ND</v>
      </c>
      <c r="O205" s="839" t="str">
        <f t="shared" ref="O205" ca="1" si="189">IFERROR(((J205+K205+L205)/H205),"ND")</f>
        <v>ND</v>
      </c>
      <c r="P205" s="827"/>
    </row>
    <row r="206" spans="3:16">
      <c r="C206" s="861"/>
      <c r="D206" s="857"/>
      <c r="E206" s="857"/>
      <c r="F206" s="855"/>
      <c r="G206" s="852"/>
      <c r="H206" s="916"/>
      <c r="I206" s="846"/>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44"/>
      <c r="O206" s="840"/>
      <c r="P206" s="828"/>
    </row>
    <row r="207" spans="3:16">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916" t="str">
        <f ca="1">IF(ISBLANK(OFFSET('9. METAS'!$L$20,INT((ROW()-13)/2),0)),"",OFFSET('9. METAS'!$L$20,INT((ROW()-13)/2),0))</f>
        <v/>
      </c>
      <c r="I207" s="845"/>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43" t="str">
        <f t="shared" ref="N207" ca="1" si="190">IFERROR(J207/J208,"ND")</f>
        <v>ND</v>
      </c>
      <c r="O207" s="839" t="str">
        <f t="shared" ref="O207" ca="1" si="191">IFERROR(((J207+K207+L207)/H207),"ND")</f>
        <v>ND</v>
      </c>
      <c r="P207" s="827"/>
    </row>
    <row r="208" spans="3:16">
      <c r="C208" s="861"/>
      <c r="D208" s="857"/>
      <c r="E208" s="857"/>
      <c r="F208" s="855"/>
      <c r="G208" s="852"/>
      <c r="H208" s="916"/>
      <c r="I208" s="846"/>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44"/>
      <c r="O208" s="840"/>
      <c r="P208" s="828"/>
    </row>
    <row r="209" spans="3:16">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916" t="str">
        <f ca="1">IF(ISBLANK(OFFSET('9. METAS'!$L$20,INT((ROW()-13)/2),0)),"",OFFSET('9. METAS'!$L$20,INT((ROW()-13)/2),0))</f>
        <v/>
      </c>
      <c r="I209" s="845"/>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43" t="str">
        <f t="shared" ref="N209" ca="1" si="192">IFERROR(J209/J210,"ND")</f>
        <v>ND</v>
      </c>
      <c r="O209" s="839" t="str">
        <f t="shared" ref="O209" ca="1" si="193">IFERROR(((J209+K209+L209)/H209),"ND")</f>
        <v>ND</v>
      </c>
      <c r="P209" s="827"/>
    </row>
    <row r="210" spans="3:16">
      <c r="C210" s="861"/>
      <c r="D210" s="857"/>
      <c r="E210" s="857"/>
      <c r="F210" s="855"/>
      <c r="G210" s="852"/>
      <c r="H210" s="916"/>
      <c r="I210" s="846"/>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44"/>
      <c r="O210" s="840"/>
      <c r="P210" s="828"/>
    </row>
    <row r="211" spans="3:16">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916" t="str">
        <f ca="1">IF(ISBLANK(OFFSET('9. METAS'!$L$20,INT((ROW()-13)/2),0)),"",OFFSET('9. METAS'!$L$20,INT((ROW()-13)/2),0))</f>
        <v/>
      </c>
      <c r="I211" s="845"/>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43" t="str">
        <f t="shared" ref="N211" ca="1" si="194">IFERROR(J211/J212,"ND")</f>
        <v>ND</v>
      </c>
      <c r="O211" s="839" t="str">
        <f t="shared" ref="O211" ca="1" si="195">IFERROR(((J211+K211+L211)/H211),"ND")</f>
        <v>ND</v>
      </c>
      <c r="P211" s="827"/>
    </row>
    <row r="212" spans="3:16">
      <c r="C212" s="861"/>
      <c r="D212" s="857"/>
      <c r="E212" s="857"/>
      <c r="F212" s="855"/>
      <c r="G212" s="852"/>
      <c r="H212" s="916"/>
      <c r="I212" s="846"/>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44"/>
      <c r="O212" s="840"/>
      <c r="P212" s="828"/>
    </row>
    <row r="213" spans="3:16">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916" t="str">
        <f ca="1">IF(ISBLANK(OFFSET('9. METAS'!$L$20,INT((ROW()-13)/2),0)),"",OFFSET('9. METAS'!$L$20,INT((ROW()-13)/2),0))</f>
        <v/>
      </c>
      <c r="I213" s="845"/>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43" t="str">
        <f t="shared" ref="N213" ca="1" si="196">IFERROR(J213/J214,"ND")</f>
        <v>ND</v>
      </c>
      <c r="O213" s="839" t="str">
        <f t="shared" ref="O213" ca="1" si="197">IFERROR(((J213+K213+L213)/H213),"ND")</f>
        <v>ND</v>
      </c>
      <c r="P213" s="827"/>
    </row>
    <row r="214" spans="3:16">
      <c r="C214" s="861"/>
      <c r="D214" s="857"/>
      <c r="E214" s="857"/>
      <c r="F214" s="855"/>
      <c r="G214" s="852"/>
      <c r="H214" s="916"/>
      <c r="I214" s="846"/>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44"/>
      <c r="O214" s="840"/>
      <c r="P214" s="828"/>
    </row>
    <row r="215" spans="3:16">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916" t="str">
        <f ca="1">IF(ISBLANK(OFFSET('9. METAS'!$L$20,INT((ROW()-13)/2),0)),"",OFFSET('9. METAS'!$L$20,INT((ROW()-13)/2),0))</f>
        <v/>
      </c>
      <c r="I215" s="845"/>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43" t="str">
        <f t="shared" ref="N215" ca="1" si="198">IFERROR(J215/J216,"ND")</f>
        <v>ND</v>
      </c>
      <c r="O215" s="839" t="str">
        <f t="shared" ref="O215" ca="1" si="199">IFERROR(((J215+K215+L215)/H215),"ND")</f>
        <v>ND</v>
      </c>
      <c r="P215" s="827"/>
    </row>
    <row r="216" spans="3:16">
      <c r="C216" s="861"/>
      <c r="D216" s="857"/>
      <c r="E216" s="857"/>
      <c r="F216" s="855"/>
      <c r="G216" s="852"/>
      <c r="H216" s="916"/>
      <c r="I216" s="846"/>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44"/>
      <c r="O216" s="840"/>
      <c r="P216" s="828"/>
    </row>
    <row r="217" spans="3:16">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916" t="str">
        <f ca="1">IF(ISBLANK(OFFSET('9. METAS'!$L$20,INT((ROW()-13)/2),0)),"",OFFSET('9. METAS'!$L$20,INT((ROW()-13)/2),0))</f>
        <v/>
      </c>
      <c r="I217" s="845"/>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43" t="str">
        <f t="shared" ref="N217" ca="1" si="200">IFERROR(J217/J218,"ND")</f>
        <v>ND</v>
      </c>
      <c r="O217" s="839" t="str">
        <f t="shared" ref="O217" ca="1" si="201">IFERROR(((J217+K217+L217)/H217),"ND")</f>
        <v>ND</v>
      </c>
      <c r="P217" s="827"/>
    </row>
    <row r="218" spans="3:16">
      <c r="C218" s="861"/>
      <c r="D218" s="857"/>
      <c r="E218" s="857"/>
      <c r="F218" s="855"/>
      <c r="G218" s="852"/>
      <c r="H218" s="916"/>
      <c r="I218" s="846"/>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44"/>
      <c r="O218" s="840"/>
      <c r="P218" s="828"/>
    </row>
    <row r="219" spans="3:16">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916" t="str">
        <f ca="1">IF(ISBLANK(OFFSET('9. METAS'!$L$20,INT((ROW()-13)/2),0)),"",OFFSET('9. METAS'!$L$20,INT((ROW()-13)/2),0))</f>
        <v/>
      </c>
      <c r="I219" s="845"/>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43" t="str">
        <f t="shared" ref="N219" ca="1" si="202">IFERROR(J219/J220,"ND")</f>
        <v>ND</v>
      </c>
      <c r="O219" s="839" t="str">
        <f t="shared" ref="O219" ca="1" si="203">IFERROR(((J219+K219+L219)/H219),"ND")</f>
        <v>ND</v>
      </c>
      <c r="P219" s="827"/>
    </row>
    <row r="220" spans="3:16">
      <c r="C220" s="861"/>
      <c r="D220" s="857"/>
      <c r="E220" s="857"/>
      <c r="F220" s="855"/>
      <c r="G220" s="852"/>
      <c r="H220" s="916"/>
      <c r="I220" s="846"/>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44"/>
      <c r="O220" s="840"/>
      <c r="P220" s="828"/>
    </row>
    <row r="221" spans="3:16">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916" t="str">
        <f ca="1">IF(ISBLANK(OFFSET('9. METAS'!$L$20,INT((ROW()-13)/2),0)),"",OFFSET('9. METAS'!$L$20,INT((ROW()-13)/2),0))</f>
        <v/>
      </c>
      <c r="I221" s="845"/>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43" t="str">
        <f t="shared" ref="N221" ca="1" si="204">IFERROR(J221/J222,"ND")</f>
        <v>ND</v>
      </c>
      <c r="O221" s="839" t="str">
        <f t="shared" ref="O221" ca="1" si="205">IFERROR(((J221+K221+L221)/H221),"ND")</f>
        <v>ND</v>
      </c>
      <c r="P221" s="827"/>
    </row>
    <row r="222" spans="3:16">
      <c r="C222" s="861"/>
      <c r="D222" s="857"/>
      <c r="E222" s="857"/>
      <c r="F222" s="855"/>
      <c r="G222" s="852"/>
      <c r="H222" s="916"/>
      <c r="I222" s="846"/>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44"/>
      <c r="O222" s="840"/>
      <c r="P222" s="828"/>
    </row>
    <row r="223" spans="3:16">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916" t="str">
        <f ca="1">IF(ISBLANK(OFFSET('9. METAS'!$L$20,INT((ROW()-13)/2),0)),"",OFFSET('9. METAS'!$L$20,INT((ROW()-13)/2),0))</f>
        <v/>
      </c>
      <c r="I223" s="845"/>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43" t="str">
        <f t="shared" ref="N223" ca="1" si="206">IFERROR(J223/J224,"ND")</f>
        <v>ND</v>
      </c>
      <c r="O223" s="839" t="str">
        <f t="shared" ref="O223" ca="1" si="207">IFERROR(((J223+K223+L223)/H223),"ND")</f>
        <v>ND</v>
      </c>
      <c r="P223" s="827"/>
    </row>
    <row r="224" spans="3:16">
      <c r="C224" s="861"/>
      <c r="D224" s="857"/>
      <c r="E224" s="857"/>
      <c r="F224" s="855"/>
      <c r="G224" s="852"/>
      <c r="H224" s="916"/>
      <c r="I224" s="846"/>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44"/>
      <c r="O224" s="840"/>
      <c r="P224" s="828"/>
    </row>
    <row r="225" spans="3:16">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916" t="str">
        <f ca="1">IF(ISBLANK(OFFSET('9. METAS'!$L$20,INT((ROW()-13)/2),0)),"",OFFSET('9. METAS'!$L$20,INT((ROW()-13)/2),0))</f>
        <v/>
      </c>
      <c r="I225" s="845"/>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43" t="str">
        <f t="shared" ref="N225" ca="1" si="208">IFERROR(J225/J226,"ND")</f>
        <v>ND</v>
      </c>
      <c r="O225" s="839" t="str">
        <f t="shared" ref="O225" ca="1" si="209">IFERROR(((J225+K225+L225)/H225),"ND")</f>
        <v>ND</v>
      </c>
      <c r="P225" s="827"/>
    </row>
    <row r="226" spans="3:16">
      <c r="C226" s="861"/>
      <c r="D226" s="857"/>
      <c r="E226" s="857"/>
      <c r="F226" s="855"/>
      <c r="G226" s="852"/>
      <c r="H226" s="916"/>
      <c r="I226" s="846"/>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44"/>
      <c r="O226" s="840"/>
      <c r="P226" s="828"/>
    </row>
    <row r="227" spans="3:16">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916" t="str">
        <f ca="1">IF(ISBLANK(OFFSET('9. METAS'!$L$20,INT((ROW()-13)/2),0)),"",OFFSET('9. METAS'!$L$20,INT((ROW()-13)/2),0))</f>
        <v/>
      </c>
      <c r="I227" s="845"/>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43" t="str">
        <f t="shared" ref="N227" ca="1" si="210">IFERROR(J227/J228,"ND")</f>
        <v>ND</v>
      </c>
      <c r="O227" s="839" t="str">
        <f t="shared" ref="O227" ca="1" si="211">IFERROR(((J227+K227+L227)/H227),"ND")</f>
        <v>ND</v>
      </c>
      <c r="P227" s="827"/>
    </row>
    <row r="228" spans="3:16">
      <c r="C228" s="861"/>
      <c r="D228" s="857"/>
      <c r="E228" s="857"/>
      <c r="F228" s="855"/>
      <c r="G228" s="852"/>
      <c r="H228" s="916"/>
      <c r="I228" s="846"/>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44"/>
      <c r="O228" s="840"/>
      <c r="P228" s="828"/>
    </row>
    <row r="229" spans="3:16">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916" t="str">
        <f ca="1">IF(ISBLANK(OFFSET('9. METAS'!$L$20,INT((ROW()-13)/2),0)),"",OFFSET('9. METAS'!$L$20,INT((ROW()-13)/2),0))</f>
        <v/>
      </c>
      <c r="I229" s="845"/>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43" t="str">
        <f t="shared" ref="N229" ca="1" si="212">IFERROR(J229/J230,"ND")</f>
        <v>ND</v>
      </c>
      <c r="O229" s="839" t="str">
        <f t="shared" ref="O229" ca="1" si="213">IFERROR(((J229+K229+L229)/H229),"ND")</f>
        <v>ND</v>
      </c>
      <c r="P229" s="827"/>
    </row>
    <row r="230" spans="3:16">
      <c r="C230" s="861"/>
      <c r="D230" s="857"/>
      <c r="E230" s="857"/>
      <c r="F230" s="855"/>
      <c r="G230" s="852"/>
      <c r="H230" s="916"/>
      <c r="I230" s="846"/>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44"/>
      <c r="O230" s="840"/>
      <c r="P230" s="828"/>
    </row>
    <row r="231" spans="3:16">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916" t="str">
        <f ca="1">IF(ISBLANK(OFFSET('9. METAS'!$L$20,INT((ROW()-13)/2),0)),"",OFFSET('9. METAS'!$L$20,INT((ROW()-13)/2),0))</f>
        <v/>
      </c>
      <c r="I231" s="845"/>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43" t="str">
        <f t="shared" ref="N231" ca="1" si="214">IFERROR(J231/J232,"ND")</f>
        <v>ND</v>
      </c>
      <c r="O231" s="839" t="str">
        <f t="shared" ref="O231" ca="1" si="215">IFERROR(((J231+K231+L231)/H231),"ND")</f>
        <v>ND</v>
      </c>
      <c r="P231" s="827"/>
    </row>
    <row r="232" spans="3:16">
      <c r="C232" s="861"/>
      <c r="D232" s="857"/>
      <c r="E232" s="857"/>
      <c r="F232" s="855"/>
      <c r="G232" s="852"/>
      <c r="H232" s="916"/>
      <c r="I232" s="846"/>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44"/>
      <c r="O232" s="840"/>
      <c r="P232" s="828"/>
    </row>
    <row r="233" spans="3:16">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916" t="str">
        <f ca="1">IF(ISBLANK(OFFSET('9. METAS'!$L$20,INT((ROW()-13)/2),0)),"",OFFSET('9. METAS'!$L$20,INT((ROW()-13)/2),0))</f>
        <v/>
      </c>
      <c r="I233" s="845"/>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43" t="str">
        <f t="shared" ref="N233" ca="1" si="216">IFERROR(J233/J234,"ND")</f>
        <v>ND</v>
      </c>
      <c r="O233" s="839" t="str">
        <f t="shared" ref="O233" ca="1" si="217">IFERROR(((J233+K233+L233)/H233),"ND")</f>
        <v>ND</v>
      </c>
      <c r="P233" s="827"/>
    </row>
    <row r="234" spans="3:16">
      <c r="C234" s="861"/>
      <c r="D234" s="857"/>
      <c r="E234" s="857"/>
      <c r="F234" s="855"/>
      <c r="G234" s="852"/>
      <c r="H234" s="916"/>
      <c r="I234" s="846"/>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44"/>
      <c r="O234" s="840"/>
      <c r="P234" s="828"/>
    </row>
    <row r="235" spans="3:16">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916" t="str">
        <f ca="1">IF(ISBLANK(OFFSET('9. METAS'!$L$20,INT((ROW()-13)/2),0)),"",OFFSET('9. METAS'!$L$20,INT((ROW()-13)/2),0))</f>
        <v/>
      </c>
      <c r="I235" s="845"/>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43" t="str">
        <f t="shared" ref="N235" ca="1" si="218">IFERROR(J235/J236,"ND")</f>
        <v>ND</v>
      </c>
      <c r="O235" s="839" t="str">
        <f t="shared" ref="O235" ca="1" si="219">IFERROR(((J235+K235+L235)/H235),"ND")</f>
        <v>ND</v>
      </c>
      <c r="P235" s="827"/>
    </row>
    <row r="236" spans="3:16">
      <c r="C236" s="861"/>
      <c r="D236" s="857"/>
      <c r="E236" s="857"/>
      <c r="F236" s="855"/>
      <c r="G236" s="852"/>
      <c r="H236" s="916"/>
      <c r="I236" s="846"/>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44"/>
      <c r="O236" s="840"/>
      <c r="P236" s="828"/>
    </row>
    <row r="237" spans="3:16">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916" t="str">
        <f ca="1">IF(ISBLANK(OFFSET('9. METAS'!$L$20,INT((ROW()-13)/2),0)),"",OFFSET('9. METAS'!$L$20,INT((ROW()-13)/2),0))</f>
        <v/>
      </c>
      <c r="I237" s="845"/>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43" t="str">
        <f t="shared" ref="N237" ca="1" si="220">IFERROR(J237/J238,"ND")</f>
        <v>ND</v>
      </c>
      <c r="O237" s="839" t="str">
        <f t="shared" ref="O237" ca="1" si="221">IFERROR(((J237+K237+L237)/H237),"ND")</f>
        <v>ND</v>
      </c>
      <c r="P237" s="827"/>
    </row>
    <row r="238" spans="3:16">
      <c r="C238" s="861"/>
      <c r="D238" s="857"/>
      <c r="E238" s="857"/>
      <c r="F238" s="855"/>
      <c r="G238" s="852"/>
      <c r="H238" s="916"/>
      <c r="I238" s="846"/>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44"/>
      <c r="O238" s="840"/>
      <c r="P238" s="828"/>
    </row>
    <row r="239" spans="3:16">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916" t="str">
        <f ca="1">IF(ISBLANK(OFFSET('9. METAS'!$L$20,INT((ROW()-13)/2),0)),"",OFFSET('9. METAS'!$L$20,INT((ROW()-13)/2),0))</f>
        <v/>
      </c>
      <c r="I239" s="845"/>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43" t="str">
        <f t="shared" ref="N239" ca="1" si="222">IFERROR(J239/J240,"ND")</f>
        <v>ND</v>
      </c>
      <c r="O239" s="839" t="str">
        <f t="shared" ref="O239" ca="1" si="223">IFERROR(((J239+K239+L239)/H239),"ND")</f>
        <v>ND</v>
      </c>
      <c r="P239" s="827"/>
    </row>
    <row r="240" spans="3:16">
      <c r="C240" s="861"/>
      <c r="D240" s="857"/>
      <c r="E240" s="857"/>
      <c r="F240" s="855"/>
      <c r="G240" s="852"/>
      <c r="H240" s="916"/>
      <c r="I240" s="846"/>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44"/>
      <c r="O240" s="840"/>
      <c r="P240" s="828"/>
    </row>
    <row r="241" spans="3:16">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916" t="str">
        <f ca="1">IF(ISBLANK(OFFSET('9. METAS'!$L$20,INT((ROW()-13)/2),0)),"",OFFSET('9. METAS'!$L$20,INT((ROW()-13)/2),0))</f>
        <v/>
      </c>
      <c r="I241" s="845"/>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43" t="str">
        <f t="shared" ref="N241" ca="1" si="224">IFERROR(J241/J242,"ND")</f>
        <v>ND</v>
      </c>
      <c r="O241" s="839" t="str">
        <f t="shared" ref="O241" ca="1" si="225">IFERROR(((J241+K241+L241)/H241),"ND")</f>
        <v>ND</v>
      </c>
      <c r="P241" s="827"/>
    </row>
    <row r="242" spans="3:16">
      <c r="C242" s="861"/>
      <c r="D242" s="857"/>
      <c r="E242" s="857"/>
      <c r="F242" s="855"/>
      <c r="G242" s="852"/>
      <c r="H242" s="916"/>
      <c r="I242" s="846"/>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44"/>
      <c r="O242" s="840"/>
      <c r="P242" s="828"/>
    </row>
    <row r="243" spans="3:16">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916" t="str">
        <f ca="1">IF(ISBLANK(OFFSET('9. METAS'!$L$20,INT((ROW()-13)/2),0)),"",OFFSET('9. METAS'!$L$20,INT((ROW()-13)/2),0))</f>
        <v/>
      </c>
      <c r="I243" s="845"/>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43" t="str">
        <f t="shared" ref="N243" ca="1" si="226">IFERROR(J243/J244,"ND")</f>
        <v>ND</v>
      </c>
      <c r="O243" s="839" t="str">
        <f t="shared" ref="O243" ca="1" si="227">IFERROR(((J243+K243+L243)/H243),"ND")</f>
        <v>ND</v>
      </c>
      <c r="P243" s="827"/>
    </row>
    <row r="244" spans="3:16">
      <c r="C244" s="861"/>
      <c r="D244" s="857"/>
      <c r="E244" s="857"/>
      <c r="F244" s="855"/>
      <c r="G244" s="852"/>
      <c r="H244" s="916"/>
      <c r="I244" s="846"/>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44"/>
      <c r="O244" s="840"/>
      <c r="P244" s="828"/>
    </row>
    <row r="245" spans="3:16">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916" t="str">
        <f ca="1">IF(ISBLANK(OFFSET('9. METAS'!$L$20,INT((ROW()-13)/2),0)),"",OFFSET('9. METAS'!$L$20,INT((ROW()-13)/2),0))</f>
        <v/>
      </c>
      <c r="I245" s="845"/>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43" t="str">
        <f t="shared" ref="N245" ca="1" si="228">IFERROR(J245/J246,"ND")</f>
        <v>ND</v>
      </c>
      <c r="O245" s="839" t="str">
        <f t="shared" ref="O245" ca="1" si="229">IFERROR(((J245+K245+L245)/H245),"ND")</f>
        <v>ND</v>
      </c>
      <c r="P245" s="827"/>
    </row>
    <row r="246" spans="3:16">
      <c r="C246" s="861"/>
      <c r="D246" s="857"/>
      <c r="E246" s="857"/>
      <c r="F246" s="855"/>
      <c r="G246" s="852"/>
      <c r="H246" s="916"/>
      <c r="I246" s="846"/>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44"/>
      <c r="O246" s="840"/>
      <c r="P246" s="828"/>
    </row>
    <row r="247" spans="3:16">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916" t="str">
        <f ca="1">IF(ISBLANK(OFFSET('9. METAS'!$L$20,INT((ROW()-13)/2),0)),"",OFFSET('9. METAS'!$L$20,INT((ROW()-13)/2),0))</f>
        <v/>
      </c>
      <c r="I247" s="845"/>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43" t="str">
        <f t="shared" ref="N247" ca="1" si="230">IFERROR(J247/J248,"ND")</f>
        <v>ND</v>
      </c>
      <c r="O247" s="839" t="str">
        <f t="shared" ref="O247" ca="1" si="231">IFERROR(((J247+K247+L247)/H247),"ND")</f>
        <v>ND</v>
      </c>
      <c r="P247" s="827"/>
    </row>
    <row r="248" spans="3:16">
      <c r="C248" s="861"/>
      <c r="D248" s="857"/>
      <c r="E248" s="857"/>
      <c r="F248" s="855"/>
      <c r="G248" s="852"/>
      <c r="H248" s="916"/>
      <c r="I248" s="846"/>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44"/>
      <c r="O248" s="840"/>
      <c r="P248" s="828"/>
    </row>
    <row r="249" spans="3:16">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916" t="str">
        <f ca="1">IF(ISBLANK(OFFSET('9. METAS'!$L$20,INT((ROW()-13)/2),0)),"",OFFSET('9. METAS'!$L$20,INT((ROW()-13)/2),0))</f>
        <v/>
      </c>
      <c r="I249" s="845"/>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43" t="str">
        <f t="shared" ref="N249" ca="1" si="232">IFERROR(J249/J250,"ND")</f>
        <v>ND</v>
      </c>
      <c r="O249" s="839" t="str">
        <f t="shared" ref="O249" ca="1" si="233">IFERROR(((J249+K249+L249)/H249),"ND")</f>
        <v>ND</v>
      </c>
      <c r="P249" s="827"/>
    </row>
    <row r="250" spans="3:16">
      <c r="C250" s="861"/>
      <c r="D250" s="857"/>
      <c r="E250" s="857"/>
      <c r="F250" s="855"/>
      <c r="G250" s="852"/>
      <c r="H250" s="916"/>
      <c r="I250" s="846"/>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44"/>
      <c r="O250" s="840"/>
      <c r="P250" s="828"/>
    </row>
    <row r="251" spans="3:16">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916" t="str">
        <f ca="1">IF(ISBLANK(OFFSET('9. METAS'!$L$20,INT((ROW()-13)/2),0)),"",OFFSET('9. METAS'!$L$20,INT((ROW()-13)/2),0))</f>
        <v/>
      </c>
      <c r="I251" s="845"/>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43" t="str">
        <f t="shared" ref="N251" ca="1" si="234">IFERROR(J251/J252,"ND")</f>
        <v>ND</v>
      </c>
      <c r="O251" s="839" t="str">
        <f t="shared" ref="O251" ca="1" si="235">IFERROR(((J251+K251+L251)/H251),"ND")</f>
        <v>ND</v>
      </c>
      <c r="P251" s="827"/>
    </row>
    <row r="252" spans="3:16">
      <c r="C252" s="861"/>
      <c r="D252" s="857"/>
      <c r="E252" s="857"/>
      <c r="F252" s="855"/>
      <c r="G252" s="852"/>
      <c r="H252" s="916"/>
      <c r="I252" s="846"/>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44"/>
      <c r="O252" s="840"/>
      <c r="P252" s="828"/>
    </row>
    <row r="253" spans="3:16">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916" t="str">
        <f ca="1">IF(ISBLANK(OFFSET('9. METAS'!$L$20,INT((ROW()-13)/2),0)),"",OFFSET('9. METAS'!$L$20,INT((ROW()-13)/2),0))</f>
        <v/>
      </c>
      <c r="I253" s="845"/>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43" t="str">
        <f t="shared" ref="N253" ca="1" si="236">IFERROR(J253/J254,"ND")</f>
        <v>ND</v>
      </c>
      <c r="O253" s="839" t="str">
        <f t="shared" ref="O253" ca="1" si="237">IFERROR(((J253+K253+L253)/H253),"ND")</f>
        <v>ND</v>
      </c>
      <c r="P253" s="827"/>
    </row>
    <row r="254" spans="3:16">
      <c r="C254" s="861"/>
      <c r="D254" s="857"/>
      <c r="E254" s="857"/>
      <c r="F254" s="855"/>
      <c r="G254" s="852"/>
      <c r="H254" s="916"/>
      <c r="I254" s="846"/>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44"/>
      <c r="O254" s="840"/>
      <c r="P254" s="828"/>
    </row>
    <row r="255" spans="3:16">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916" t="str">
        <f ca="1">IF(ISBLANK(OFFSET('9. METAS'!$L$20,INT((ROW()-13)/2),0)),"",OFFSET('9. METAS'!$L$20,INT((ROW()-13)/2),0))</f>
        <v/>
      </c>
      <c r="I255" s="845"/>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43" t="str">
        <f t="shared" ref="N255" ca="1" si="238">IFERROR(J255/J256,"ND")</f>
        <v>ND</v>
      </c>
      <c r="O255" s="839" t="str">
        <f t="shared" ref="O255" ca="1" si="239">IFERROR(((J255+K255+L255)/H255),"ND")</f>
        <v>ND</v>
      </c>
      <c r="P255" s="827"/>
    </row>
    <row r="256" spans="3:16">
      <c r="C256" s="861"/>
      <c r="D256" s="857"/>
      <c r="E256" s="857"/>
      <c r="F256" s="855"/>
      <c r="G256" s="852"/>
      <c r="H256" s="916"/>
      <c r="I256" s="846"/>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44"/>
      <c r="O256" s="840"/>
      <c r="P256" s="828"/>
    </row>
    <row r="257" spans="3:16">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916" t="str">
        <f ca="1">IF(ISBLANK(OFFSET('9. METAS'!$L$20,INT((ROW()-13)/2),0)),"",OFFSET('9. METAS'!$L$20,INT((ROW()-13)/2),0))</f>
        <v/>
      </c>
      <c r="I257" s="845"/>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43" t="str">
        <f t="shared" ref="N257" ca="1" si="240">IFERROR(J257/J258,"ND")</f>
        <v>ND</v>
      </c>
      <c r="O257" s="839" t="str">
        <f t="shared" ref="O257" ca="1" si="241">IFERROR(((J257+K257+L257)/H257),"ND")</f>
        <v>ND</v>
      </c>
      <c r="P257" s="827"/>
    </row>
    <row r="258" spans="3:16">
      <c r="C258" s="861"/>
      <c r="D258" s="857"/>
      <c r="E258" s="857"/>
      <c r="F258" s="855"/>
      <c r="G258" s="852"/>
      <c r="H258" s="916"/>
      <c r="I258" s="846"/>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44"/>
      <c r="O258" s="840"/>
      <c r="P258" s="828"/>
    </row>
    <row r="259" spans="3:16">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916" t="str">
        <f ca="1">IF(ISBLANK(OFFSET('9. METAS'!$L$20,INT((ROW()-13)/2),0)),"",OFFSET('9. METAS'!$L$20,INT((ROW()-13)/2),0))</f>
        <v/>
      </c>
      <c r="I259" s="845"/>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43" t="str">
        <f t="shared" ref="N259" ca="1" si="242">IFERROR(J259/J260,"ND")</f>
        <v>ND</v>
      </c>
      <c r="O259" s="839" t="str">
        <f t="shared" ref="O259" ca="1" si="243">IFERROR(((J259+K259+L259)/H259),"ND")</f>
        <v>ND</v>
      </c>
      <c r="P259" s="827"/>
    </row>
    <row r="260" spans="3:16">
      <c r="C260" s="861"/>
      <c r="D260" s="857"/>
      <c r="E260" s="857"/>
      <c r="F260" s="855"/>
      <c r="G260" s="852"/>
      <c r="H260" s="916"/>
      <c r="I260" s="846"/>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44"/>
      <c r="O260" s="840"/>
      <c r="P260" s="828"/>
    </row>
    <row r="261" spans="3:16">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916" t="str">
        <f ca="1">IF(ISBLANK(OFFSET('9. METAS'!$L$20,INT((ROW()-13)/2),0)),"",OFFSET('9. METAS'!$L$20,INT((ROW()-13)/2),0))</f>
        <v/>
      </c>
      <c r="I261" s="845"/>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43" t="str">
        <f t="shared" ref="N261" ca="1" si="244">IFERROR(J261/J262,"ND")</f>
        <v>ND</v>
      </c>
      <c r="O261" s="839" t="str">
        <f t="shared" ref="O261" ca="1" si="245">IFERROR(((J261+K261+L261)/H261),"ND")</f>
        <v>ND</v>
      </c>
      <c r="P261" s="827"/>
    </row>
    <row r="262" spans="3:16">
      <c r="C262" s="861"/>
      <c r="D262" s="857"/>
      <c r="E262" s="857"/>
      <c r="F262" s="855"/>
      <c r="G262" s="852"/>
      <c r="H262" s="916"/>
      <c r="I262" s="846"/>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44"/>
      <c r="O262" s="840"/>
      <c r="P262" s="828"/>
    </row>
    <row r="263" spans="3:16">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916" t="str">
        <f ca="1">IF(ISBLANK(OFFSET('9. METAS'!$L$20,INT((ROW()-13)/2),0)),"",OFFSET('9. METAS'!$L$20,INT((ROW()-13)/2),0))</f>
        <v/>
      </c>
      <c r="I263" s="845"/>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43" t="str">
        <f t="shared" ref="N263" ca="1" si="246">IFERROR(J263/J264,"ND")</f>
        <v>ND</v>
      </c>
      <c r="O263" s="839" t="str">
        <f t="shared" ref="O263" ca="1" si="247">IFERROR(((J263+K263+L263)/H263),"ND")</f>
        <v>ND</v>
      </c>
      <c r="P263" s="827"/>
    </row>
    <row r="264" spans="3:16">
      <c r="C264" s="861"/>
      <c r="D264" s="857"/>
      <c r="E264" s="857"/>
      <c r="F264" s="855"/>
      <c r="G264" s="852"/>
      <c r="H264" s="916"/>
      <c r="I264" s="846"/>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44"/>
      <c r="O264" s="840"/>
      <c r="P264" s="828"/>
    </row>
    <row r="265" spans="3:16">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916" t="str">
        <f ca="1">IF(ISBLANK(OFFSET('9. METAS'!$L$20,INT((ROW()-13)/2),0)),"",OFFSET('9. METAS'!$L$20,INT((ROW()-13)/2),0))</f>
        <v/>
      </c>
      <c r="I265" s="845"/>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43" t="str">
        <f t="shared" ref="N265" ca="1" si="248">IFERROR(J265/J266,"ND")</f>
        <v>ND</v>
      </c>
      <c r="O265" s="839" t="str">
        <f t="shared" ref="O265" ca="1" si="249">IFERROR(((J265+K265+L265)/H265),"ND")</f>
        <v>ND</v>
      </c>
      <c r="P265" s="827"/>
    </row>
    <row r="266" spans="3:16">
      <c r="C266" s="861"/>
      <c r="D266" s="857"/>
      <c r="E266" s="857"/>
      <c r="F266" s="855"/>
      <c r="G266" s="852"/>
      <c r="H266" s="916"/>
      <c r="I266" s="846"/>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44"/>
      <c r="O266" s="840"/>
      <c r="P266" s="828"/>
    </row>
    <row r="267" spans="3:16">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916" t="str">
        <f ca="1">IF(ISBLANK(OFFSET('9. METAS'!$L$20,INT((ROW()-13)/2),0)),"",OFFSET('9. METAS'!$L$20,INT((ROW()-13)/2),0))</f>
        <v/>
      </c>
      <c r="I267" s="845"/>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43" t="str">
        <f t="shared" ref="N267" ca="1" si="250">IFERROR(J267/J268,"ND")</f>
        <v>ND</v>
      </c>
      <c r="O267" s="839" t="str">
        <f t="shared" ref="O267" ca="1" si="251">IFERROR(((J267+K267+L267)/H267),"ND")</f>
        <v>ND</v>
      </c>
      <c r="P267" s="827"/>
    </row>
    <row r="268" spans="3:16">
      <c r="C268" s="861"/>
      <c r="D268" s="857"/>
      <c r="E268" s="857"/>
      <c r="F268" s="855"/>
      <c r="G268" s="852"/>
      <c r="H268" s="916"/>
      <c r="I268" s="846"/>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44"/>
      <c r="O268" s="840"/>
      <c r="P268" s="828"/>
    </row>
    <row r="269" spans="3:16">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916" t="str">
        <f ca="1">IF(ISBLANK(OFFSET('9. METAS'!$L$20,INT((ROW()-13)/2),0)),"",OFFSET('9. METAS'!$L$20,INT((ROW()-13)/2),0))</f>
        <v/>
      </c>
      <c r="I269" s="845"/>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43" t="str">
        <f t="shared" ref="N269" ca="1" si="252">IFERROR(J269/J270,"ND")</f>
        <v>ND</v>
      </c>
      <c r="O269" s="839" t="str">
        <f t="shared" ref="O269" ca="1" si="253">IFERROR(((J269+K269+L269)/H269),"ND")</f>
        <v>ND</v>
      </c>
      <c r="P269" s="827"/>
    </row>
    <row r="270" spans="3:16">
      <c r="C270" s="861"/>
      <c r="D270" s="857"/>
      <c r="E270" s="857"/>
      <c r="F270" s="855"/>
      <c r="G270" s="852"/>
      <c r="H270" s="916"/>
      <c r="I270" s="846"/>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44"/>
      <c r="O270" s="840"/>
      <c r="P270" s="828"/>
    </row>
    <row r="271" spans="3:16">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916" t="str">
        <f ca="1">IF(ISBLANK(OFFSET('9. METAS'!$L$20,INT((ROW()-13)/2),0)),"",OFFSET('9. METAS'!$L$20,INT((ROW()-13)/2),0))</f>
        <v/>
      </c>
      <c r="I271" s="845"/>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43" t="str">
        <f t="shared" ref="N271" ca="1" si="254">IFERROR(J271/J272,"ND")</f>
        <v>ND</v>
      </c>
      <c r="O271" s="839" t="str">
        <f t="shared" ref="O271" ca="1" si="255">IFERROR(((J271+K271+L271)/H271),"ND")</f>
        <v>ND</v>
      </c>
      <c r="P271" s="827"/>
    </row>
    <row r="272" spans="3:16">
      <c r="C272" s="861"/>
      <c r="D272" s="857"/>
      <c r="E272" s="857"/>
      <c r="F272" s="855"/>
      <c r="G272" s="852"/>
      <c r="H272" s="916"/>
      <c r="I272" s="846"/>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44"/>
      <c r="O272" s="840"/>
      <c r="P272" s="828"/>
    </row>
    <row r="273" spans="3:16">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916" t="str">
        <f ca="1">IF(ISBLANK(OFFSET('9. METAS'!$L$20,INT((ROW()-13)/2),0)),"",OFFSET('9. METAS'!$L$20,INT((ROW()-13)/2),0))</f>
        <v/>
      </c>
      <c r="I273" s="845"/>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43" t="str">
        <f t="shared" ref="N273" ca="1" si="256">IFERROR(J273/J274,"ND")</f>
        <v>ND</v>
      </c>
      <c r="O273" s="839" t="str">
        <f t="shared" ref="O273" ca="1" si="257">IFERROR(((J273+K273+L273)/H273),"ND")</f>
        <v>ND</v>
      </c>
      <c r="P273" s="827"/>
    </row>
    <row r="274" spans="3:16">
      <c r="C274" s="861"/>
      <c r="D274" s="857"/>
      <c r="E274" s="857"/>
      <c r="F274" s="855"/>
      <c r="G274" s="852"/>
      <c r="H274" s="916"/>
      <c r="I274" s="846"/>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44"/>
      <c r="O274" s="840"/>
      <c r="P274" s="828"/>
    </row>
    <row r="275" spans="3:16">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916" t="str">
        <f ca="1">IF(ISBLANK(OFFSET('9. METAS'!$L$20,INT((ROW()-13)/2),0)),"",OFFSET('9. METAS'!$L$20,INT((ROW()-13)/2),0))</f>
        <v/>
      </c>
      <c r="I275" s="845"/>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43" t="str">
        <f t="shared" ref="N275" ca="1" si="258">IFERROR(J275/J276,"ND")</f>
        <v>ND</v>
      </c>
      <c r="O275" s="839" t="str">
        <f t="shared" ref="O275" ca="1" si="259">IFERROR(((J275+K275+L275)/H275),"ND")</f>
        <v>ND</v>
      </c>
      <c r="P275" s="827"/>
    </row>
    <row r="276" spans="3:16">
      <c r="C276" s="861"/>
      <c r="D276" s="857"/>
      <c r="E276" s="857"/>
      <c r="F276" s="855"/>
      <c r="G276" s="852"/>
      <c r="H276" s="916"/>
      <c r="I276" s="846"/>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44"/>
      <c r="O276" s="840"/>
      <c r="P276" s="828"/>
    </row>
    <row r="277" spans="3:16">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916" t="str">
        <f ca="1">IF(ISBLANK(OFFSET('9. METAS'!$L$20,INT((ROW()-13)/2),0)),"",OFFSET('9. METAS'!$L$20,INT((ROW()-13)/2),0))</f>
        <v/>
      </c>
      <c r="I277" s="845"/>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43" t="str">
        <f t="shared" ref="N277" ca="1" si="260">IFERROR(J277/J278,"ND")</f>
        <v>ND</v>
      </c>
      <c r="O277" s="839" t="str">
        <f t="shared" ref="O277" ca="1" si="261">IFERROR(((J277+K277+L277)/H277),"ND")</f>
        <v>ND</v>
      </c>
      <c r="P277" s="827"/>
    </row>
    <row r="278" spans="3:16">
      <c r="C278" s="861"/>
      <c r="D278" s="857"/>
      <c r="E278" s="857"/>
      <c r="F278" s="855"/>
      <c r="G278" s="852"/>
      <c r="H278" s="916"/>
      <c r="I278" s="846"/>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44"/>
      <c r="O278" s="840"/>
      <c r="P278" s="828"/>
    </row>
    <row r="279" spans="3:16">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916" t="str">
        <f ca="1">IF(ISBLANK(OFFSET('9. METAS'!$L$20,INT((ROW()-13)/2),0)),"",OFFSET('9. METAS'!$L$20,INT((ROW()-13)/2),0))</f>
        <v/>
      </c>
      <c r="I279" s="845"/>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43" t="str">
        <f t="shared" ref="N279" ca="1" si="262">IFERROR(J279/J280,"ND")</f>
        <v>ND</v>
      </c>
      <c r="O279" s="839" t="str">
        <f t="shared" ref="O279" ca="1" si="263">IFERROR(((J279+K279+L279)/H279),"ND")</f>
        <v>ND</v>
      </c>
      <c r="P279" s="827"/>
    </row>
    <row r="280" spans="3:16">
      <c r="C280" s="861"/>
      <c r="D280" s="857"/>
      <c r="E280" s="857"/>
      <c r="F280" s="855"/>
      <c r="G280" s="852"/>
      <c r="H280" s="916"/>
      <c r="I280" s="846"/>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44"/>
      <c r="O280" s="840"/>
      <c r="P280" s="828"/>
    </row>
    <row r="281" spans="3:16">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916" t="str">
        <f ca="1">IF(ISBLANK(OFFSET('9. METAS'!$L$20,INT((ROW()-13)/2),0)),"",OFFSET('9. METAS'!$L$20,INT((ROW()-13)/2),0))</f>
        <v/>
      </c>
      <c r="I281" s="845"/>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43" t="str">
        <f t="shared" ref="N281" ca="1" si="264">IFERROR(J281/J282,"ND")</f>
        <v>ND</v>
      </c>
      <c r="O281" s="839" t="str">
        <f t="shared" ref="O281" ca="1" si="265">IFERROR(((J281+K281+L281)/H281),"ND")</f>
        <v>ND</v>
      </c>
      <c r="P281" s="827"/>
    </row>
    <row r="282" spans="3:16">
      <c r="C282" s="861"/>
      <c r="D282" s="857"/>
      <c r="E282" s="857"/>
      <c r="F282" s="855"/>
      <c r="G282" s="852"/>
      <c r="H282" s="916"/>
      <c r="I282" s="846"/>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44"/>
      <c r="O282" s="840"/>
      <c r="P282" s="828"/>
    </row>
    <row r="283" spans="3:16">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916" t="str">
        <f ca="1">IF(ISBLANK(OFFSET('9. METAS'!$L$20,INT((ROW()-13)/2),0)),"",OFFSET('9. METAS'!$L$20,INT((ROW()-13)/2),0))</f>
        <v/>
      </c>
      <c r="I283" s="845"/>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43" t="str">
        <f t="shared" ref="N283" ca="1" si="266">IFERROR(J283/J284,"ND")</f>
        <v>ND</v>
      </c>
      <c r="O283" s="839" t="str">
        <f t="shared" ref="O283" ca="1" si="267">IFERROR(((J283+K283+L283)/H283),"ND")</f>
        <v>ND</v>
      </c>
      <c r="P283" s="827"/>
    </row>
    <row r="284" spans="3:16">
      <c r="C284" s="861"/>
      <c r="D284" s="857"/>
      <c r="E284" s="857"/>
      <c r="F284" s="855"/>
      <c r="G284" s="852"/>
      <c r="H284" s="916"/>
      <c r="I284" s="846"/>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44"/>
      <c r="O284" s="840"/>
      <c r="P284" s="828"/>
    </row>
    <row r="285" spans="3:16">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916" t="str">
        <f ca="1">IF(ISBLANK(OFFSET('9. METAS'!$L$20,INT((ROW()-13)/2),0)),"",OFFSET('9. METAS'!$L$20,INT((ROW()-13)/2),0))</f>
        <v/>
      </c>
      <c r="I285" s="845"/>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43" t="str">
        <f t="shared" ref="N285" ca="1" si="268">IFERROR(J285/J286,"ND")</f>
        <v>ND</v>
      </c>
      <c r="O285" s="839" t="str">
        <f t="shared" ref="O285" ca="1" si="269">IFERROR(((J285+K285+L285)/H285),"ND")</f>
        <v>ND</v>
      </c>
      <c r="P285" s="827"/>
    </row>
    <row r="286" spans="3:16">
      <c r="C286" s="861"/>
      <c r="D286" s="857"/>
      <c r="E286" s="857"/>
      <c r="F286" s="855"/>
      <c r="G286" s="852"/>
      <c r="H286" s="916"/>
      <c r="I286" s="846"/>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44"/>
      <c r="O286" s="840"/>
      <c r="P286" s="828"/>
    </row>
    <row r="287" spans="3:16">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916" t="str">
        <f ca="1">IF(ISBLANK(OFFSET('9. METAS'!$L$20,INT((ROW()-13)/2),0)),"",OFFSET('9. METAS'!$L$20,INT((ROW()-13)/2),0))</f>
        <v/>
      </c>
      <c r="I287" s="845"/>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43" t="str">
        <f t="shared" ref="N287" ca="1" si="270">IFERROR(J287/J288,"ND")</f>
        <v>ND</v>
      </c>
      <c r="O287" s="839" t="str">
        <f t="shared" ref="O287" ca="1" si="271">IFERROR(((J287+K287+L287)/H287),"ND")</f>
        <v>ND</v>
      </c>
      <c r="P287" s="827"/>
    </row>
    <row r="288" spans="3:16">
      <c r="C288" s="861"/>
      <c r="D288" s="857"/>
      <c r="E288" s="857"/>
      <c r="F288" s="855"/>
      <c r="G288" s="852"/>
      <c r="H288" s="916"/>
      <c r="I288" s="846"/>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44"/>
      <c r="O288" s="840"/>
      <c r="P288" s="828"/>
    </row>
    <row r="289" spans="3:16">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916" t="str">
        <f ca="1">IF(ISBLANK(OFFSET('9. METAS'!$L$20,INT((ROW()-13)/2),0)),"",OFFSET('9. METAS'!$L$20,INT((ROW()-13)/2),0))</f>
        <v/>
      </c>
      <c r="I289" s="845"/>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43" t="str">
        <f t="shared" ref="N289" ca="1" si="272">IFERROR(J289/J290,"ND")</f>
        <v>ND</v>
      </c>
      <c r="O289" s="839" t="str">
        <f t="shared" ref="O289" ca="1" si="273">IFERROR(((J289+K289+L289)/H289),"ND")</f>
        <v>ND</v>
      </c>
      <c r="P289" s="827"/>
    </row>
    <row r="290" spans="3:16">
      <c r="C290" s="861"/>
      <c r="D290" s="857"/>
      <c r="E290" s="857"/>
      <c r="F290" s="855"/>
      <c r="G290" s="852"/>
      <c r="H290" s="916"/>
      <c r="I290" s="846"/>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44"/>
      <c r="O290" s="840"/>
      <c r="P290" s="828"/>
    </row>
    <row r="291" spans="3:16">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916" t="str">
        <f ca="1">IF(ISBLANK(OFFSET('9. METAS'!$L$20,INT((ROW()-13)/2),0)),"",OFFSET('9. METAS'!$L$20,INT((ROW()-13)/2),0))</f>
        <v/>
      </c>
      <c r="I291" s="845"/>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43" t="str">
        <f t="shared" ref="N291" ca="1" si="274">IFERROR(J291/J292,"ND")</f>
        <v>ND</v>
      </c>
      <c r="O291" s="839" t="str">
        <f t="shared" ref="O291" ca="1" si="275">IFERROR(((J291+K291+L291)/H291),"ND")</f>
        <v>ND</v>
      </c>
      <c r="P291" s="827"/>
    </row>
    <row r="292" spans="3:16">
      <c r="C292" s="861"/>
      <c r="D292" s="857"/>
      <c r="E292" s="857"/>
      <c r="F292" s="855"/>
      <c r="G292" s="852"/>
      <c r="H292" s="916"/>
      <c r="I292" s="846"/>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44"/>
      <c r="O292" s="840"/>
      <c r="P292" s="828"/>
    </row>
    <row r="293" spans="3:16">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916" t="str">
        <f ca="1">IF(ISBLANK(OFFSET('9. METAS'!$L$20,INT((ROW()-13)/2),0)),"",OFFSET('9. METAS'!$L$20,INT((ROW()-13)/2),0))</f>
        <v/>
      </c>
      <c r="I293" s="845"/>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43" t="str">
        <f t="shared" ref="N293" ca="1" si="276">IFERROR(J293/J294,"ND")</f>
        <v>ND</v>
      </c>
      <c r="O293" s="839" t="str">
        <f t="shared" ref="O293" ca="1" si="277">IFERROR(((J293+K293+L293)/H293),"ND")</f>
        <v>ND</v>
      </c>
      <c r="P293" s="827"/>
    </row>
    <row r="294" spans="3:16">
      <c r="C294" s="861"/>
      <c r="D294" s="857"/>
      <c r="E294" s="857"/>
      <c r="F294" s="855"/>
      <c r="G294" s="852"/>
      <c r="H294" s="916"/>
      <c r="I294" s="846"/>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44"/>
      <c r="O294" s="840"/>
      <c r="P294" s="828"/>
    </row>
    <row r="295" spans="3:16">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916" t="str">
        <f ca="1">IF(ISBLANK(OFFSET('9. METAS'!$L$20,INT((ROW()-13)/2),0)),"",OFFSET('9. METAS'!$L$20,INT((ROW()-13)/2),0))</f>
        <v/>
      </c>
      <c r="I295" s="845"/>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43" t="str">
        <f t="shared" ref="N295" ca="1" si="278">IFERROR(J295/J296,"ND")</f>
        <v>ND</v>
      </c>
      <c r="O295" s="839" t="str">
        <f t="shared" ref="O295" ca="1" si="279">IFERROR(((J295+K295+L295)/H295),"ND")</f>
        <v>ND</v>
      </c>
      <c r="P295" s="827"/>
    </row>
    <row r="296" spans="3:16">
      <c r="C296" s="861"/>
      <c r="D296" s="857"/>
      <c r="E296" s="857"/>
      <c r="F296" s="855"/>
      <c r="G296" s="852"/>
      <c r="H296" s="916"/>
      <c r="I296" s="846"/>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44"/>
      <c r="O296" s="840"/>
      <c r="P296" s="828"/>
    </row>
    <row r="297" spans="3:16">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916" t="str">
        <f ca="1">IF(ISBLANK(OFFSET('9. METAS'!$L$20,INT((ROW()-13)/2),0)),"",OFFSET('9. METAS'!$L$20,INT((ROW()-13)/2),0))</f>
        <v/>
      </c>
      <c r="I297" s="845"/>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43" t="str">
        <f t="shared" ref="N297" ca="1" si="280">IFERROR(J297/J298,"ND")</f>
        <v>ND</v>
      </c>
      <c r="O297" s="839" t="str">
        <f t="shared" ref="O297" ca="1" si="281">IFERROR(((J297+K297+L297)/H297),"ND")</f>
        <v>ND</v>
      </c>
      <c r="P297" s="827"/>
    </row>
    <row r="298" spans="3:16">
      <c r="C298" s="861"/>
      <c r="D298" s="857"/>
      <c r="E298" s="857"/>
      <c r="F298" s="855"/>
      <c r="G298" s="852"/>
      <c r="H298" s="916"/>
      <c r="I298" s="846"/>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44"/>
      <c r="O298" s="840"/>
      <c r="P298" s="828"/>
    </row>
    <row r="299" spans="3:16">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916" t="str">
        <f ca="1">IF(ISBLANK(OFFSET('9. METAS'!$L$20,INT((ROW()-13)/2),0)),"",OFFSET('9. METAS'!$L$20,INT((ROW()-13)/2),0))</f>
        <v/>
      </c>
      <c r="I299" s="845"/>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43" t="str">
        <f t="shared" ref="N299" ca="1" si="282">IFERROR(J299/J300,"ND")</f>
        <v>ND</v>
      </c>
      <c r="O299" s="839" t="str">
        <f t="shared" ref="O299" ca="1" si="283">IFERROR(((J299+K299+L299)/H299),"ND")</f>
        <v>ND</v>
      </c>
      <c r="P299" s="827"/>
    </row>
    <row r="300" spans="3:16">
      <c r="C300" s="861"/>
      <c r="D300" s="857"/>
      <c r="E300" s="857"/>
      <c r="F300" s="855"/>
      <c r="G300" s="852"/>
      <c r="H300" s="916"/>
      <c r="I300" s="846"/>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44"/>
      <c r="O300" s="840"/>
      <c r="P300" s="828"/>
    </row>
    <row r="301" spans="3:16">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916" t="str">
        <f ca="1">IF(ISBLANK(OFFSET('9. METAS'!$L$20,INT((ROW()-13)/2),0)),"",OFFSET('9. METAS'!$L$20,INT((ROW()-13)/2),0))</f>
        <v/>
      </c>
      <c r="I301" s="845"/>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43" t="str">
        <f t="shared" ref="N301" ca="1" si="284">IFERROR(J301/J302,"ND")</f>
        <v>ND</v>
      </c>
      <c r="O301" s="839" t="str">
        <f t="shared" ref="O301" ca="1" si="285">IFERROR(((J301+K301+L301)/H301),"ND")</f>
        <v>ND</v>
      </c>
      <c r="P301" s="827"/>
    </row>
    <row r="302" spans="3:16">
      <c r="C302" s="861"/>
      <c r="D302" s="857"/>
      <c r="E302" s="857"/>
      <c r="F302" s="855"/>
      <c r="G302" s="852"/>
      <c r="H302" s="916"/>
      <c r="I302" s="846"/>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44"/>
      <c r="O302" s="840"/>
      <c r="P302" s="828"/>
    </row>
    <row r="303" spans="3:16">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916" t="str">
        <f ca="1">IF(ISBLANK(OFFSET('9. METAS'!$L$20,INT((ROW()-13)/2),0)),"",OFFSET('9. METAS'!$L$20,INT((ROW()-13)/2),0))</f>
        <v/>
      </c>
      <c r="I303" s="845"/>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43" t="str">
        <f t="shared" ref="N303" ca="1" si="286">IFERROR(J303/J304,"ND")</f>
        <v>ND</v>
      </c>
      <c r="O303" s="839" t="str">
        <f t="shared" ref="O303" ca="1" si="287">IFERROR(((J303+K303+L303)/H303),"ND")</f>
        <v>ND</v>
      </c>
      <c r="P303" s="827"/>
    </row>
    <row r="304" spans="3:16">
      <c r="C304" s="861"/>
      <c r="D304" s="857"/>
      <c r="E304" s="857"/>
      <c r="F304" s="855"/>
      <c r="G304" s="852"/>
      <c r="H304" s="916"/>
      <c r="I304" s="846"/>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44"/>
      <c r="O304" s="840"/>
      <c r="P304" s="828"/>
    </row>
    <row r="305" spans="3:16">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916" t="str">
        <f ca="1">IF(ISBLANK(OFFSET('9. METAS'!$L$20,INT((ROW()-13)/2),0)),"",OFFSET('9. METAS'!$L$20,INT((ROW()-13)/2),0))</f>
        <v/>
      </c>
      <c r="I305" s="845"/>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43" t="str">
        <f t="shared" ref="N305" ca="1" si="288">IFERROR(J305/J306,"ND")</f>
        <v>ND</v>
      </c>
      <c r="O305" s="839" t="str">
        <f t="shared" ref="O305" ca="1" si="289">IFERROR(((J305+K305+L305)/H305),"ND")</f>
        <v>ND</v>
      </c>
      <c r="P305" s="827"/>
    </row>
    <row r="306" spans="3:16">
      <c r="C306" s="861"/>
      <c r="D306" s="857"/>
      <c r="E306" s="857"/>
      <c r="F306" s="855"/>
      <c r="G306" s="852"/>
      <c r="H306" s="916"/>
      <c r="I306" s="846"/>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44"/>
      <c r="O306" s="840"/>
      <c r="P306" s="828"/>
    </row>
    <row r="307" spans="3:16">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916" t="str">
        <f ca="1">IF(ISBLANK(OFFSET('9. METAS'!$L$20,INT((ROW()-13)/2),0)),"",OFFSET('9. METAS'!$L$20,INT((ROW()-13)/2),0))</f>
        <v/>
      </c>
      <c r="I307" s="845"/>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43" t="str">
        <f t="shared" ref="N307" ca="1" si="290">IFERROR(J307/J308,"ND")</f>
        <v>ND</v>
      </c>
      <c r="O307" s="839" t="str">
        <f t="shared" ref="O307" ca="1" si="291">IFERROR(((J307+K307+L307)/H307),"ND")</f>
        <v>ND</v>
      </c>
      <c r="P307" s="827"/>
    </row>
    <row r="308" spans="3:16">
      <c r="C308" s="861"/>
      <c r="D308" s="857"/>
      <c r="E308" s="857"/>
      <c r="F308" s="855"/>
      <c r="G308" s="852"/>
      <c r="H308" s="916"/>
      <c r="I308" s="846"/>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44"/>
      <c r="O308" s="840"/>
      <c r="P308" s="828"/>
    </row>
    <row r="309" spans="3:16">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916" t="str">
        <f ca="1">IF(ISBLANK(OFFSET('9. METAS'!$L$20,INT((ROW()-13)/2),0)),"",OFFSET('9. METAS'!$L$20,INT((ROW()-13)/2),0))</f>
        <v/>
      </c>
      <c r="I309" s="845"/>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43" t="str">
        <f t="shared" ref="N309" ca="1" si="292">IFERROR(J309/J310,"ND")</f>
        <v>ND</v>
      </c>
      <c r="O309" s="839" t="str">
        <f t="shared" ref="O309" ca="1" si="293">IFERROR(((J309+K309+L309)/H309),"ND")</f>
        <v>ND</v>
      </c>
      <c r="P309" s="827"/>
    </row>
    <row r="310" spans="3:16">
      <c r="C310" s="861"/>
      <c r="D310" s="857"/>
      <c r="E310" s="857"/>
      <c r="F310" s="855"/>
      <c r="G310" s="852"/>
      <c r="H310" s="916"/>
      <c r="I310" s="846"/>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44"/>
      <c r="O310" s="840"/>
      <c r="P310" s="828"/>
    </row>
    <row r="311" spans="3:16">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916" t="str">
        <f ca="1">IF(ISBLANK(OFFSET('9. METAS'!$L$20,INT((ROW()-13)/2),0)),"",OFFSET('9. METAS'!$L$20,INT((ROW()-13)/2),0))</f>
        <v/>
      </c>
      <c r="I311" s="845"/>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43" t="str">
        <f t="shared" ref="N311" ca="1" si="294">IFERROR(J311/J312,"ND")</f>
        <v>ND</v>
      </c>
      <c r="O311" s="839" t="str">
        <f t="shared" ref="O311" ca="1" si="295">IFERROR(((J311+K311+L311)/H311),"ND")</f>
        <v>ND</v>
      </c>
      <c r="P311" s="827"/>
    </row>
    <row r="312" spans="3:16">
      <c r="C312" s="861"/>
      <c r="D312" s="857"/>
      <c r="E312" s="857"/>
      <c r="F312" s="855"/>
      <c r="G312" s="852"/>
      <c r="H312" s="916"/>
      <c r="I312" s="846"/>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44"/>
      <c r="O312" s="840"/>
      <c r="P312" s="828"/>
    </row>
    <row r="313" spans="3:16">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916" t="str">
        <f ca="1">IF(ISBLANK(OFFSET('9. METAS'!$L$20,INT((ROW()-13)/2),0)),"",OFFSET('9. METAS'!$L$20,INT((ROW()-13)/2),0))</f>
        <v/>
      </c>
      <c r="I313" s="845"/>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43" t="str">
        <f t="shared" ref="N313" ca="1" si="296">IFERROR(J313/J314,"ND")</f>
        <v>ND</v>
      </c>
      <c r="O313" s="839" t="str">
        <f t="shared" ref="O313" ca="1" si="297">IFERROR(((J313+K313+L313)/H313),"ND")</f>
        <v>ND</v>
      </c>
      <c r="P313" s="827"/>
    </row>
    <row r="314" spans="3:16">
      <c r="C314" s="861"/>
      <c r="D314" s="857"/>
      <c r="E314" s="857"/>
      <c r="F314" s="855"/>
      <c r="G314" s="852"/>
      <c r="H314" s="916"/>
      <c r="I314" s="846"/>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44"/>
      <c r="O314" s="840"/>
      <c r="P314" s="828"/>
    </row>
    <row r="315" spans="3:16">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916" t="str">
        <f ca="1">IF(ISBLANK(OFFSET('9. METAS'!$L$20,INT((ROW()-13)/2),0)),"",OFFSET('9. METAS'!$L$20,INT((ROW()-13)/2),0))</f>
        <v/>
      </c>
      <c r="I315" s="845"/>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43" t="str">
        <f t="shared" ref="N315" ca="1" si="298">IFERROR(J315/J316,"ND")</f>
        <v>ND</v>
      </c>
      <c r="O315" s="839" t="str">
        <f t="shared" ref="O315" ca="1" si="299">IFERROR(((J315+K315+L315)/H315),"ND")</f>
        <v>ND</v>
      </c>
      <c r="P315" s="827"/>
    </row>
    <row r="316" spans="3:16">
      <c r="C316" s="861"/>
      <c r="D316" s="857"/>
      <c r="E316" s="857"/>
      <c r="F316" s="855"/>
      <c r="G316" s="852"/>
      <c r="H316" s="916"/>
      <c r="I316" s="846"/>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44"/>
      <c r="O316" s="840"/>
      <c r="P316" s="828"/>
    </row>
    <row r="317" spans="3:16">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916" t="str">
        <f ca="1">IF(ISBLANK(OFFSET('9. METAS'!$L$20,INT((ROW()-13)/2),0)),"",OFFSET('9. METAS'!$L$20,INT((ROW()-13)/2),0))</f>
        <v/>
      </c>
      <c r="I317" s="845"/>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43" t="str">
        <f t="shared" ref="N317" ca="1" si="300">IFERROR(J317/J318,"ND")</f>
        <v>ND</v>
      </c>
      <c r="O317" s="839" t="str">
        <f t="shared" ref="O317" ca="1" si="301">IFERROR(((J317+K317+L317)/H317),"ND")</f>
        <v>ND</v>
      </c>
      <c r="P317" s="827"/>
    </row>
    <row r="318" spans="3:16">
      <c r="C318" s="861"/>
      <c r="D318" s="857"/>
      <c r="E318" s="857"/>
      <c r="F318" s="855"/>
      <c r="G318" s="852"/>
      <c r="H318" s="916"/>
      <c r="I318" s="846"/>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44"/>
      <c r="O318" s="840"/>
      <c r="P318" s="828"/>
    </row>
    <row r="319" spans="3:16">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916" t="str">
        <f ca="1">IF(ISBLANK(OFFSET('9. METAS'!$L$20,INT((ROW()-13)/2),0)),"",OFFSET('9. METAS'!$L$20,INT((ROW()-13)/2),0))</f>
        <v/>
      </c>
      <c r="I319" s="845"/>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43" t="str">
        <f t="shared" ref="N319" ca="1" si="302">IFERROR(J319/J320,"ND")</f>
        <v>ND</v>
      </c>
      <c r="O319" s="839" t="str">
        <f t="shared" ref="O319" ca="1" si="303">IFERROR(((J319+K319+L319)/H319),"ND")</f>
        <v>ND</v>
      </c>
      <c r="P319" s="827"/>
    </row>
    <row r="320" spans="3:16">
      <c r="C320" s="861"/>
      <c r="D320" s="857"/>
      <c r="E320" s="857"/>
      <c r="F320" s="855"/>
      <c r="G320" s="852"/>
      <c r="H320" s="916"/>
      <c r="I320" s="846"/>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44"/>
      <c r="O320" s="840"/>
      <c r="P320" s="828"/>
    </row>
    <row r="321" spans="3:16">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916" t="str">
        <f ca="1">IF(ISBLANK(OFFSET('9. METAS'!$L$20,INT((ROW()-13)/2),0)),"",OFFSET('9. METAS'!$L$20,INT((ROW()-13)/2),0))</f>
        <v/>
      </c>
      <c r="I321" s="845"/>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43" t="str">
        <f t="shared" ref="N321" ca="1" si="304">IFERROR(J321/J322,"ND")</f>
        <v>ND</v>
      </c>
      <c r="O321" s="839" t="str">
        <f t="shared" ref="O321" ca="1" si="305">IFERROR(((J321+K321+L321)/H321),"ND")</f>
        <v>ND</v>
      </c>
      <c r="P321" s="827"/>
    </row>
    <row r="322" spans="3:16">
      <c r="C322" s="861"/>
      <c r="D322" s="857"/>
      <c r="E322" s="857"/>
      <c r="F322" s="855"/>
      <c r="G322" s="852"/>
      <c r="H322" s="916"/>
      <c r="I322" s="846"/>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44"/>
      <c r="O322" s="840"/>
      <c r="P322" s="828"/>
    </row>
    <row r="323" spans="3:16">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916" t="str">
        <f ca="1">IF(ISBLANK(OFFSET('9. METAS'!$L$20,INT((ROW()-13)/2),0)),"",OFFSET('9. METAS'!$L$20,INT((ROW()-13)/2),0))</f>
        <v/>
      </c>
      <c r="I323" s="845"/>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43" t="str">
        <f t="shared" ref="N323" ca="1" si="306">IFERROR(J323/J324,"ND")</f>
        <v>ND</v>
      </c>
      <c r="O323" s="839" t="str">
        <f t="shared" ref="O323" ca="1" si="307">IFERROR(((J323+K323+L323)/H323),"ND")</f>
        <v>ND</v>
      </c>
      <c r="P323" s="827"/>
    </row>
    <row r="324" spans="3:16">
      <c r="C324" s="861"/>
      <c r="D324" s="857"/>
      <c r="E324" s="857"/>
      <c r="F324" s="855"/>
      <c r="G324" s="852"/>
      <c r="H324" s="916"/>
      <c r="I324" s="846"/>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44"/>
      <c r="O324" s="840"/>
      <c r="P324" s="828"/>
    </row>
    <row r="325" spans="3:16">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916" t="str">
        <f ca="1">IF(ISBLANK(OFFSET('9. METAS'!$L$20,INT((ROW()-13)/2),0)),"",OFFSET('9. METAS'!$L$20,INT((ROW()-13)/2),0))</f>
        <v/>
      </c>
      <c r="I325" s="845"/>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43" t="str">
        <f t="shared" ref="N325" ca="1" si="308">IFERROR(J325/J326,"ND")</f>
        <v>ND</v>
      </c>
      <c r="O325" s="839" t="str">
        <f t="shared" ref="O325" ca="1" si="309">IFERROR(((J325+K325+L325)/H325),"ND")</f>
        <v>ND</v>
      </c>
      <c r="P325" s="827"/>
    </row>
    <row r="326" spans="3:16">
      <c r="C326" s="861"/>
      <c r="D326" s="857"/>
      <c r="E326" s="857"/>
      <c r="F326" s="855"/>
      <c r="G326" s="852"/>
      <c r="H326" s="916"/>
      <c r="I326" s="846"/>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44"/>
      <c r="O326" s="840"/>
      <c r="P326" s="828"/>
    </row>
    <row r="327" spans="3:16">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916" t="str">
        <f ca="1">IF(ISBLANK(OFFSET('9. METAS'!$L$20,INT((ROW()-13)/2),0)),"",OFFSET('9. METAS'!$L$20,INT((ROW()-13)/2),0))</f>
        <v/>
      </c>
      <c r="I327" s="845"/>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43" t="str">
        <f t="shared" ref="N327" ca="1" si="310">IFERROR(J327/J328,"ND")</f>
        <v>ND</v>
      </c>
      <c r="O327" s="839" t="str">
        <f t="shared" ref="O327" ca="1" si="311">IFERROR(((J327+K327+L327)/H327),"ND")</f>
        <v>ND</v>
      </c>
      <c r="P327" s="827"/>
    </row>
    <row r="328" spans="3:16">
      <c r="C328" s="861"/>
      <c r="D328" s="857"/>
      <c r="E328" s="857"/>
      <c r="F328" s="855"/>
      <c r="G328" s="852"/>
      <c r="H328" s="916"/>
      <c r="I328" s="846"/>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44"/>
      <c r="O328" s="840"/>
      <c r="P328" s="828"/>
    </row>
    <row r="329" spans="3:16">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916" t="str">
        <f ca="1">IF(ISBLANK(OFFSET('9. METAS'!$L$20,INT((ROW()-13)/2),0)),"",OFFSET('9. METAS'!$L$20,INT((ROW()-13)/2),0))</f>
        <v/>
      </c>
      <c r="I329" s="845"/>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43" t="str">
        <f t="shared" ref="N329" ca="1" si="312">IFERROR(J329/J330,"ND")</f>
        <v>ND</v>
      </c>
      <c r="O329" s="839" t="str">
        <f t="shared" ref="O329" ca="1" si="313">IFERROR(((J329+K329+L329)/H329),"ND")</f>
        <v>ND</v>
      </c>
      <c r="P329" s="827"/>
    </row>
    <row r="330" spans="3:16">
      <c r="C330" s="861"/>
      <c r="D330" s="857"/>
      <c r="E330" s="857"/>
      <c r="F330" s="855"/>
      <c r="G330" s="852"/>
      <c r="H330" s="916"/>
      <c r="I330" s="846"/>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44"/>
      <c r="O330" s="840"/>
      <c r="P330" s="828"/>
    </row>
    <row r="331" spans="3:16">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916" t="str">
        <f ca="1">IF(ISBLANK(OFFSET('9. METAS'!$L$20,INT((ROW()-13)/2),0)),"",OFFSET('9. METAS'!$L$20,INT((ROW()-13)/2),0))</f>
        <v/>
      </c>
      <c r="I331" s="845"/>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43" t="str">
        <f t="shared" ref="N331" ca="1" si="314">IFERROR(J331/J332,"ND")</f>
        <v>ND</v>
      </c>
      <c r="O331" s="839" t="str">
        <f t="shared" ref="O331" ca="1" si="315">IFERROR(((J331+K331+L331)/H331),"ND")</f>
        <v>ND</v>
      </c>
      <c r="P331" s="827"/>
    </row>
    <row r="332" spans="3:16">
      <c r="C332" s="861"/>
      <c r="D332" s="857"/>
      <c r="E332" s="857"/>
      <c r="F332" s="855"/>
      <c r="G332" s="852"/>
      <c r="H332" s="916"/>
      <c r="I332" s="846"/>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44"/>
      <c r="O332" s="840"/>
      <c r="P332" s="828"/>
    </row>
    <row r="333" spans="3:16">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916" t="str">
        <f ca="1">IF(ISBLANK(OFFSET('9. METAS'!$L$20,INT((ROW()-13)/2),0)),"",OFFSET('9. METAS'!$L$20,INT((ROW()-13)/2),0))</f>
        <v/>
      </c>
      <c r="I333" s="845"/>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43" t="str">
        <f t="shared" ref="N333" ca="1" si="316">IFERROR(J333/J334,"ND")</f>
        <v>ND</v>
      </c>
      <c r="O333" s="839" t="str">
        <f t="shared" ref="O333" ca="1" si="317">IFERROR(((J333+K333+L333)/H333),"ND")</f>
        <v>ND</v>
      </c>
      <c r="P333" s="827"/>
    </row>
    <row r="334" spans="3:16">
      <c r="C334" s="861"/>
      <c r="D334" s="857"/>
      <c r="E334" s="857"/>
      <c r="F334" s="855"/>
      <c r="G334" s="852"/>
      <c r="H334" s="916"/>
      <c r="I334" s="846"/>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44"/>
      <c r="O334" s="840"/>
      <c r="P334" s="828"/>
    </row>
    <row r="335" spans="3:16">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916" t="str">
        <f ca="1">IF(ISBLANK(OFFSET('9. METAS'!$L$20,INT((ROW()-13)/2),0)),"",OFFSET('9. METAS'!$L$20,INT((ROW()-13)/2),0))</f>
        <v/>
      </c>
      <c r="I335" s="845"/>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43" t="str">
        <f t="shared" ref="N335" ca="1" si="318">IFERROR(J335/J336,"ND")</f>
        <v>ND</v>
      </c>
      <c r="O335" s="839" t="str">
        <f t="shared" ref="O335" ca="1" si="319">IFERROR(((J335+K335+L335)/H335),"ND")</f>
        <v>ND</v>
      </c>
      <c r="P335" s="827"/>
    </row>
    <row r="336" spans="3:16">
      <c r="C336" s="861"/>
      <c r="D336" s="857"/>
      <c r="E336" s="857"/>
      <c r="F336" s="855"/>
      <c r="G336" s="852"/>
      <c r="H336" s="916"/>
      <c r="I336" s="846"/>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44"/>
      <c r="O336" s="840"/>
      <c r="P336" s="828"/>
    </row>
    <row r="337" spans="3:16">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916" t="str">
        <f ca="1">IF(ISBLANK(OFFSET('9. METAS'!$L$20,INT((ROW()-13)/2),0)),"",OFFSET('9. METAS'!$L$20,INT((ROW()-13)/2),0))</f>
        <v/>
      </c>
      <c r="I337" s="845"/>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43" t="str">
        <f t="shared" ref="N337" ca="1" si="320">IFERROR(J337/J338,"ND")</f>
        <v>ND</v>
      </c>
      <c r="O337" s="839" t="str">
        <f t="shared" ref="O337" ca="1" si="321">IFERROR(((J337+K337+L337)/H337),"ND")</f>
        <v>ND</v>
      </c>
      <c r="P337" s="827"/>
    </row>
    <row r="338" spans="3:16">
      <c r="C338" s="861"/>
      <c r="D338" s="857"/>
      <c r="E338" s="857"/>
      <c r="F338" s="855"/>
      <c r="G338" s="852"/>
      <c r="H338" s="916"/>
      <c r="I338" s="846"/>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44"/>
      <c r="O338" s="840"/>
      <c r="P338" s="828"/>
    </row>
    <row r="339" spans="3:16">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916" t="str">
        <f ca="1">IF(ISBLANK(OFFSET('9. METAS'!$L$20,INT((ROW()-13)/2),0)),"",OFFSET('9. METAS'!$L$20,INT((ROW()-13)/2),0))</f>
        <v/>
      </c>
      <c r="I339" s="845"/>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43" t="str">
        <f t="shared" ref="N339" ca="1" si="322">IFERROR(J339/J340,"ND")</f>
        <v>ND</v>
      </c>
      <c r="O339" s="839" t="str">
        <f t="shared" ref="O339" ca="1" si="323">IFERROR(((J339+K339+L339)/H339),"ND")</f>
        <v>ND</v>
      </c>
      <c r="P339" s="827"/>
    </row>
    <row r="340" spans="3:16">
      <c r="C340" s="861"/>
      <c r="D340" s="857"/>
      <c r="E340" s="857"/>
      <c r="F340" s="855"/>
      <c r="G340" s="852"/>
      <c r="H340" s="916"/>
      <c r="I340" s="846"/>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44"/>
      <c r="O340" s="840"/>
      <c r="P340" s="828"/>
    </row>
    <row r="341" spans="3:16">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916" t="str">
        <f ca="1">IF(ISBLANK(OFFSET('9. METAS'!$L$20,INT((ROW()-13)/2),0)),"",OFFSET('9. METAS'!$L$20,INT((ROW()-13)/2),0))</f>
        <v/>
      </c>
      <c r="I341" s="845"/>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43" t="str">
        <f t="shared" ref="N341" ca="1" si="324">IFERROR(J341/J342,"ND")</f>
        <v>ND</v>
      </c>
      <c r="O341" s="839" t="str">
        <f t="shared" ref="O341" ca="1" si="325">IFERROR(((J341+K341+L341)/H341),"ND")</f>
        <v>ND</v>
      </c>
      <c r="P341" s="827"/>
    </row>
    <row r="342" spans="3:16">
      <c r="C342" s="861"/>
      <c r="D342" s="857"/>
      <c r="E342" s="857"/>
      <c r="F342" s="855"/>
      <c r="G342" s="852"/>
      <c r="H342" s="916"/>
      <c r="I342" s="846"/>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44"/>
      <c r="O342" s="840"/>
      <c r="P342" s="828"/>
    </row>
    <row r="343" spans="3:16">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916" t="str">
        <f ca="1">IF(ISBLANK(OFFSET('9. METAS'!$L$20,INT((ROW()-13)/2),0)),"",OFFSET('9. METAS'!$L$20,INT((ROW()-13)/2),0))</f>
        <v/>
      </c>
      <c r="I343" s="845"/>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43" t="str">
        <f t="shared" ref="N343" ca="1" si="326">IFERROR(J343/J344,"ND")</f>
        <v>ND</v>
      </c>
      <c r="O343" s="839" t="str">
        <f t="shared" ref="O343" ca="1" si="327">IFERROR(((J343+K343+L343)/H343),"ND")</f>
        <v>ND</v>
      </c>
      <c r="P343" s="827"/>
    </row>
    <row r="344" spans="3:16">
      <c r="C344" s="861"/>
      <c r="D344" s="857"/>
      <c r="E344" s="857"/>
      <c r="F344" s="855"/>
      <c r="G344" s="852"/>
      <c r="H344" s="916"/>
      <c r="I344" s="846"/>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44"/>
      <c r="O344" s="840"/>
      <c r="P344" s="828"/>
    </row>
    <row r="345" spans="3:16">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916" t="str">
        <f ca="1">IF(ISBLANK(OFFSET('9. METAS'!$L$20,INT((ROW()-13)/2),0)),"",OFFSET('9. METAS'!$L$20,INT((ROW()-13)/2),0))</f>
        <v/>
      </c>
      <c r="I345" s="845"/>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43" t="str">
        <f t="shared" ref="N345" ca="1" si="328">IFERROR(J345/J346,"ND")</f>
        <v>ND</v>
      </c>
      <c r="O345" s="839" t="str">
        <f t="shared" ref="O345" ca="1" si="329">IFERROR(((J345+K345+L345)/H345),"ND")</f>
        <v>ND</v>
      </c>
      <c r="P345" s="827"/>
    </row>
    <row r="346" spans="3:16">
      <c r="C346" s="861"/>
      <c r="D346" s="857"/>
      <c r="E346" s="857"/>
      <c r="F346" s="855"/>
      <c r="G346" s="852"/>
      <c r="H346" s="916"/>
      <c r="I346" s="846"/>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44"/>
      <c r="O346" s="840"/>
      <c r="P346" s="828"/>
    </row>
    <row r="347" spans="3:16">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916" t="str">
        <f ca="1">IF(ISBLANK(OFFSET('9. METAS'!$L$20,INT((ROW()-13)/2),0)),"",OFFSET('9. METAS'!$L$20,INT((ROW()-13)/2),0))</f>
        <v/>
      </c>
      <c r="I347" s="845"/>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43" t="str">
        <f t="shared" ref="N347" ca="1" si="330">IFERROR(J347/J348,"ND")</f>
        <v>ND</v>
      </c>
      <c r="O347" s="839" t="str">
        <f t="shared" ref="O347" ca="1" si="331">IFERROR(((J347+K347+L347)/H347),"ND")</f>
        <v>ND</v>
      </c>
      <c r="P347" s="827"/>
    </row>
    <row r="348" spans="3:16">
      <c r="C348" s="861"/>
      <c r="D348" s="857"/>
      <c r="E348" s="857"/>
      <c r="F348" s="855"/>
      <c r="G348" s="852"/>
      <c r="H348" s="916"/>
      <c r="I348" s="846"/>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44"/>
      <c r="O348" s="840"/>
      <c r="P348" s="828"/>
    </row>
    <row r="349" spans="3:16">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916" t="str">
        <f ca="1">IF(ISBLANK(OFFSET('9. METAS'!$L$20,INT((ROW()-13)/2),0)),"",OFFSET('9. METAS'!$L$20,INT((ROW()-13)/2),0))</f>
        <v/>
      </c>
      <c r="I349" s="845"/>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43" t="str">
        <f t="shared" ref="N349" ca="1" si="332">IFERROR(J349/J350,"ND")</f>
        <v>ND</v>
      </c>
      <c r="O349" s="839" t="str">
        <f t="shared" ref="O349" ca="1" si="333">IFERROR(((J349+K349+L349)/H349),"ND")</f>
        <v>ND</v>
      </c>
      <c r="P349" s="827"/>
    </row>
    <row r="350" spans="3:16">
      <c r="C350" s="861"/>
      <c r="D350" s="857"/>
      <c r="E350" s="857"/>
      <c r="F350" s="855"/>
      <c r="G350" s="852"/>
      <c r="H350" s="916"/>
      <c r="I350" s="846"/>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44"/>
      <c r="O350" s="840"/>
      <c r="P350" s="828"/>
    </row>
    <row r="351" spans="3:16">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916" t="str">
        <f ca="1">IF(ISBLANK(OFFSET('9. METAS'!$L$20,INT((ROW()-13)/2),0)),"",OFFSET('9. METAS'!$L$20,INT((ROW()-13)/2),0))</f>
        <v/>
      </c>
      <c r="I351" s="845"/>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43" t="str">
        <f t="shared" ref="N351" ca="1" si="334">IFERROR(J351/J352,"ND")</f>
        <v>ND</v>
      </c>
      <c r="O351" s="839" t="str">
        <f t="shared" ref="O351" ca="1" si="335">IFERROR(((J351+K351+L351)/H351),"ND")</f>
        <v>ND</v>
      </c>
      <c r="P351" s="827"/>
    </row>
    <row r="352" spans="3:16">
      <c r="C352" s="861"/>
      <c r="D352" s="857"/>
      <c r="E352" s="857"/>
      <c r="F352" s="855"/>
      <c r="G352" s="852"/>
      <c r="H352" s="916"/>
      <c r="I352" s="846"/>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44"/>
      <c r="O352" s="840"/>
      <c r="P352" s="828"/>
    </row>
    <row r="353" spans="3:16">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916" t="str">
        <f ca="1">IF(ISBLANK(OFFSET('9. METAS'!$L$20,INT((ROW()-13)/2),0)),"",OFFSET('9. METAS'!$L$20,INT((ROW()-13)/2),0))</f>
        <v/>
      </c>
      <c r="I353" s="845"/>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43" t="str">
        <f t="shared" ref="N353" ca="1" si="336">IFERROR(J353/J354,"ND")</f>
        <v>ND</v>
      </c>
      <c r="O353" s="839" t="str">
        <f t="shared" ref="O353" ca="1" si="337">IFERROR(((J353+K353+L353)/H353),"ND")</f>
        <v>ND</v>
      </c>
      <c r="P353" s="827"/>
    </row>
    <row r="354" spans="3:16">
      <c r="C354" s="861"/>
      <c r="D354" s="857"/>
      <c r="E354" s="857"/>
      <c r="F354" s="855"/>
      <c r="G354" s="852"/>
      <c r="H354" s="916"/>
      <c r="I354" s="846"/>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44"/>
      <c r="O354" s="840"/>
      <c r="P354" s="828"/>
    </row>
    <row r="355" spans="3:16">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916" t="str">
        <f ca="1">IF(ISBLANK(OFFSET('9. METAS'!$L$20,INT((ROW()-13)/2),0)),"",OFFSET('9. METAS'!$L$20,INT((ROW()-13)/2),0))</f>
        <v/>
      </c>
      <c r="I355" s="845"/>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43" t="str">
        <f t="shared" ref="N355" ca="1" si="338">IFERROR(J355/J356,"ND")</f>
        <v>ND</v>
      </c>
      <c r="O355" s="839" t="str">
        <f t="shared" ref="O355" ca="1" si="339">IFERROR(((J355+K355+L355)/H355),"ND")</f>
        <v>ND</v>
      </c>
      <c r="P355" s="827"/>
    </row>
    <row r="356" spans="3:16">
      <c r="C356" s="861"/>
      <c r="D356" s="857"/>
      <c r="E356" s="857"/>
      <c r="F356" s="855"/>
      <c r="G356" s="852"/>
      <c r="H356" s="916"/>
      <c r="I356" s="846"/>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44"/>
      <c r="O356" s="840"/>
      <c r="P356" s="828"/>
    </row>
    <row r="357" spans="3:16">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916" t="str">
        <f ca="1">IF(ISBLANK(OFFSET('9. METAS'!$L$20,INT((ROW()-13)/2),0)),"",OFFSET('9. METAS'!$L$20,INT((ROW()-13)/2),0))</f>
        <v/>
      </c>
      <c r="I357" s="845"/>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43" t="str">
        <f t="shared" ref="N357" ca="1" si="340">IFERROR(J357/J358,"ND")</f>
        <v>ND</v>
      </c>
      <c r="O357" s="839" t="str">
        <f t="shared" ref="O357" ca="1" si="341">IFERROR(((J357+K357+L357)/H357),"ND")</f>
        <v>ND</v>
      </c>
      <c r="P357" s="827"/>
    </row>
    <row r="358" spans="3:16">
      <c r="C358" s="861"/>
      <c r="D358" s="857"/>
      <c r="E358" s="857"/>
      <c r="F358" s="855"/>
      <c r="G358" s="852"/>
      <c r="H358" s="916"/>
      <c r="I358" s="846"/>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44"/>
      <c r="O358" s="840"/>
      <c r="P358" s="828"/>
    </row>
    <row r="359" spans="3:16">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916" t="str">
        <f ca="1">IF(ISBLANK(OFFSET('9. METAS'!$L$20,INT((ROW()-13)/2),0)),"",OFFSET('9. METAS'!$L$20,INT((ROW()-13)/2),0))</f>
        <v/>
      </c>
      <c r="I359" s="845"/>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43" t="str">
        <f t="shared" ref="N359" ca="1" si="342">IFERROR(J359/J360,"ND")</f>
        <v>ND</v>
      </c>
      <c r="O359" s="839" t="str">
        <f t="shared" ref="O359" ca="1" si="343">IFERROR(((J359+K359+L359)/H359),"ND")</f>
        <v>ND</v>
      </c>
      <c r="P359" s="827"/>
    </row>
    <row r="360" spans="3:16">
      <c r="C360" s="861"/>
      <c r="D360" s="857"/>
      <c r="E360" s="857"/>
      <c r="F360" s="855"/>
      <c r="G360" s="852"/>
      <c r="H360" s="916"/>
      <c r="I360" s="846"/>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44"/>
      <c r="O360" s="840"/>
      <c r="P360" s="828"/>
    </row>
    <row r="361" spans="3:16">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916" t="str">
        <f ca="1">IF(ISBLANK(OFFSET('9. METAS'!$L$20,INT((ROW()-13)/2),0)),"",OFFSET('9. METAS'!$L$20,INT((ROW()-13)/2),0))</f>
        <v/>
      </c>
      <c r="I361" s="845"/>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43" t="str">
        <f t="shared" ref="N361" ca="1" si="344">IFERROR(J361/J362,"ND")</f>
        <v>ND</v>
      </c>
      <c r="O361" s="839" t="str">
        <f t="shared" ref="O361" ca="1" si="345">IFERROR(((J361+K361+L361)/H361),"ND")</f>
        <v>ND</v>
      </c>
      <c r="P361" s="827"/>
    </row>
    <row r="362" spans="3:16">
      <c r="C362" s="861"/>
      <c r="D362" s="857"/>
      <c r="E362" s="857"/>
      <c r="F362" s="855"/>
      <c r="G362" s="852"/>
      <c r="H362" s="916"/>
      <c r="I362" s="846"/>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44"/>
      <c r="O362" s="840"/>
      <c r="P362" s="828"/>
    </row>
    <row r="363" spans="3:16">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916" t="str">
        <f ca="1">IF(ISBLANK(OFFSET('9. METAS'!$L$20,INT((ROW()-13)/2),0)),"",OFFSET('9. METAS'!$L$20,INT((ROW()-13)/2),0))</f>
        <v/>
      </c>
      <c r="I363" s="845"/>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43" t="str">
        <f t="shared" ref="N363" ca="1" si="346">IFERROR(J363/J364,"ND")</f>
        <v>ND</v>
      </c>
      <c r="O363" s="839" t="str">
        <f t="shared" ref="O363" ca="1" si="347">IFERROR(((J363+K363+L363)/H363),"ND")</f>
        <v>ND</v>
      </c>
      <c r="P363" s="827"/>
    </row>
    <row r="364" spans="3:16">
      <c r="C364" s="861"/>
      <c r="D364" s="857"/>
      <c r="E364" s="857"/>
      <c r="F364" s="855"/>
      <c r="G364" s="852"/>
      <c r="H364" s="916"/>
      <c r="I364" s="846"/>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44"/>
      <c r="O364" s="840"/>
      <c r="P364" s="828"/>
    </row>
    <row r="365" spans="3:16">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916" t="str">
        <f ca="1">IF(ISBLANK(OFFSET('9. METAS'!$L$20,INT((ROW()-13)/2),0)),"",OFFSET('9. METAS'!$L$20,INT((ROW()-13)/2),0))</f>
        <v/>
      </c>
      <c r="I365" s="845"/>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43" t="str">
        <f t="shared" ref="N365" ca="1" si="348">IFERROR(J365/J366,"ND")</f>
        <v>ND</v>
      </c>
      <c r="O365" s="839" t="str">
        <f t="shared" ref="O365" ca="1" si="349">IFERROR(((J365+K365+L365)/H365),"ND")</f>
        <v>ND</v>
      </c>
      <c r="P365" s="827"/>
    </row>
    <row r="366" spans="3:16">
      <c r="C366" s="861"/>
      <c r="D366" s="857"/>
      <c r="E366" s="857"/>
      <c r="F366" s="855"/>
      <c r="G366" s="852"/>
      <c r="H366" s="916"/>
      <c r="I366" s="846"/>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44"/>
      <c r="O366" s="840"/>
      <c r="P366" s="828"/>
    </row>
    <row r="367" spans="3:16">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916" t="str">
        <f ca="1">IF(ISBLANK(OFFSET('9. METAS'!$L$20,INT((ROW()-13)/2),0)),"",OFFSET('9. METAS'!$L$20,INT((ROW()-13)/2),0))</f>
        <v/>
      </c>
      <c r="I367" s="845"/>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43" t="str">
        <f t="shared" ref="N367" ca="1" si="350">IFERROR(J367/J368,"ND")</f>
        <v>ND</v>
      </c>
      <c r="O367" s="839" t="str">
        <f t="shared" ref="O367" ca="1" si="351">IFERROR(((J367+K367+L367)/H367),"ND")</f>
        <v>ND</v>
      </c>
      <c r="P367" s="827"/>
    </row>
    <row r="368" spans="3:16">
      <c r="C368" s="861"/>
      <c r="D368" s="857"/>
      <c r="E368" s="857"/>
      <c r="F368" s="855"/>
      <c r="G368" s="852"/>
      <c r="H368" s="916"/>
      <c r="I368" s="846"/>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44"/>
      <c r="O368" s="840"/>
      <c r="P368" s="828"/>
    </row>
    <row r="369" spans="3:16">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916" t="str">
        <f ca="1">IF(ISBLANK(OFFSET('9. METAS'!$L$20,INT((ROW()-13)/2),0)),"",OFFSET('9. METAS'!$L$20,INT((ROW()-13)/2),0))</f>
        <v/>
      </c>
      <c r="I369" s="845"/>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43" t="str">
        <f t="shared" ref="N369" ca="1" si="352">IFERROR(J369/J370,"ND")</f>
        <v>ND</v>
      </c>
      <c r="O369" s="839" t="str">
        <f t="shared" ref="O369" ca="1" si="353">IFERROR(((J369+K369+L369)/H369),"ND")</f>
        <v>ND</v>
      </c>
      <c r="P369" s="827"/>
    </row>
    <row r="370" spans="3:16">
      <c r="C370" s="861"/>
      <c r="D370" s="857"/>
      <c r="E370" s="857"/>
      <c r="F370" s="855"/>
      <c r="G370" s="852"/>
      <c r="H370" s="916"/>
      <c r="I370" s="846"/>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44"/>
      <c r="O370" s="840"/>
      <c r="P370" s="828"/>
    </row>
    <row r="371" spans="3:16">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916" t="str">
        <f ca="1">IF(ISBLANK(OFFSET('9. METAS'!$L$20,INT((ROW()-13)/2),0)),"",OFFSET('9. METAS'!$L$20,INT((ROW()-13)/2),0))</f>
        <v/>
      </c>
      <c r="I371" s="845"/>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43" t="str">
        <f t="shared" ref="N371" ca="1" si="354">IFERROR(J371/J372,"ND")</f>
        <v>ND</v>
      </c>
      <c r="O371" s="839" t="str">
        <f t="shared" ref="O371" ca="1" si="355">IFERROR(((J371+K371+L371)/H371),"ND")</f>
        <v>ND</v>
      </c>
      <c r="P371" s="827"/>
    </row>
    <row r="372" spans="3:16">
      <c r="C372" s="861"/>
      <c r="D372" s="857"/>
      <c r="E372" s="857"/>
      <c r="F372" s="855"/>
      <c r="G372" s="852"/>
      <c r="H372" s="916"/>
      <c r="I372" s="846"/>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44"/>
      <c r="O372" s="840"/>
      <c r="P372" s="828"/>
    </row>
    <row r="373" spans="3:16">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916" t="str">
        <f ca="1">IF(ISBLANK(OFFSET('9. METAS'!$L$20,INT((ROW()-13)/2),0)),"",OFFSET('9. METAS'!$L$20,INT((ROW()-13)/2),0))</f>
        <v/>
      </c>
      <c r="I373" s="845"/>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43" t="str">
        <f t="shared" ref="N373" ca="1" si="356">IFERROR(J373/J374,"ND")</f>
        <v>ND</v>
      </c>
      <c r="O373" s="839" t="str">
        <f t="shared" ref="O373" ca="1" si="357">IFERROR(((J373+K373+L373)/H373),"ND")</f>
        <v>ND</v>
      </c>
      <c r="P373" s="827"/>
    </row>
    <row r="374" spans="3:16">
      <c r="C374" s="861"/>
      <c r="D374" s="857"/>
      <c r="E374" s="857"/>
      <c r="F374" s="855"/>
      <c r="G374" s="852"/>
      <c r="H374" s="916"/>
      <c r="I374" s="846"/>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44"/>
      <c r="O374" s="840"/>
      <c r="P374" s="828"/>
    </row>
    <row r="375" spans="3:16">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916" t="str">
        <f ca="1">IF(ISBLANK(OFFSET('9. METAS'!$L$20,INT((ROW()-13)/2),0)),"",OFFSET('9. METAS'!$L$20,INT((ROW()-13)/2),0))</f>
        <v/>
      </c>
      <c r="I375" s="845"/>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43" t="str">
        <f t="shared" ref="N375" ca="1" si="358">IFERROR(J375/J376,"ND")</f>
        <v>ND</v>
      </c>
      <c r="O375" s="839" t="str">
        <f t="shared" ref="O375" ca="1" si="359">IFERROR(((J375+K375+L375)/H375),"ND")</f>
        <v>ND</v>
      </c>
      <c r="P375" s="827"/>
    </row>
    <row r="376" spans="3:16">
      <c r="C376" s="861"/>
      <c r="D376" s="857"/>
      <c r="E376" s="857"/>
      <c r="F376" s="855"/>
      <c r="G376" s="852"/>
      <c r="H376" s="916"/>
      <c r="I376" s="846"/>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44"/>
      <c r="O376" s="840"/>
      <c r="P376" s="828"/>
    </row>
    <row r="377" spans="3:16">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916" t="str">
        <f ca="1">IF(ISBLANK(OFFSET('9. METAS'!$L$20,INT((ROW()-13)/2),0)),"",OFFSET('9. METAS'!$L$20,INT((ROW()-13)/2),0))</f>
        <v/>
      </c>
      <c r="I377" s="845"/>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43" t="str">
        <f t="shared" ref="N377" ca="1" si="360">IFERROR(J377/J378,"ND")</f>
        <v>ND</v>
      </c>
      <c r="O377" s="839" t="str">
        <f t="shared" ref="O377" ca="1" si="361">IFERROR(((J377+K377+L377)/H377),"ND")</f>
        <v>ND</v>
      </c>
      <c r="P377" s="827"/>
    </row>
    <row r="378" spans="3:16">
      <c r="C378" s="861"/>
      <c r="D378" s="857"/>
      <c r="E378" s="857"/>
      <c r="F378" s="855"/>
      <c r="G378" s="852"/>
      <c r="H378" s="916"/>
      <c r="I378" s="846"/>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44"/>
      <c r="O378" s="840"/>
      <c r="P378" s="828"/>
    </row>
    <row r="379" spans="3:16">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916" t="str">
        <f ca="1">IF(ISBLANK(OFFSET('9. METAS'!$L$20,INT((ROW()-13)/2),0)),"",OFFSET('9. METAS'!$L$20,INT((ROW()-13)/2),0))</f>
        <v/>
      </c>
      <c r="I379" s="845"/>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43" t="str">
        <f t="shared" ref="N379" ca="1" si="362">IFERROR(J379/J380,"ND")</f>
        <v>ND</v>
      </c>
      <c r="O379" s="839" t="str">
        <f t="shared" ref="O379" ca="1" si="363">IFERROR(((J379+K379+L379)/H379),"ND")</f>
        <v>ND</v>
      </c>
      <c r="P379" s="827"/>
    </row>
    <row r="380" spans="3:16">
      <c r="C380" s="861"/>
      <c r="D380" s="857"/>
      <c r="E380" s="857"/>
      <c r="F380" s="855"/>
      <c r="G380" s="852"/>
      <c r="H380" s="916"/>
      <c r="I380" s="846"/>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44"/>
      <c r="O380" s="840"/>
      <c r="P380" s="828"/>
    </row>
    <row r="381" spans="3:16">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916" t="str">
        <f ca="1">IF(ISBLANK(OFFSET('9. METAS'!$L$20,INT((ROW()-13)/2),0)),"",OFFSET('9. METAS'!$L$20,INT((ROW()-13)/2),0))</f>
        <v/>
      </c>
      <c r="I381" s="845"/>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43" t="str">
        <f t="shared" ref="N381" ca="1" si="364">IFERROR(J381/J382,"ND")</f>
        <v>ND</v>
      </c>
      <c r="O381" s="839" t="str">
        <f t="shared" ref="O381" ca="1" si="365">IFERROR(((J381+K381+L381)/H381),"ND")</f>
        <v>ND</v>
      </c>
      <c r="P381" s="827"/>
    </row>
    <row r="382" spans="3:16">
      <c r="C382" s="861"/>
      <c r="D382" s="857"/>
      <c r="E382" s="857"/>
      <c r="F382" s="855"/>
      <c r="G382" s="852"/>
      <c r="H382" s="916"/>
      <c r="I382" s="846"/>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44"/>
      <c r="O382" s="840"/>
      <c r="P382" s="828"/>
    </row>
    <row r="383" spans="3:16">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916" t="str">
        <f ca="1">IF(ISBLANK(OFFSET('9. METAS'!$L$20,INT((ROW()-13)/2),0)),"",OFFSET('9. METAS'!$L$20,INT((ROW()-13)/2),0))</f>
        <v/>
      </c>
      <c r="I383" s="845"/>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43" t="str">
        <f t="shared" ref="N383" ca="1" si="366">IFERROR(J383/J384,"ND")</f>
        <v>ND</v>
      </c>
      <c r="O383" s="839" t="str">
        <f t="shared" ref="O383" ca="1" si="367">IFERROR(((J383+K383+L383)/H383),"ND")</f>
        <v>ND</v>
      </c>
      <c r="P383" s="827"/>
    </row>
    <row r="384" spans="3:16">
      <c r="C384" s="861"/>
      <c r="D384" s="857"/>
      <c r="E384" s="857"/>
      <c r="F384" s="855"/>
      <c r="G384" s="852"/>
      <c r="H384" s="916"/>
      <c r="I384" s="846"/>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44"/>
      <c r="O384" s="840"/>
      <c r="P384" s="828"/>
    </row>
    <row r="385" spans="3:16">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916" t="str">
        <f ca="1">IF(ISBLANK(OFFSET('9. METAS'!$L$20,INT((ROW()-13)/2),0)),"",OFFSET('9. METAS'!$L$20,INT((ROW()-13)/2),0))</f>
        <v/>
      </c>
      <c r="I385" s="845"/>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43" t="str">
        <f t="shared" ref="N385" ca="1" si="368">IFERROR(J385/J386,"ND")</f>
        <v>ND</v>
      </c>
      <c r="O385" s="839" t="str">
        <f t="shared" ref="O385" ca="1" si="369">IFERROR(((J385+K385+L385)/H385),"ND")</f>
        <v>ND</v>
      </c>
      <c r="P385" s="827"/>
    </row>
    <row r="386" spans="3:16">
      <c r="C386" s="861"/>
      <c r="D386" s="857"/>
      <c r="E386" s="857"/>
      <c r="F386" s="855"/>
      <c r="G386" s="852"/>
      <c r="H386" s="916"/>
      <c r="I386" s="846"/>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44"/>
      <c r="O386" s="840"/>
      <c r="P386" s="828"/>
    </row>
    <row r="387" spans="3:16">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916" t="str">
        <f ca="1">IF(ISBLANK(OFFSET('9. METAS'!$L$20,INT((ROW()-13)/2),0)),"",OFFSET('9. METAS'!$L$20,INT((ROW()-13)/2),0))</f>
        <v/>
      </c>
      <c r="I387" s="845"/>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43" t="str">
        <f t="shared" ref="N387" ca="1" si="370">IFERROR(J387/J388,"ND")</f>
        <v>ND</v>
      </c>
      <c r="O387" s="839" t="str">
        <f t="shared" ref="O387" ca="1" si="371">IFERROR(((J387+K387+L387)/H387),"ND")</f>
        <v>ND</v>
      </c>
      <c r="P387" s="827"/>
    </row>
    <row r="388" spans="3:16">
      <c r="C388" s="861"/>
      <c r="D388" s="857"/>
      <c r="E388" s="857"/>
      <c r="F388" s="855"/>
      <c r="G388" s="852"/>
      <c r="H388" s="916"/>
      <c r="I388" s="846"/>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44"/>
      <c r="O388" s="840"/>
      <c r="P388" s="828"/>
    </row>
    <row r="389" spans="3:16">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916" t="str">
        <f ca="1">IF(ISBLANK(OFFSET('9. METAS'!$L$20,INT((ROW()-13)/2),0)),"",OFFSET('9. METAS'!$L$20,INT((ROW()-13)/2),0))</f>
        <v/>
      </c>
      <c r="I389" s="845"/>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43" t="str">
        <f t="shared" ref="N389" ca="1" si="372">IFERROR(J389/J390,"ND")</f>
        <v>ND</v>
      </c>
      <c r="O389" s="839" t="str">
        <f t="shared" ref="O389" ca="1" si="373">IFERROR(((J389+K389+L389)/H389),"ND")</f>
        <v>ND</v>
      </c>
      <c r="P389" s="827"/>
    </row>
    <row r="390" spans="3:16">
      <c r="C390" s="861"/>
      <c r="D390" s="857"/>
      <c r="E390" s="857"/>
      <c r="F390" s="855"/>
      <c r="G390" s="852"/>
      <c r="H390" s="916"/>
      <c r="I390" s="846"/>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44"/>
      <c r="O390" s="840"/>
      <c r="P390" s="828"/>
    </row>
    <row r="391" spans="3:16">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916" t="str">
        <f ca="1">IF(ISBLANK(OFFSET('9. METAS'!$L$20,INT((ROW()-13)/2),0)),"",OFFSET('9. METAS'!$L$20,INT((ROW()-13)/2),0))</f>
        <v/>
      </c>
      <c r="I391" s="845"/>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43" t="str">
        <f t="shared" ref="N391" ca="1" si="374">IFERROR(J391/J392,"ND")</f>
        <v>ND</v>
      </c>
      <c r="O391" s="839" t="str">
        <f t="shared" ref="O391" ca="1" si="375">IFERROR(((J391+K391+L391)/H391),"ND")</f>
        <v>ND</v>
      </c>
      <c r="P391" s="827"/>
    </row>
    <row r="392" spans="3:16">
      <c r="C392" s="861"/>
      <c r="D392" s="857"/>
      <c r="E392" s="857"/>
      <c r="F392" s="855"/>
      <c r="G392" s="852"/>
      <c r="H392" s="916"/>
      <c r="I392" s="846"/>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44"/>
      <c r="O392" s="840"/>
      <c r="P392" s="828"/>
    </row>
    <row r="393" spans="3:16">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916" t="str">
        <f ca="1">IF(ISBLANK(OFFSET('9. METAS'!$L$20,INT((ROW()-13)/2),0)),"",OFFSET('9. METAS'!$L$20,INT((ROW()-13)/2),0))</f>
        <v/>
      </c>
      <c r="I393" s="845"/>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43" t="str">
        <f t="shared" ref="N393" ca="1" si="376">IFERROR(J393/J394,"ND")</f>
        <v>ND</v>
      </c>
      <c r="O393" s="839" t="str">
        <f t="shared" ref="O393" ca="1" si="377">IFERROR(((J393+K393+L393)/H393),"ND")</f>
        <v>ND</v>
      </c>
      <c r="P393" s="827"/>
    </row>
    <row r="394" spans="3:16">
      <c r="C394" s="861"/>
      <c r="D394" s="857"/>
      <c r="E394" s="857"/>
      <c r="F394" s="855"/>
      <c r="G394" s="852"/>
      <c r="H394" s="916"/>
      <c r="I394" s="846"/>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44"/>
      <c r="O394" s="840"/>
      <c r="P394" s="828"/>
    </row>
    <row r="395" spans="3:16">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916" t="str">
        <f ca="1">IF(ISBLANK(OFFSET('9. METAS'!$L$20,INT((ROW()-13)/2),0)),"",OFFSET('9. METAS'!$L$20,INT((ROW()-13)/2),0))</f>
        <v/>
      </c>
      <c r="I395" s="845"/>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43" t="str">
        <f t="shared" ref="N395" ca="1" si="378">IFERROR(J395/J396,"ND")</f>
        <v>ND</v>
      </c>
      <c r="O395" s="839" t="str">
        <f t="shared" ref="O395" ca="1" si="379">IFERROR(((J395+K395+L395)/H395),"ND")</f>
        <v>ND</v>
      </c>
      <c r="P395" s="827"/>
    </row>
    <row r="396" spans="3:16">
      <c r="C396" s="861"/>
      <c r="D396" s="857"/>
      <c r="E396" s="857"/>
      <c r="F396" s="855"/>
      <c r="G396" s="852"/>
      <c r="H396" s="916"/>
      <c r="I396" s="846"/>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44"/>
      <c r="O396" s="840"/>
      <c r="P396" s="828"/>
    </row>
    <row r="397" spans="3:16">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916" t="str">
        <f ca="1">IF(ISBLANK(OFFSET('9. METAS'!$L$20,INT((ROW()-13)/2),0)),"",OFFSET('9. METAS'!$L$20,INT((ROW()-13)/2),0))</f>
        <v/>
      </c>
      <c r="I397" s="845"/>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43" t="str">
        <f t="shared" ref="N397" ca="1" si="380">IFERROR(J397/J398,"ND")</f>
        <v>ND</v>
      </c>
      <c r="O397" s="839" t="str">
        <f t="shared" ref="O397" ca="1" si="381">IFERROR(((J397+K397+L397)/H397),"ND")</f>
        <v>ND</v>
      </c>
      <c r="P397" s="827"/>
    </row>
    <row r="398" spans="3:16">
      <c r="C398" s="861"/>
      <c r="D398" s="857"/>
      <c r="E398" s="857"/>
      <c r="F398" s="855"/>
      <c r="G398" s="852"/>
      <c r="H398" s="916"/>
      <c r="I398" s="846"/>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44"/>
      <c r="O398" s="840"/>
      <c r="P398" s="828"/>
    </row>
    <row r="399" spans="3:16">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916" t="str">
        <f ca="1">IF(ISBLANK(OFFSET('9. METAS'!$L$20,INT((ROW()-13)/2),0)),"",OFFSET('9. METAS'!$L$20,INT((ROW()-13)/2),0))</f>
        <v/>
      </c>
      <c r="I399" s="845"/>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43" t="str">
        <f t="shared" ref="N399" ca="1" si="382">IFERROR(J399/J400,"ND")</f>
        <v>ND</v>
      </c>
      <c r="O399" s="839" t="str">
        <f t="shared" ref="O399" ca="1" si="383">IFERROR(((J399+K399+L399)/H399),"ND")</f>
        <v>ND</v>
      </c>
      <c r="P399" s="827"/>
    </row>
    <row r="400" spans="3:16">
      <c r="C400" s="861"/>
      <c r="D400" s="857"/>
      <c r="E400" s="857"/>
      <c r="F400" s="855"/>
      <c r="G400" s="852"/>
      <c r="H400" s="916"/>
      <c r="I400" s="846"/>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44"/>
      <c r="O400" s="840"/>
      <c r="P400" s="828"/>
    </row>
    <row r="401" spans="3:16">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916" t="str">
        <f ca="1">IF(ISBLANK(OFFSET('9. METAS'!$L$20,INT((ROW()-13)/2),0)),"",OFFSET('9. METAS'!$L$20,INT((ROW()-13)/2),0))</f>
        <v/>
      </c>
      <c r="I401" s="845"/>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43" t="str">
        <f t="shared" ref="N401" ca="1" si="384">IFERROR(J401/J402,"ND")</f>
        <v>ND</v>
      </c>
      <c r="O401" s="839" t="str">
        <f t="shared" ref="O401" ca="1" si="385">IFERROR(((J401+K401+L401)/H401),"ND")</f>
        <v>ND</v>
      </c>
      <c r="P401" s="827"/>
    </row>
    <row r="402" spans="3:16">
      <c r="C402" s="861"/>
      <c r="D402" s="857"/>
      <c r="E402" s="857"/>
      <c r="F402" s="855"/>
      <c r="G402" s="852"/>
      <c r="H402" s="916"/>
      <c r="I402" s="846"/>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44"/>
      <c r="O402" s="840"/>
      <c r="P402" s="828"/>
    </row>
    <row r="403" spans="3:16">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916" t="str">
        <f ca="1">IF(ISBLANK(OFFSET('9. METAS'!$L$20,INT((ROW()-13)/2),0)),"",OFFSET('9. METAS'!$L$20,INT((ROW()-13)/2),0))</f>
        <v/>
      </c>
      <c r="I403" s="845"/>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43" t="str">
        <f t="shared" ref="N403" ca="1" si="386">IFERROR(J403/J404,"ND")</f>
        <v>ND</v>
      </c>
      <c r="O403" s="839" t="str">
        <f t="shared" ref="O403" ca="1" si="387">IFERROR(((J403+K403+L403)/H403),"ND")</f>
        <v>ND</v>
      </c>
      <c r="P403" s="827"/>
    </row>
    <row r="404" spans="3:16">
      <c r="C404" s="861"/>
      <c r="D404" s="857"/>
      <c r="E404" s="857"/>
      <c r="F404" s="855"/>
      <c r="G404" s="852"/>
      <c r="H404" s="916"/>
      <c r="I404" s="846"/>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44"/>
      <c r="O404" s="840"/>
      <c r="P404" s="828"/>
    </row>
    <row r="405" spans="3:16">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916" t="str">
        <f ca="1">IF(ISBLANK(OFFSET('9. METAS'!$L$20,INT((ROW()-13)/2),0)),"",OFFSET('9. METAS'!$L$20,INT((ROW()-13)/2),0))</f>
        <v/>
      </c>
      <c r="I405" s="845"/>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43" t="str">
        <f t="shared" ref="N405" ca="1" si="388">IFERROR(J405/J406,"ND")</f>
        <v>ND</v>
      </c>
      <c r="O405" s="839" t="str">
        <f t="shared" ref="O405" ca="1" si="389">IFERROR(((J405+K405+L405)/H405),"ND")</f>
        <v>ND</v>
      </c>
      <c r="P405" s="827"/>
    </row>
    <row r="406" spans="3:16">
      <c r="C406" s="861"/>
      <c r="D406" s="857"/>
      <c r="E406" s="857"/>
      <c r="F406" s="855"/>
      <c r="G406" s="852"/>
      <c r="H406" s="916"/>
      <c r="I406" s="846"/>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44"/>
      <c r="O406" s="840"/>
      <c r="P406" s="828"/>
    </row>
    <row r="407" spans="3:16">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916" t="str">
        <f ca="1">IF(ISBLANK(OFFSET('9. METAS'!$L$20,INT((ROW()-13)/2),0)),"",OFFSET('9. METAS'!$L$20,INT((ROW()-13)/2),0))</f>
        <v/>
      </c>
      <c r="I407" s="845"/>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43" t="str">
        <f t="shared" ref="N407" ca="1" si="390">IFERROR(J407/J408,"ND")</f>
        <v>ND</v>
      </c>
      <c r="O407" s="839" t="str">
        <f t="shared" ref="O407" ca="1" si="391">IFERROR(((J407+K407+L407)/H407),"ND")</f>
        <v>ND</v>
      </c>
      <c r="P407" s="827"/>
    </row>
    <row r="408" spans="3:16">
      <c r="C408" s="861"/>
      <c r="D408" s="857"/>
      <c r="E408" s="857"/>
      <c r="F408" s="855"/>
      <c r="G408" s="852"/>
      <c r="H408" s="916"/>
      <c r="I408" s="846"/>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44"/>
      <c r="O408" s="840"/>
      <c r="P408" s="828"/>
    </row>
    <row r="409" spans="3:16">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916" t="str">
        <f ca="1">IF(ISBLANK(OFFSET('9. METAS'!$L$20,INT((ROW()-13)/2),0)),"",OFFSET('9. METAS'!$L$20,INT((ROW()-13)/2),0))</f>
        <v/>
      </c>
      <c r="I409" s="845"/>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43" t="str">
        <f t="shared" ref="N409" ca="1" si="392">IFERROR(J409/J410,"ND")</f>
        <v>ND</v>
      </c>
      <c r="O409" s="839" t="str">
        <f t="shared" ref="O409" ca="1" si="393">IFERROR(((J409+K409+L409)/H409),"ND")</f>
        <v>ND</v>
      </c>
      <c r="P409" s="827"/>
    </row>
    <row r="410" spans="3:16">
      <c r="C410" s="861"/>
      <c r="D410" s="857"/>
      <c r="E410" s="857"/>
      <c r="F410" s="855"/>
      <c r="G410" s="852"/>
      <c r="H410" s="916"/>
      <c r="I410" s="846"/>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44"/>
      <c r="O410" s="840"/>
      <c r="P410" s="828"/>
    </row>
    <row r="411" spans="3:16">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916" t="str">
        <f ca="1">IF(ISBLANK(OFFSET('9. METAS'!$L$20,INT((ROW()-13)/2),0)),"",OFFSET('9. METAS'!$L$20,INT((ROW()-13)/2),0))</f>
        <v/>
      </c>
      <c r="I411" s="845"/>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43" t="str">
        <f t="shared" ref="N411" ca="1" si="394">IFERROR(J411/J412,"ND")</f>
        <v>ND</v>
      </c>
      <c r="O411" s="839" t="str">
        <f t="shared" ref="O411" ca="1" si="395">IFERROR(((J411+K411+L411)/H411),"ND")</f>
        <v>ND</v>
      </c>
      <c r="P411" s="827"/>
    </row>
    <row r="412" spans="3:16">
      <c r="C412" s="861"/>
      <c r="D412" s="857"/>
      <c r="E412" s="857"/>
      <c r="F412" s="855"/>
      <c r="G412" s="852"/>
      <c r="H412" s="916"/>
      <c r="I412" s="846"/>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44"/>
      <c r="O412" s="840"/>
      <c r="P412" s="828"/>
    </row>
    <row r="413" spans="3:16">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916" t="str">
        <f ca="1">IF(ISBLANK(OFFSET('9. METAS'!$L$20,INT((ROW()-13)/2),0)),"",OFFSET('9. METAS'!$L$20,INT((ROW()-13)/2),0))</f>
        <v/>
      </c>
      <c r="I413" s="845"/>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43" t="str">
        <f t="shared" ref="N413" ca="1" si="396">IFERROR(J413/J414,"ND")</f>
        <v>ND</v>
      </c>
      <c r="O413" s="839" t="str">
        <f t="shared" ref="O413" ca="1" si="397">IFERROR(((J413+K413+L413)/H413),"ND")</f>
        <v>ND</v>
      </c>
      <c r="P413" s="827"/>
    </row>
    <row r="414" spans="3:16">
      <c r="C414" s="861"/>
      <c r="D414" s="857"/>
      <c r="E414" s="857"/>
      <c r="F414" s="855"/>
      <c r="G414" s="852"/>
      <c r="H414" s="916"/>
      <c r="I414" s="846"/>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44"/>
      <c r="O414" s="840"/>
      <c r="P414" s="828"/>
    </row>
    <row r="415" spans="3:16">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916" t="str">
        <f ca="1">IF(ISBLANK(OFFSET('9. METAS'!$L$20,INT((ROW()-13)/2),0)),"",OFFSET('9. METAS'!$L$20,INT((ROW()-13)/2),0))</f>
        <v/>
      </c>
      <c r="I415" s="845"/>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43" t="str">
        <f t="shared" ref="N415" ca="1" si="398">IFERROR(J415/J416,"ND")</f>
        <v>ND</v>
      </c>
      <c r="O415" s="839" t="str">
        <f t="shared" ref="O415" ca="1" si="399">IFERROR(((J415+K415+L415)/H415),"ND")</f>
        <v>ND</v>
      </c>
      <c r="P415" s="827"/>
    </row>
    <row r="416" spans="3:16">
      <c r="C416" s="861"/>
      <c r="D416" s="857"/>
      <c r="E416" s="857"/>
      <c r="F416" s="855"/>
      <c r="G416" s="852"/>
      <c r="H416" s="916"/>
      <c r="I416" s="846"/>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44"/>
      <c r="O416" s="840"/>
      <c r="P416" s="828"/>
    </row>
    <row r="417" spans="3:16">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916" t="str">
        <f ca="1">IF(ISBLANK(OFFSET('9. METAS'!$L$20,INT((ROW()-13)/2),0)),"",OFFSET('9. METAS'!$L$20,INT((ROW()-13)/2),0))</f>
        <v/>
      </c>
      <c r="I417" s="845"/>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43" t="str">
        <f t="shared" ref="N417" ca="1" si="400">IFERROR(J417/J418,"ND")</f>
        <v>ND</v>
      </c>
      <c r="O417" s="839" t="str">
        <f t="shared" ref="O417" ca="1" si="401">IFERROR(((J417+K417+L417)/H417),"ND")</f>
        <v>ND</v>
      </c>
      <c r="P417" s="827"/>
    </row>
    <row r="418" spans="3:16">
      <c r="C418" s="861"/>
      <c r="D418" s="857"/>
      <c r="E418" s="857"/>
      <c r="F418" s="855"/>
      <c r="G418" s="852"/>
      <c r="H418" s="916"/>
      <c r="I418" s="846"/>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44"/>
      <c r="O418" s="840"/>
      <c r="P418" s="828"/>
    </row>
    <row r="419" spans="3:16">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916" t="str">
        <f ca="1">IF(ISBLANK(OFFSET('9. METAS'!$L$20,INT((ROW()-13)/2),0)),"",OFFSET('9. METAS'!$L$20,INT((ROW()-13)/2),0))</f>
        <v/>
      </c>
      <c r="I419" s="845"/>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43" t="str">
        <f t="shared" ref="N419" ca="1" si="402">IFERROR(J419/J420,"ND")</f>
        <v>ND</v>
      </c>
      <c r="O419" s="839" t="str">
        <f t="shared" ref="O419" ca="1" si="403">IFERROR(((J419+K419+L419)/H419),"ND")</f>
        <v>ND</v>
      </c>
      <c r="P419" s="827"/>
    </row>
    <row r="420" spans="3:16">
      <c r="C420" s="861"/>
      <c r="D420" s="857"/>
      <c r="E420" s="857"/>
      <c r="F420" s="855"/>
      <c r="G420" s="852"/>
      <c r="H420" s="916"/>
      <c r="I420" s="846"/>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44"/>
      <c r="O420" s="840"/>
      <c r="P420" s="828"/>
    </row>
    <row r="421" spans="3:16">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916" t="str">
        <f ca="1">IF(ISBLANK(OFFSET('9. METAS'!$L$20,INT((ROW()-13)/2),0)),"",OFFSET('9. METAS'!$L$20,INT((ROW()-13)/2),0))</f>
        <v/>
      </c>
      <c r="I421" s="845"/>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43" t="str">
        <f t="shared" ref="N421" ca="1" si="404">IFERROR(J421/J422,"ND")</f>
        <v>ND</v>
      </c>
      <c r="O421" s="839" t="str">
        <f t="shared" ref="O421" ca="1" si="405">IFERROR(((J421+K421+L421)/H421),"ND")</f>
        <v>ND</v>
      </c>
      <c r="P421" s="827"/>
    </row>
    <row r="422" spans="3:16">
      <c r="C422" s="861"/>
      <c r="D422" s="857"/>
      <c r="E422" s="857"/>
      <c r="F422" s="855"/>
      <c r="G422" s="852"/>
      <c r="H422" s="916"/>
      <c r="I422" s="846"/>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44"/>
      <c r="O422" s="840"/>
      <c r="P422" s="828"/>
    </row>
    <row r="423" spans="3:16">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916" t="str">
        <f ca="1">IF(ISBLANK(OFFSET('9. METAS'!$L$20,INT((ROW()-13)/2),0)),"",OFFSET('9. METAS'!$L$20,INT((ROW()-13)/2),0))</f>
        <v/>
      </c>
      <c r="I423" s="845"/>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43" t="str">
        <f t="shared" ref="N423" ca="1" si="406">IFERROR(J423/J424,"ND")</f>
        <v>ND</v>
      </c>
      <c r="O423" s="839" t="str">
        <f t="shared" ref="O423" ca="1" si="407">IFERROR(((J423+K423+L423)/H423),"ND")</f>
        <v>ND</v>
      </c>
      <c r="P423" s="827"/>
    </row>
    <row r="424" spans="3:16">
      <c r="C424" s="861"/>
      <c r="D424" s="857"/>
      <c r="E424" s="857"/>
      <c r="F424" s="855"/>
      <c r="G424" s="852"/>
      <c r="H424" s="916"/>
      <c r="I424" s="846"/>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44"/>
      <c r="O424" s="840"/>
      <c r="P424" s="828"/>
    </row>
    <row r="425" spans="3:16">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916" t="str">
        <f ca="1">IF(ISBLANK(OFFSET('9. METAS'!$L$20,INT((ROW()-13)/2),0)),"",OFFSET('9. METAS'!$L$20,INT((ROW()-13)/2),0))</f>
        <v/>
      </c>
      <c r="I425" s="845"/>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43" t="str">
        <f t="shared" ref="N425" ca="1" si="408">IFERROR(J425/J426,"ND")</f>
        <v>ND</v>
      </c>
      <c r="O425" s="839" t="str">
        <f t="shared" ref="O425" ca="1" si="409">IFERROR(((J425+K425+L425)/H425),"ND")</f>
        <v>ND</v>
      </c>
      <c r="P425" s="827"/>
    </row>
    <row r="426" spans="3:16">
      <c r="C426" s="861"/>
      <c r="D426" s="857"/>
      <c r="E426" s="857"/>
      <c r="F426" s="855"/>
      <c r="G426" s="852"/>
      <c r="H426" s="916"/>
      <c r="I426" s="846"/>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44"/>
      <c r="O426" s="840"/>
      <c r="P426" s="828"/>
    </row>
    <row r="427" spans="3:16">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916" t="str">
        <f ca="1">IF(ISBLANK(OFFSET('9. METAS'!$L$20,INT((ROW()-13)/2),0)),"",OFFSET('9. METAS'!$L$20,INT((ROW()-13)/2),0))</f>
        <v/>
      </c>
      <c r="I427" s="845"/>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43" t="str">
        <f t="shared" ref="N427" ca="1" si="410">IFERROR(J427/J428,"ND")</f>
        <v>ND</v>
      </c>
      <c r="O427" s="839" t="str">
        <f t="shared" ref="O427" ca="1" si="411">IFERROR(((J427+K427+L427)/H427),"ND")</f>
        <v>ND</v>
      </c>
      <c r="P427" s="827"/>
    </row>
    <row r="428" spans="3:16">
      <c r="C428" s="861"/>
      <c r="D428" s="857"/>
      <c r="E428" s="857"/>
      <c r="F428" s="855"/>
      <c r="G428" s="852"/>
      <c r="H428" s="916"/>
      <c r="I428" s="846"/>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44"/>
      <c r="O428" s="840"/>
      <c r="P428" s="828"/>
    </row>
    <row r="429" spans="3:16">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916" t="str">
        <f ca="1">IF(ISBLANK(OFFSET('9. METAS'!$L$20,INT((ROW()-13)/2),0)),"",OFFSET('9. METAS'!$L$20,INT((ROW()-13)/2),0))</f>
        <v/>
      </c>
      <c r="I429" s="845"/>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43" t="str">
        <f t="shared" ref="N429" ca="1" si="412">IFERROR(J429/J430,"ND")</f>
        <v>ND</v>
      </c>
      <c r="O429" s="839" t="str">
        <f t="shared" ref="O429" ca="1" si="413">IFERROR(((J429+K429+L429)/H429),"ND")</f>
        <v>ND</v>
      </c>
      <c r="P429" s="827"/>
    </row>
    <row r="430" spans="3:16">
      <c r="C430" s="861"/>
      <c r="D430" s="857"/>
      <c r="E430" s="857"/>
      <c r="F430" s="855"/>
      <c r="G430" s="852"/>
      <c r="H430" s="916"/>
      <c r="I430" s="846"/>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44"/>
      <c r="O430" s="840"/>
      <c r="P430" s="828"/>
    </row>
    <row r="431" spans="3:16">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916" t="str">
        <f ca="1">IF(ISBLANK(OFFSET('9. METAS'!$L$20,INT((ROW()-13)/2),0)),"",OFFSET('9. METAS'!$L$20,INT((ROW()-13)/2),0))</f>
        <v/>
      </c>
      <c r="I431" s="845"/>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43" t="str">
        <f t="shared" ref="N431" ca="1" si="414">IFERROR(J431/J432,"ND")</f>
        <v>ND</v>
      </c>
      <c r="O431" s="839" t="str">
        <f t="shared" ref="O431" ca="1" si="415">IFERROR(((J431+K431+L431)/H431),"ND")</f>
        <v>ND</v>
      </c>
      <c r="P431" s="827"/>
    </row>
    <row r="432" spans="3:16">
      <c r="C432" s="861"/>
      <c r="D432" s="857"/>
      <c r="E432" s="857"/>
      <c r="F432" s="855"/>
      <c r="G432" s="852"/>
      <c r="H432" s="916"/>
      <c r="I432" s="846"/>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44"/>
      <c r="O432" s="840"/>
      <c r="P432" s="828"/>
    </row>
    <row r="433" spans="3:16">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916" t="str">
        <f ca="1">IF(ISBLANK(OFFSET('9. METAS'!$L$20,INT((ROW()-13)/2),0)),"",OFFSET('9. METAS'!$L$20,INT((ROW()-13)/2),0))</f>
        <v/>
      </c>
      <c r="I433" s="845"/>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43" t="str">
        <f t="shared" ref="N433" ca="1" si="416">IFERROR(J433/J434,"ND")</f>
        <v>ND</v>
      </c>
      <c r="O433" s="839" t="str">
        <f t="shared" ref="O433" ca="1" si="417">IFERROR(((J433+K433+L433)/H433),"ND")</f>
        <v>ND</v>
      </c>
      <c r="P433" s="827"/>
    </row>
    <row r="434" spans="3:16">
      <c r="C434" s="861"/>
      <c r="D434" s="857"/>
      <c r="E434" s="857"/>
      <c r="F434" s="855"/>
      <c r="G434" s="852"/>
      <c r="H434" s="916"/>
      <c r="I434" s="846"/>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44"/>
      <c r="O434" s="840"/>
      <c r="P434" s="828"/>
    </row>
    <row r="435" spans="3:16">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916" t="str">
        <f ca="1">IF(ISBLANK(OFFSET('9. METAS'!$L$20,INT((ROW()-13)/2),0)),"",OFFSET('9. METAS'!$L$20,INT((ROW()-13)/2),0))</f>
        <v/>
      </c>
      <c r="I435" s="845"/>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43" t="str">
        <f t="shared" ref="N435" ca="1" si="418">IFERROR(J435/J436,"ND")</f>
        <v>ND</v>
      </c>
      <c r="O435" s="839" t="str">
        <f t="shared" ref="O435" ca="1" si="419">IFERROR(((J435+K435+L435)/H435),"ND")</f>
        <v>ND</v>
      </c>
      <c r="P435" s="827"/>
    </row>
    <row r="436" spans="3:16">
      <c r="C436" s="861"/>
      <c r="D436" s="857"/>
      <c r="E436" s="857"/>
      <c r="F436" s="855"/>
      <c r="G436" s="852"/>
      <c r="H436" s="916"/>
      <c r="I436" s="846"/>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44"/>
      <c r="O436" s="840"/>
      <c r="P436" s="828"/>
    </row>
    <row r="437" spans="3:16">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916" t="str">
        <f ca="1">IF(ISBLANK(OFFSET('9. METAS'!$L$20,INT((ROW()-13)/2),0)),"",OFFSET('9. METAS'!$L$20,INT((ROW()-13)/2),0))</f>
        <v/>
      </c>
      <c r="I437" s="845"/>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43" t="str">
        <f t="shared" ref="N437" ca="1" si="420">IFERROR(J437/J438,"ND")</f>
        <v>ND</v>
      </c>
      <c r="O437" s="839" t="str">
        <f t="shared" ref="O437" ca="1" si="421">IFERROR(((J437+K437+L437)/H437),"ND")</f>
        <v>ND</v>
      </c>
      <c r="P437" s="827"/>
    </row>
    <row r="438" spans="3:16">
      <c r="C438" s="861"/>
      <c r="D438" s="857"/>
      <c r="E438" s="857"/>
      <c r="F438" s="855"/>
      <c r="G438" s="852"/>
      <c r="H438" s="916"/>
      <c r="I438" s="846"/>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44"/>
      <c r="O438" s="840"/>
      <c r="P438" s="828"/>
    </row>
    <row r="439" spans="3:16">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916" t="str">
        <f ca="1">IF(ISBLANK(OFFSET('9. METAS'!$L$20,INT((ROW()-13)/2),0)),"",OFFSET('9. METAS'!$L$20,INT((ROW()-13)/2),0))</f>
        <v/>
      </c>
      <c r="I439" s="845"/>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43" t="str">
        <f t="shared" ref="N439" ca="1" si="422">IFERROR(J439/J440,"ND")</f>
        <v>ND</v>
      </c>
      <c r="O439" s="839" t="str">
        <f t="shared" ref="O439" ca="1" si="423">IFERROR(((J439+K439+L439)/H439),"ND")</f>
        <v>ND</v>
      </c>
      <c r="P439" s="827"/>
    </row>
    <row r="440" spans="3:16">
      <c r="C440" s="861"/>
      <c r="D440" s="857"/>
      <c r="E440" s="857"/>
      <c r="F440" s="855"/>
      <c r="G440" s="852"/>
      <c r="H440" s="916"/>
      <c r="I440" s="846"/>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44"/>
      <c r="O440" s="840"/>
      <c r="P440" s="828"/>
    </row>
    <row r="441" spans="3:16">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916" t="str">
        <f ca="1">IF(ISBLANK(OFFSET('9. METAS'!$L$20,INT((ROW()-13)/2),0)),"",OFFSET('9. METAS'!$L$20,INT((ROW()-13)/2),0))</f>
        <v/>
      </c>
      <c r="I441" s="845"/>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43" t="str">
        <f t="shared" ref="N441" ca="1" si="424">IFERROR(J441/J442,"ND")</f>
        <v>ND</v>
      </c>
      <c r="O441" s="839" t="str">
        <f t="shared" ref="O441" ca="1" si="425">IFERROR(((J441+K441+L441)/H441),"ND")</f>
        <v>ND</v>
      </c>
      <c r="P441" s="827"/>
    </row>
    <row r="442" spans="3:16">
      <c r="C442" s="861"/>
      <c r="D442" s="857"/>
      <c r="E442" s="857"/>
      <c r="F442" s="855"/>
      <c r="G442" s="852"/>
      <c r="H442" s="916"/>
      <c r="I442" s="846"/>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44"/>
      <c r="O442" s="840"/>
      <c r="P442" s="828"/>
    </row>
    <row r="443" spans="3:16">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916" t="str">
        <f ca="1">IF(ISBLANK(OFFSET('9. METAS'!$L$20,INT((ROW()-13)/2),0)),"",OFFSET('9. METAS'!$L$20,INT((ROW()-13)/2),0))</f>
        <v/>
      </c>
      <c r="I443" s="845"/>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43" t="str">
        <f t="shared" ref="N443" ca="1" si="426">IFERROR(J443/J444,"ND")</f>
        <v>ND</v>
      </c>
      <c r="O443" s="839" t="str">
        <f t="shared" ref="O443" ca="1" si="427">IFERROR(((J443+K443+L443)/H443),"ND")</f>
        <v>ND</v>
      </c>
      <c r="P443" s="827"/>
    </row>
    <row r="444" spans="3:16">
      <c r="C444" s="861"/>
      <c r="D444" s="857"/>
      <c r="E444" s="857"/>
      <c r="F444" s="855"/>
      <c r="G444" s="852"/>
      <c r="H444" s="916"/>
      <c r="I444" s="846"/>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44"/>
      <c r="O444" s="840"/>
      <c r="P444" s="828"/>
    </row>
    <row r="445" spans="3:16">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916" t="str">
        <f ca="1">IF(ISBLANK(OFFSET('9. METAS'!$L$20,INT((ROW()-13)/2),0)),"",OFFSET('9. METAS'!$L$20,INT((ROW()-13)/2),0))</f>
        <v/>
      </c>
      <c r="I445" s="845"/>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43" t="str">
        <f t="shared" ref="N445" ca="1" si="428">IFERROR(J445/J446,"ND")</f>
        <v>ND</v>
      </c>
      <c r="O445" s="839" t="str">
        <f t="shared" ref="O445" ca="1" si="429">IFERROR(((J445+K445+L445)/H445),"ND")</f>
        <v>ND</v>
      </c>
      <c r="P445" s="827"/>
    </row>
    <row r="446" spans="3:16">
      <c r="C446" s="861"/>
      <c r="D446" s="857"/>
      <c r="E446" s="857"/>
      <c r="F446" s="855"/>
      <c r="G446" s="852"/>
      <c r="H446" s="916"/>
      <c r="I446" s="846"/>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44"/>
      <c r="O446" s="840"/>
      <c r="P446" s="828"/>
    </row>
    <row r="447" spans="3:16">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916" t="str">
        <f ca="1">IF(ISBLANK(OFFSET('9. METAS'!$L$20,INT((ROW()-13)/2),0)),"",OFFSET('9. METAS'!$L$20,INT((ROW()-13)/2),0))</f>
        <v/>
      </c>
      <c r="I447" s="845"/>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43" t="str">
        <f t="shared" ref="N447" ca="1" si="430">IFERROR(J447/J448,"ND")</f>
        <v>ND</v>
      </c>
      <c r="O447" s="839" t="str">
        <f t="shared" ref="O447" ca="1" si="431">IFERROR(((J447+K447+L447)/H447),"ND")</f>
        <v>ND</v>
      </c>
      <c r="P447" s="827"/>
    </row>
    <row r="448" spans="3:16">
      <c r="C448" s="861"/>
      <c r="D448" s="857"/>
      <c r="E448" s="857"/>
      <c r="F448" s="855"/>
      <c r="G448" s="852"/>
      <c r="H448" s="916"/>
      <c r="I448" s="846"/>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44"/>
      <c r="O448" s="840"/>
      <c r="P448" s="828"/>
    </row>
    <row r="449" spans="3:16">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916" t="str">
        <f ca="1">IF(ISBLANK(OFFSET('9. METAS'!$L$20,INT((ROW()-13)/2),0)),"",OFFSET('9. METAS'!$L$20,INT((ROW()-13)/2),0))</f>
        <v/>
      </c>
      <c r="I449" s="845"/>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43" t="str">
        <f t="shared" ref="N449" ca="1" si="432">IFERROR(J449/J450,"ND")</f>
        <v>ND</v>
      </c>
      <c r="O449" s="839" t="str">
        <f t="shared" ref="O449" ca="1" si="433">IFERROR(((J449+K449+L449)/H449),"ND")</f>
        <v>ND</v>
      </c>
      <c r="P449" s="827"/>
    </row>
    <row r="450" spans="3:16">
      <c r="C450" s="861"/>
      <c r="D450" s="857"/>
      <c r="E450" s="857"/>
      <c r="F450" s="855"/>
      <c r="G450" s="852"/>
      <c r="H450" s="916"/>
      <c r="I450" s="846"/>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44"/>
      <c r="O450" s="840"/>
      <c r="P450" s="828"/>
    </row>
    <row r="451" spans="3:16">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916" t="str">
        <f ca="1">IF(ISBLANK(OFFSET('9. METAS'!$L$20,INT((ROW()-13)/2),0)),"",OFFSET('9. METAS'!$L$20,INT((ROW()-13)/2),0))</f>
        <v/>
      </c>
      <c r="I451" s="845"/>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43" t="str">
        <f t="shared" ref="N451" ca="1" si="434">IFERROR(J451/J452,"ND")</f>
        <v>ND</v>
      </c>
      <c r="O451" s="839" t="str">
        <f t="shared" ref="O451" ca="1" si="435">IFERROR(((J451+K451+L451)/H451),"ND")</f>
        <v>ND</v>
      </c>
      <c r="P451" s="827"/>
    </row>
    <row r="452" spans="3:16">
      <c r="C452" s="861"/>
      <c r="D452" s="857"/>
      <c r="E452" s="857"/>
      <c r="F452" s="855"/>
      <c r="G452" s="852"/>
      <c r="H452" s="916"/>
      <c r="I452" s="846"/>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44"/>
      <c r="O452" s="840"/>
      <c r="P452" s="828"/>
    </row>
    <row r="453" spans="3:16">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916" t="str">
        <f ca="1">IF(ISBLANK(OFFSET('9. METAS'!$L$20,INT((ROW()-13)/2),0)),"",OFFSET('9. METAS'!$L$20,INT((ROW()-13)/2),0))</f>
        <v/>
      </c>
      <c r="I453" s="845"/>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43" t="str">
        <f t="shared" ref="N453" ca="1" si="436">IFERROR(J453/J454,"ND")</f>
        <v>ND</v>
      </c>
      <c r="O453" s="839" t="str">
        <f t="shared" ref="O453" ca="1" si="437">IFERROR(((J453+K453+L453)/H453),"ND")</f>
        <v>ND</v>
      </c>
      <c r="P453" s="827"/>
    </row>
    <row r="454" spans="3:16">
      <c r="C454" s="861"/>
      <c r="D454" s="857"/>
      <c r="E454" s="857"/>
      <c r="F454" s="855"/>
      <c r="G454" s="852"/>
      <c r="H454" s="916"/>
      <c r="I454" s="846"/>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44"/>
      <c r="O454" s="840"/>
      <c r="P454" s="828"/>
    </row>
    <row r="455" spans="3:16">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916" t="str">
        <f ca="1">IF(ISBLANK(OFFSET('9. METAS'!$L$20,INT((ROW()-13)/2),0)),"",OFFSET('9. METAS'!$L$20,INT((ROW()-13)/2),0))</f>
        <v/>
      </c>
      <c r="I455" s="845"/>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43" t="str">
        <f t="shared" ref="N455" ca="1" si="438">IFERROR(J455/J456,"ND")</f>
        <v>ND</v>
      </c>
      <c r="O455" s="839" t="str">
        <f t="shared" ref="O455" ca="1" si="439">IFERROR(((J455+K455+L455)/H455),"ND")</f>
        <v>ND</v>
      </c>
      <c r="P455" s="827"/>
    </row>
    <row r="456" spans="3:16">
      <c r="C456" s="861"/>
      <c r="D456" s="857"/>
      <c r="E456" s="857"/>
      <c r="F456" s="855"/>
      <c r="G456" s="852"/>
      <c r="H456" s="916"/>
      <c r="I456" s="846"/>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44"/>
      <c r="O456" s="840"/>
      <c r="P456" s="828"/>
    </row>
    <row r="457" spans="3:16">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916" t="str">
        <f ca="1">IF(ISBLANK(OFFSET('9. METAS'!$L$20,INT((ROW()-13)/2),0)),"",OFFSET('9. METAS'!$L$20,INT((ROW()-13)/2),0))</f>
        <v/>
      </c>
      <c r="I457" s="845"/>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43" t="str">
        <f t="shared" ref="N457" ca="1" si="440">IFERROR(J457/J458,"ND")</f>
        <v>ND</v>
      </c>
      <c r="O457" s="839" t="str">
        <f t="shared" ref="O457" ca="1" si="441">IFERROR(((J457+K457+L457)/H457),"ND")</f>
        <v>ND</v>
      </c>
      <c r="P457" s="827"/>
    </row>
    <row r="458" spans="3:16">
      <c r="C458" s="861"/>
      <c r="D458" s="857"/>
      <c r="E458" s="857"/>
      <c r="F458" s="855"/>
      <c r="G458" s="852"/>
      <c r="H458" s="916"/>
      <c r="I458" s="846"/>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44"/>
      <c r="O458" s="840"/>
      <c r="P458" s="828"/>
    </row>
    <row r="459" spans="3:16">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916" t="str">
        <f ca="1">IF(ISBLANK(OFFSET('9. METAS'!$L$20,INT((ROW()-13)/2),0)),"",OFFSET('9. METAS'!$L$20,INT((ROW()-13)/2),0))</f>
        <v/>
      </c>
      <c r="I459" s="845"/>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43" t="str">
        <f t="shared" ref="N459" ca="1" si="442">IFERROR(J459/J460,"ND")</f>
        <v>ND</v>
      </c>
      <c r="O459" s="839" t="str">
        <f t="shared" ref="O459" ca="1" si="443">IFERROR(((J459+K459+L459)/H459),"ND")</f>
        <v>ND</v>
      </c>
      <c r="P459" s="827"/>
    </row>
    <row r="460" spans="3:16">
      <c r="C460" s="861"/>
      <c r="D460" s="857"/>
      <c r="E460" s="857"/>
      <c r="F460" s="855"/>
      <c r="G460" s="852"/>
      <c r="H460" s="916"/>
      <c r="I460" s="846"/>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44"/>
      <c r="O460" s="840"/>
      <c r="P460" s="828"/>
    </row>
    <row r="461" spans="3:16">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916" t="str">
        <f ca="1">IF(ISBLANK(OFFSET('9. METAS'!$L$20,INT((ROW()-13)/2),0)),"",OFFSET('9. METAS'!$L$20,INT((ROW()-13)/2),0))</f>
        <v/>
      </c>
      <c r="I461" s="845"/>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43" t="str">
        <f t="shared" ref="N461" ca="1" si="444">IFERROR(J461/J462,"ND")</f>
        <v>ND</v>
      </c>
      <c r="O461" s="839" t="str">
        <f t="shared" ref="O461" ca="1" si="445">IFERROR(((J461+K461+L461)/H461),"ND")</f>
        <v>ND</v>
      </c>
      <c r="P461" s="827"/>
    </row>
    <row r="462" spans="3:16">
      <c r="C462" s="861"/>
      <c r="D462" s="857"/>
      <c r="E462" s="857"/>
      <c r="F462" s="855"/>
      <c r="G462" s="852"/>
      <c r="H462" s="916"/>
      <c r="I462" s="846"/>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44"/>
      <c r="O462" s="840"/>
      <c r="P462" s="828"/>
    </row>
    <row r="463" spans="3:16">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916" t="str">
        <f ca="1">IF(ISBLANK(OFFSET('9. METAS'!$L$20,INT((ROW()-13)/2),0)),"",OFFSET('9. METAS'!$L$20,INT((ROW()-13)/2),0))</f>
        <v/>
      </c>
      <c r="I463" s="845"/>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43" t="str">
        <f t="shared" ref="N463" ca="1" si="446">IFERROR(J463/J464,"ND")</f>
        <v>ND</v>
      </c>
      <c r="O463" s="839" t="str">
        <f t="shared" ref="O463" ca="1" si="447">IFERROR(((J463+K463+L463)/H463),"ND")</f>
        <v>ND</v>
      </c>
      <c r="P463" s="827"/>
    </row>
    <row r="464" spans="3:16">
      <c r="C464" s="861"/>
      <c r="D464" s="857"/>
      <c r="E464" s="857"/>
      <c r="F464" s="855"/>
      <c r="G464" s="852"/>
      <c r="H464" s="916"/>
      <c r="I464" s="846"/>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44"/>
      <c r="O464" s="840"/>
      <c r="P464" s="828"/>
    </row>
    <row r="465" spans="3:16">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916" t="str">
        <f ca="1">IF(ISBLANK(OFFSET('9. METAS'!$L$20,INT((ROW()-13)/2),0)),"",OFFSET('9. METAS'!$L$20,INT((ROW()-13)/2),0))</f>
        <v/>
      </c>
      <c r="I465" s="845"/>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43" t="str">
        <f t="shared" ref="N465" ca="1" si="448">IFERROR(J465/J466,"ND")</f>
        <v>ND</v>
      </c>
      <c r="O465" s="839" t="str">
        <f t="shared" ref="O465" ca="1" si="449">IFERROR(((J465+K465+L465)/H465),"ND")</f>
        <v>ND</v>
      </c>
      <c r="P465" s="827"/>
    </row>
    <row r="466" spans="3:16">
      <c r="C466" s="861"/>
      <c r="D466" s="857"/>
      <c r="E466" s="857"/>
      <c r="F466" s="855"/>
      <c r="G466" s="852"/>
      <c r="H466" s="916"/>
      <c r="I466" s="846"/>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44"/>
      <c r="O466" s="840"/>
      <c r="P466" s="828"/>
    </row>
    <row r="467" spans="3:16">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916" t="str">
        <f ca="1">IF(ISBLANK(OFFSET('9. METAS'!$L$20,INT((ROW()-13)/2),0)),"",OFFSET('9. METAS'!$L$20,INT((ROW()-13)/2),0))</f>
        <v/>
      </c>
      <c r="I467" s="845"/>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43" t="str">
        <f t="shared" ref="N467" ca="1" si="450">IFERROR(J467/J468,"ND")</f>
        <v>ND</v>
      </c>
      <c r="O467" s="839" t="str">
        <f t="shared" ref="O467" ca="1" si="451">IFERROR(((J467+K467+L467)/H467),"ND")</f>
        <v>ND</v>
      </c>
      <c r="P467" s="827"/>
    </row>
    <row r="468" spans="3:16">
      <c r="C468" s="861"/>
      <c r="D468" s="857"/>
      <c r="E468" s="857"/>
      <c r="F468" s="855"/>
      <c r="G468" s="852"/>
      <c r="H468" s="916"/>
      <c r="I468" s="846"/>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44"/>
      <c r="O468" s="840"/>
      <c r="P468" s="828"/>
    </row>
    <row r="469" spans="3:16">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916" t="str">
        <f ca="1">IF(ISBLANK(OFFSET('9. METAS'!$L$20,INT((ROW()-13)/2),0)),"",OFFSET('9. METAS'!$L$20,INT((ROW()-13)/2),0))</f>
        <v/>
      </c>
      <c r="I469" s="845"/>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43" t="str">
        <f t="shared" ref="N469" ca="1" si="452">IFERROR(J469/J470,"ND")</f>
        <v>ND</v>
      </c>
      <c r="O469" s="839" t="str">
        <f t="shared" ref="O469" ca="1" si="453">IFERROR(((J469+K469+L469)/H469),"ND")</f>
        <v>ND</v>
      </c>
      <c r="P469" s="827"/>
    </row>
    <row r="470" spans="3:16">
      <c r="C470" s="861"/>
      <c r="D470" s="857"/>
      <c r="E470" s="857"/>
      <c r="F470" s="855"/>
      <c r="G470" s="852"/>
      <c r="H470" s="916"/>
      <c r="I470" s="846"/>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44"/>
      <c r="O470" s="840"/>
      <c r="P470" s="828"/>
    </row>
    <row r="471" spans="3:16">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916" t="str">
        <f ca="1">IF(ISBLANK(OFFSET('9. METAS'!$L$20,INT((ROW()-13)/2),0)),"",OFFSET('9. METAS'!$L$20,INT((ROW()-13)/2),0))</f>
        <v/>
      </c>
      <c r="I471" s="845"/>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43" t="str">
        <f t="shared" ref="N471" ca="1" si="454">IFERROR(J471/J472,"ND")</f>
        <v>ND</v>
      </c>
      <c r="O471" s="839" t="str">
        <f t="shared" ref="O471" ca="1" si="455">IFERROR(((J471+K471+L471)/H471),"ND")</f>
        <v>ND</v>
      </c>
      <c r="P471" s="827"/>
    </row>
    <row r="472" spans="3:16">
      <c r="C472" s="861"/>
      <c r="D472" s="857"/>
      <c r="E472" s="857"/>
      <c r="F472" s="855"/>
      <c r="G472" s="852"/>
      <c r="H472" s="916"/>
      <c r="I472" s="846"/>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44"/>
      <c r="O472" s="840"/>
      <c r="P472" s="828"/>
    </row>
    <row r="473" spans="3:16">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916" t="str">
        <f ca="1">IF(ISBLANK(OFFSET('9. METAS'!$L$20,INT((ROW()-13)/2),0)),"",OFFSET('9. METAS'!$L$20,INT((ROW()-13)/2),0))</f>
        <v/>
      </c>
      <c r="I473" s="845"/>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43" t="str">
        <f ca="1">IFERROR(J473/J474,"ND")</f>
        <v>ND</v>
      </c>
      <c r="O473" s="839" t="str">
        <f t="shared" ref="O473" ca="1" si="456">IFERROR(((J473+K473+L473)/H473),"ND")</f>
        <v>ND</v>
      </c>
      <c r="P473" s="827"/>
    </row>
    <row r="474" spans="3:16" ht="15.75" thickBot="1">
      <c r="C474" s="860"/>
      <c r="D474" s="858"/>
      <c r="E474" s="858"/>
      <c r="F474" s="856"/>
      <c r="G474" s="853"/>
      <c r="H474" s="918"/>
      <c r="I474" s="847"/>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9"/>
      <c r="O474" s="840"/>
      <c r="P474" s="82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71" t="s">
        <v>152</v>
      </c>
      <c r="E5" s="871"/>
      <c r="F5" s="871"/>
      <c r="G5" s="871"/>
      <c r="H5" s="871"/>
      <c r="I5" s="871"/>
      <c r="J5" s="871"/>
      <c r="K5" s="871"/>
      <c r="L5" s="871"/>
      <c r="M5" s="871"/>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33" t="s">
        <v>170</v>
      </c>
      <c r="D9" s="834"/>
      <c r="E9" s="835"/>
      <c r="F9" s="836" t="s">
        <v>100</v>
      </c>
      <c r="G9" s="837"/>
      <c r="H9" s="837"/>
      <c r="I9" s="837"/>
      <c r="J9" s="837"/>
      <c r="K9" s="837"/>
      <c r="L9" s="837"/>
      <c r="M9" s="837"/>
      <c r="N9" s="837"/>
      <c r="O9" s="837"/>
      <c r="P9" s="838"/>
    </row>
    <row r="10" spans="3:16" ht="27" customHeight="1" thickTop="1" thickBot="1">
      <c r="C10" s="864" t="s">
        <v>79</v>
      </c>
      <c r="D10" s="866" t="s">
        <v>155</v>
      </c>
      <c r="E10" s="866" t="s">
        <v>156</v>
      </c>
      <c r="F10" s="866" t="s">
        <v>157</v>
      </c>
      <c r="G10" s="866" t="s">
        <v>158</v>
      </c>
      <c r="H10" s="863" t="s">
        <v>167</v>
      </c>
      <c r="I10" s="863"/>
      <c r="J10" s="863"/>
      <c r="K10" s="863"/>
      <c r="L10" s="863"/>
      <c r="M10" s="863"/>
      <c r="N10" s="863"/>
      <c r="O10" s="863"/>
      <c r="P10" s="830" t="s">
        <v>159</v>
      </c>
    </row>
    <row r="11" spans="3:16" ht="42" customHeight="1" thickBot="1">
      <c r="C11" s="865"/>
      <c r="D11" s="862"/>
      <c r="E11" s="862"/>
      <c r="F11" s="862"/>
      <c r="G11" s="862"/>
      <c r="H11" s="862" t="s">
        <v>160</v>
      </c>
      <c r="I11" s="862" t="s">
        <v>161</v>
      </c>
      <c r="J11" s="862" t="s">
        <v>169</v>
      </c>
      <c r="K11" s="862"/>
      <c r="L11" s="862"/>
      <c r="M11" s="862"/>
      <c r="N11" s="862" t="s">
        <v>166</v>
      </c>
      <c r="O11" s="862"/>
      <c r="P11" s="831"/>
    </row>
    <row r="12" spans="3:16" ht="42" customHeight="1" thickBot="1">
      <c r="C12" s="865"/>
      <c r="D12" s="862"/>
      <c r="E12" s="862"/>
      <c r="F12" s="862"/>
      <c r="G12" s="862"/>
      <c r="H12" s="862"/>
      <c r="I12" s="862"/>
      <c r="J12" s="238" t="s">
        <v>165</v>
      </c>
      <c r="K12" s="238" t="s">
        <v>162</v>
      </c>
      <c r="L12" s="238" t="s">
        <v>163</v>
      </c>
      <c r="M12" s="238" t="s">
        <v>164</v>
      </c>
      <c r="N12" s="238" t="s">
        <v>168</v>
      </c>
      <c r="O12" s="238" t="s">
        <v>123</v>
      </c>
      <c r="P12" s="832"/>
    </row>
    <row r="13" spans="3:16">
      <c r="C13" s="867" t="str">
        <f ca="1">IF(ISBLANK(OFFSET('5. Pp (3 años)'!$C$45,INT((ROW()-13)/2),0)),"",OFFSET('5. Pp (3 años)'!$C$45,INT((ROW()-13)/2),0))</f>
        <v>Fin</v>
      </c>
      <c r="D13" s="868"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68" t="str">
        <f ca="1">IF(ISBLANK(OFFSET('5. Pp (3 años)'!$E$45,INT((ROW()-13)/2),0)),"",OFFSET('5. Pp (3 años)'!$E$45,INT((ROW()-13)/2),0))</f>
        <v>IGOB_HUM_R: Índice de Gobierno Humanista y de Resultados</v>
      </c>
      <c r="F13" s="869" t="str">
        <f ca="1">IF(ISBLANK(OFFSET('5. Pp (3 años)'!$K$45,INT((ROW()-13)/2),0)),"",OFFSET('5. Pp (3 años)'!$K$45,INT((ROW()-13)/2),0))</f>
        <v>Ascendente</v>
      </c>
      <c r="G13" s="870" t="str">
        <f ca="1">IF(ISBLANK(OFFSET('5. Pp (3 años)'!$H$45,INT((ROW()-13)/2),0)),"",OFFSET('5. Pp (3 años)'!$H$45,INT((ROW()-13)/2),0))</f>
        <v>Trianual</v>
      </c>
      <c r="H13" s="917">
        <f ca="1">IF(ISBLANK(OFFSET('9. METAS'!$L$20,INT((ROW()-13)/2),0)),"",OFFSET('9. METAS'!$L$20,INT((ROW()-13)/2),0))</f>
        <v>26.68</v>
      </c>
      <c r="I13" s="850"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43">
        <f ca="1">IFERROR(J13/J14,"ND")</f>
        <v>1.3493253373313343</v>
      </c>
      <c r="O13" s="839">
        <f ca="1">IFERROR(((J13+K13+L13+M13)/H13),"ND")</f>
        <v>1.1244377811094453</v>
      </c>
      <c r="P13" s="841"/>
    </row>
    <row r="14" spans="3:16">
      <c r="C14" s="861"/>
      <c r="D14" s="857"/>
      <c r="E14" s="857"/>
      <c r="F14" s="855"/>
      <c r="G14" s="852"/>
      <c r="H14" s="916"/>
      <c r="I14" s="851"/>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44"/>
      <c r="O14" s="840"/>
      <c r="P14" s="842"/>
    </row>
    <row r="15" spans="3:16">
      <c r="C15" s="859" t="str">
        <f ca="1">IF(ISBLANK(OFFSET('5. Pp (3 años)'!$C$45,INT((ROW()-13)/2),0)),"",OFFSET('5. Pp (3 años)'!$C$45,INT((ROW()-13)/2),0))</f>
        <v>Propósito</v>
      </c>
      <c r="D15" s="857"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57" t="str">
        <f ca="1">IF(ISBLANK(OFFSET('5. Pp (3 años)'!$E$45,INT((ROW()-13)/2),0)),"",OFFSET('5. Pp (3 años)'!$E$45,INT((ROW()-13)/2),0))</f>
        <v>PPA: Porcentaje de la Población Atendida.</v>
      </c>
      <c r="F15" s="855" t="str">
        <f ca="1">IF(ISBLANK(OFFSET('5. Pp (3 años)'!$K$45,INT((ROW()-13)/2),0)),"",OFFSET('5. Pp (3 años)'!$K$45,INT((ROW()-13)/2),0))</f>
        <v>Ascendente.</v>
      </c>
      <c r="G15" s="852" t="str">
        <f ca="1">IF(ISBLANK(OFFSET('5. Pp (3 años)'!$H$45,INT((ROW()-13)/2),0)),"",OFFSET('5. Pp (3 años)'!$H$45,INT((ROW()-13)/2),0))</f>
        <v>Trimestral</v>
      </c>
      <c r="H15" s="916">
        <f ca="1">IF(ISBLANK(OFFSET('9. METAS'!$L$20,INT((ROW()-13)/2),0)),"",OFFSET('9. METAS'!$L$20,INT((ROW()-13)/2),0))</f>
        <v>57500</v>
      </c>
      <c r="I15" s="845"/>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43" t="str">
        <f ca="1">IFERROR(J15/J16,"ND")</f>
        <v>ND</v>
      </c>
      <c r="O15" s="839" t="str">
        <f ca="1">IFERROR(((J15+K15+L15+M15)/H15),"ND")</f>
        <v>ND</v>
      </c>
      <c r="P15" s="827"/>
    </row>
    <row r="16" spans="3:16">
      <c r="C16" s="861"/>
      <c r="D16" s="857"/>
      <c r="E16" s="857"/>
      <c r="F16" s="855"/>
      <c r="G16" s="852"/>
      <c r="H16" s="916"/>
      <c r="I16" s="846"/>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44"/>
      <c r="O16" s="840"/>
      <c r="P16" s="828"/>
    </row>
    <row r="17" spans="3:16">
      <c r="C17" s="859" t="str">
        <f ca="1">IF(ISBLANK(OFFSET('5. Pp (3 años)'!$C$45,INT((ROW()-13)/2),0)),"",OFFSET('5. Pp (3 años)'!$C$45,INT((ROW()-13)/2),0))</f>
        <v/>
      </c>
      <c r="D17" s="857" t="str">
        <f ca="1">IF(ISBLANK(OFFSET('5. Pp (3 años)'!$D$45,INT((ROW()-13)/2),0)),"",OFFSET('5. Pp (3 años)'!$D$45,INT((ROW()-13)/2),0))</f>
        <v/>
      </c>
      <c r="E17" s="857" t="str">
        <f ca="1">IF(ISBLANK(OFFSET('5. Pp (3 años)'!$E$45,INT((ROW()-13)/2),0)),"",OFFSET('5. Pp (3 años)'!$E$45,INT((ROW()-13)/2),0))</f>
        <v>PDMA: Porcentaje de Dependencias municipales atendidas.</v>
      </c>
      <c r="F17" s="855" t="str">
        <f ca="1">IF(ISBLANK(OFFSET('5. Pp (3 años)'!$K$45,INT((ROW()-13)/2),0)),"",OFFSET('5. Pp (3 años)'!$K$45,INT((ROW()-13)/2),0))</f>
        <v>Ascendente.</v>
      </c>
      <c r="G17" s="852" t="str">
        <f ca="1">IF(ISBLANK(OFFSET('5. Pp (3 años)'!$H$45,INT((ROW()-13)/2),0)),"",OFFSET('5. Pp (3 años)'!$H$45,INT((ROW()-13)/2),0))</f>
        <v>Trimestral</v>
      </c>
      <c r="H17" s="916">
        <f ca="1">IF(ISBLANK(OFFSET('9. METAS'!$L$20,INT((ROW()-13)/2),0)),"",OFFSET('9. METAS'!$L$20,INT((ROW()-13)/2),0))</f>
        <v>24</v>
      </c>
      <c r="I17" s="845"/>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43" t="str">
        <f t="shared" ref="N17" ca="1" si="0">IFERROR(J17/J18,"ND")</f>
        <v>ND</v>
      </c>
      <c r="O17" s="839" t="str">
        <f t="shared" ref="O17" ca="1" si="1">IFERROR(((J17+K17+L17+M17)/H17),"ND")</f>
        <v>ND</v>
      </c>
      <c r="P17" s="827"/>
    </row>
    <row r="18" spans="3:16">
      <c r="C18" s="861"/>
      <c r="D18" s="857"/>
      <c r="E18" s="857"/>
      <c r="F18" s="855"/>
      <c r="G18" s="852"/>
      <c r="H18" s="916"/>
      <c r="I18" s="846"/>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44"/>
      <c r="O18" s="840"/>
      <c r="P18" s="828"/>
    </row>
    <row r="19" spans="3:16">
      <c r="C19" s="859" t="str">
        <f ca="1">IF(ISBLANK(OFFSET('5. Pp (3 años)'!$C$45,INT((ROW()-13)/2),0)),"",OFFSET('5. Pp (3 años)'!$C$45,INT((ROW()-13)/2),0))</f>
        <v>Componente</v>
      </c>
      <c r="D19" s="857" t="str">
        <f ca="1">IF(ISBLANK(OFFSET('5. Pp (3 años)'!$D$45,INT((ROW()-13)/2),0)),"",OFFSET('5. Pp (3 años)'!$D$45,INT((ROW()-13)/2),0))</f>
        <v>1.5.1.1.1 Trámites y Servicios de la Dirección de Ventanilla Única de Trámites y Servicios gestionados.</v>
      </c>
      <c r="E19" s="857" t="str">
        <f ca="1">IF(ISBLANK(OFFSET('5. Pp (3 años)'!$E$45,INT((ROW()-13)/2),0)),"",OFFSET('5. Pp (3 años)'!$E$45,INT((ROW()-13)/2),0))</f>
        <v>PTSV: Porcentaje de Trámites y Servicios de la Dirección de Ventanilla Única de Trámites y Servicios gestionados.</v>
      </c>
      <c r="F19" s="855" t="str">
        <f ca="1">IF(ISBLANK(OFFSET('5. Pp (3 años)'!$K$45,INT((ROW()-13)/2),0)),"",OFFSET('5. Pp (3 años)'!$K$45,INT((ROW()-13)/2),0))</f>
        <v>Ascendente.</v>
      </c>
      <c r="G19" s="852" t="str">
        <f ca="1">IF(ISBLANK(OFFSET('5. Pp (3 años)'!$H$45,INT((ROW()-13)/2),0)),"",OFFSET('5. Pp (3 años)'!$H$45,INT((ROW()-13)/2),0))</f>
        <v>Trimestral</v>
      </c>
      <c r="H19" s="916">
        <f ca="1">IF(ISBLANK(OFFSET('9. METAS'!$L$20,INT((ROW()-13)/2),0)),"",OFFSET('9. METAS'!$L$20,INT((ROW()-13)/2),0))</f>
        <v>90000</v>
      </c>
      <c r="I19" s="845"/>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43" t="str">
        <f t="shared" ref="N19" ca="1" si="2">IFERROR(J19/J20,"ND")</f>
        <v>ND</v>
      </c>
      <c r="O19" s="839" t="str">
        <f t="shared" ref="O19" ca="1" si="3">IFERROR(((J19+K19+L19+M19)/H19),"ND")</f>
        <v>ND</v>
      </c>
      <c r="P19" s="827"/>
    </row>
    <row r="20" spans="3:16">
      <c r="C20" s="861"/>
      <c r="D20" s="857"/>
      <c r="E20" s="857"/>
      <c r="F20" s="855"/>
      <c r="G20" s="852"/>
      <c r="H20" s="916"/>
      <c r="I20" s="846"/>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44"/>
      <c r="O20" s="840"/>
      <c r="P20" s="828"/>
    </row>
    <row r="21" spans="3:16">
      <c r="C21" s="859" t="str">
        <f ca="1">IF(ISBLANK(OFFSET('5. Pp (3 años)'!$C$45,INT((ROW()-13)/2),0)),"",OFFSET('5. Pp (3 años)'!$C$45,INT((ROW()-13)/2),0))</f>
        <v>Actividad</v>
      </c>
      <c r="D21" s="857" t="str">
        <f ca="1">IF(ISBLANK(OFFSET('5. Pp (3 años)'!$D$45,INT((ROW()-13)/2),0)),"",OFFSET('5. Pp (3 años)'!$D$45,INT((ROW()-13)/2),0))</f>
        <v>1.5.1.1.1.1 Prestación de asesoría personalizada e integral a la ciudadanía.</v>
      </c>
      <c r="E21" s="857" t="str">
        <f ca="1">IF(ISBLANK(OFFSET('5. Pp (3 años)'!$E$45,INT((ROW()-13)/2),0)),"",OFFSET('5. Pp (3 años)'!$E$45,INT((ROW()-13)/2),0))</f>
        <v>PAB: Porcentaje de asesorÍas brindadas.</v>
      </c>
      <c r="F21" s="855" t="str">
        <f ca="1">IF(ISBLANK(OFFSET('5. Pp (3 años)'!$K$45,INT((ROW()-13)/2),0)),"",OFFSET('5. Pp (3 años)'!$K$45,INT((ROW()-13)/2),0))</f>
        <v>Ascendente.</v>
      </c>
      <c r="G21" s="852" t="str">
        <f ca="1">IF(ISBLANK(OFFSET('5. Pp (3 años)'!$H$45,INT((ROW()-13)/2),0)),"",OFFSET('5. Pp (3 años)'!$H$45,INT((ROW()-13)/2),0))</f>
        <v>Trimestral</v>
      </c>
      <c r="H21" s="916">
        <f ca="1">IF(ISBLANK(OFFSET('9. METAS'!$L$20,INT((ROW()-13)/2),0)),"",OFFSET('9. METAS'!$L$20,INT((ROW()-13)/2),0))</f>
        <v>22000</v>
      </c>
      <c r="I21" s="845"/>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43" t="str">
        <f t="shared" ref="N21" ca="1" si="4">IFERROR(J21/J22,"ND")</f>
        <v>ND</v>
      </c>
      <c r="O21" s="839" t="str">
        <f t="shared" ref="O21" ca="1" si="5">IFERROR(((J21+K21+L21+M21)/H21),"ND")</f>
        <v>ND</v>
      </c>
      <c r="P21" s="827"/>
    </row>
    <row r="22" spans="3:16">
      <c r="C22" s="861"/>
      <c r="D22" s="857"/>
      <c r="E22" s="857"/>
      <c r="F22" s="855"/>
      <c r="G22" s="852"/>
      <c r="H22" s="916"/>
      <c r="I22" s="846"/>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44"/>
      <c r="O22" s="840"/>
      <c r="P22" s="828"/>
    </row>
    <row r="23" spans="3:16">
      <c r="C23" s="859" t="str">
        <f ca="1">IF(ISBLANK(OFFSET('5. Pp (3 años)'!$C$45,INT((ROW()-13)/2),0)),"",OFFSET('5. Pp (3 años)'!$C$45,INT((ROW()-13)/2),0))</f>
        <v>Actividad</v>
      </c>
      <c r="D23" s="857" t="str">
        <f ca="1">IF(ISBLANK(OFFSET('5. Pp (3 años)'!$D$45,INT((ROW()-13)/2),0)),"",OFFSET('5. Pp (3 años)'!$D$45,INT((ROW()-13)/2),0))</f>
        <v>1.5.1.1.1.2 Asesorías, trámites y servicios brindados desde la Ventanilla Inclusiva a la ciudadanía Benitojuarense.</v>
      </c>
      <c r="E23" s="857" t="str">
        <f ca="1">IF(ISBLANK(OFFSET('5. Pp (3 años)'!$E$45,INT((ROW()-13)/2),0)),"",OFFSET('5. Pp (3 años)'!$E$45,INT((ROW()-13)/2),0))</f>
        <v>PATSVI: Porcentaje de Trámites y Servicios Brindados desde la Ventanilla Inclusiva.</v>
      </c>
      <c r="F23" s="855" t="str">
        <f ca="1">IF(ISBLANK(OFFSET('5. Pp (3 años)'!$K$45,INT((ROW()-13)/2),0)),"",OFFSET('5. Pp (3 años)'!$K$45,INT((ROW()-13)/2),0))</f>
        <v>Ascendente.</v>
      </c>
      <c r="G23" s="852" t="str">
        <f ca="1">IF(ISBLANK(OFFSET('5. Pp (3 años)'!$H$45,INT((ROW()-13)/2),0)),"",OFFSET('5. Pp (3 años)'!$H$45,INT((ROW()-13)/2),0))</f>
        <v>Trimestral</v>
      </c>
      <c r="H23" s="916">
        <f ca="1">IF(ISBLANK(OFFSET('9. METAS'!$L$20,INT((ROW()-13)/2),0)),"",OFFSET('9. METAS'!$L$20,INT((ROW()-13)/2),0))</f>
        <v>9700</v>
      </c>
      <c r="I23" s="845"/>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43" t="str">
        <f t="shared" ref="N23" ca="1" si="6">IFERROR(J23/J24,"ND")</f>
        <v>ND</v>
      </c>
      <c r="O23" s="839" t="str">
        <f t="shared" ref="O23" ca="1" si="7">IFERROR(((J23+K23+L23+M23)/H23),"ND")</f>
        <v>ND</v>
      </c>
      <c r="P23" s="827"/>
    </row>
    <row r="24" spans="3:16">
      <c r="C24" s="861"/>
      <c r="D24" s="857"/>
      <c r="E24" s="857"/>
      <c r="F24" s="855"/>
      <c r="G24" s="852"/>
      <c r="H24" s="916"/>
      <c r="I24" s="846"/>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44"/>
      <c r="O24" s="840"/>
      <c r="P24" s="828"/>
    </row>
    <row r="25" spans="3:16">
      <c r="C25" s="859" t="str">
        <f ca="1">IF(ISBLANK(OFFSET('5. Pp (3 años)'!$C$45,INT((ROW()-13)/2),0)),"",OFFSET('5. Pp (3 años)'!$C$45,INT((ROW()-13)/2),0))</f>
        <v>Actividad</v>
      </c>
      <c r="D25" s="857" t="str">
        <f ca="1">IF(ISBLANK(OFFSET('5. Pp (3 años)'!$D$45,INT((ROW()-13)/2),0)),"",OFFSET('5. Pp (3 años)'!$D$45,INT((ROW()-13)/2),0))</f>
        <v>1.5.1.1.1.3 Realización de eventos institucionales del IMDAI</v>
      </c>
      <c r="E25" s="857" t="str">
        <f ca="1">IF(ISBLANK(OFFSET('5. Pp (3 años)'!$E$45,INT((ROW()-13)/2),0)),"",OFFSET('5. Pp (3 años)'!$E$45,INT((ROW()-13)/2),0))</f>
        <v>PEIR: Porcentaje de Eventos del IMDAI Realizados</v>
      </c>
      <c r="F25" s="855" t="str">
        <f ca="1">IF(ISBLANK(OFFSET('5. Pp (3 años)'!$K$45,INT((ROW()-13)/2),0)),"",OFFSET('5. Pp (3 años)'!$K$45,INT((ROW()-13)/2),0))</f>
        <v>Ascendente.</v>
      </c>
      <c r="G25" s="852" t="str">
        <f ca="1">IF(ISBLANK(OFFSET('5. Pp (3 años)'!$H$45,INT((ROW()-13)/2),0)),"",OFFSET('5. Pp (3 años)'!$H$45,INT((ROW()-13)/2),0))</f>
        <v>Trimestral</v>
      </c>
      <c r="H25" s="916">
        <f ca="1">IF(ISBLANK(OFFSET('9. METAS'!$L$20,INT((ROW()-13)/2),0)),"",OFFSET('9. METAS'!$L$20,INT((ROW()-13)/2),0))</f>
        <v>14</v>
      </c>
      <c r="I25" s="845"/>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43" t="str">
        <f t="shared" ref="N25" ca="1" si="8">IFERROR(J25/J26,"ND")</f>
        <v>ND</v>
      </c>
      <c r="O25" s="839" t="str">
        <f t="shared" ref="O25" ca="1" si="9">IFERROR(((J25+K25+L25+M25)/H25),"ND")</f>
        <v>ND</v>
      </c>
      <c r="P25" s="827"/>
    </row>
    <row r="26" spans="3:16">
      <c r="C26" s="861"/>
      <c r="D26" s="857"/>
      <c r="E26" s="857"/>
      <c r="F26" s="855"/>
      <c r="G26" s="852"/>
      <c r="H26" s="916"/>
      <c r="I26" s="846"/>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44"/>
      <c r="O26" s="840"/>
      <c r="P26" s="828"/>
    </row>
    <row r="27" spans="3:16">
      <c r="C27" s="859" t="str">
        <f ca="1">IF(ISBLANK(OFFSET('5. Pp (3 años)'!$C$45,INT((ROW()-13)/2),0)),"",OFFSET('5. Pp (3 años)'!$C$45,INT((ROW()-13)/2),0))</f>
        <v>Componente</v>
      </c>
      <c r="D27" s="857" t="str">
        <f ca="1">IF(ISBLANK(OFFSET('5. Pp (3 años)'!$D$45,INT((ROW()-13)/2),0)),"",OFFSET('5. Pp (3 años)'!$D$45,INT((ROW()-13)/2),0))</f>
        <v>1.5.1.1.2 Herramientas de Mejora Regulatoria para reducir las Cargas Administrativas Implementadas.</v>
      </c>
      <c r="E27" s="857" t="str">
        <f ca="1">IF(ISBLANK(OFFSET('5. Pp (3 años)'!$E$45,INT((ROW()-13)/2),0)),"",OFFSET('5. Pp (3 años)'!$E$45,INT((ROW()-13)/2),0))</f>
        <v>PHMRA: Porcentaje de Herramientas de Mejora Regulatoria Implementadas.</v>
      </c>
      <c r="F27" s="855" t="str">
        <f ca="1">IF(ISBLANK(OFFSET('5. Pp (3 años)'!$K$45,INT((ROW()-13)/2),0)),"",OFFSET('5. Pp (3 años)'!$K$45,INT((ROW()-13)/2),0))</f>
        <v>Ascendente.</v>
      </c>
      <c r="G27" s="852" t="str">
        <f ca="1">IF(ISBLANK(OFFSET('5. Pp (3 años)'!$H$45,INT((ROW()-13)/2),0)),"",OFFSET('5. Pp (3 años)'!$H$45,INT((ROW()-13)/2),0))</f>
        <v>Trimestral</v>
      </c>
      <c r="H27" s="916">
        <f ca="1">IF(ISBLANK(OFFSET('9. METAS'!$L$20,INT((ROW()-13)/2),0)),"",OFFSET('9. METAS'!$L$20,INT((ROW()-13)/2),0))</f>
        <v>16</v>
      </c>
      <c r="I27" s="845"/>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43" t="str">
        <f t="shared" ref="N27" ca="1" si="10">IFERROR(J27/J28,"ND")</f>
        <v>ND</v>
      </c>
      <c r="O27" s="839" t="str">
        <f t="shared" ref="O27" ca="1" si="11">IFERROR(((J27+K27+L27+M27)/H27),"ND")</f>
        <v>ND</v>
      </c>
      <c r="P27" s="827"/>
    </row>
    <row r="28" spans="3:16">
      <c r="C28" s="861"/>
      <c r="D28" s="857"/>
      <c r="E28" s="857"/>
      <c r="F28" s="855"/>
      <c r="G28" s="852"/>
      <c r="H28" s="916"/>
      <c r="I28" s="846"/>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44"/>
      <c r="O28" s="840"/>
      <c r="P28" s="828"/>
    </row>
    <row r="29" spans="3:16">
      <c r="C29" s="859" t="str">
        <f ca="1">IF(ISBLANK(OFFSET('5. Pp (3 años)'!$C$45,INT((ROW()-13)/2),0)),"",OFFSET('5. Pp (3 años)'!$C$45,INT((ROW()-13)/2),0))</f>
        <v>Actividad</v>
      </c>
      <c r="D29" s="857" t="str">
        <f ca="1">IF(ISBLANK(OFFSET('5. Pp (3 años)'!$D$45,INT((ROW()-13)/2),0)),"",OFFSET('5. Pp (3 años)'!$D$45,INT((ROW()-13)/2),0))</f>
        <v>1.5.1.1.2.1 Simplificación de trámites y Servicios en el Registro Municipal.</v>
      </c>
      <c r="E29" s="857" t="str">
        <f ca="1">IF(ISBLANK(OFFSET('5. Pp (3 años)'!$E$45,INT((ROW()-13)/2),0)),"",OFFSET('5. Pp (3 años)'!$E$45,INT((ROW()-13)/2),0))</f>
        <v>PTSS: Porcentaje de Trámites y Servicios Simplificados.</v>
      </c>
      <c r="F29" s="855" t="str">
        <f ca="1">IF(ISBLANK(OFFSET('5. Pp (3 años)'!$K$45,INT((ROW()-13)/2),0)),"",OFFSET('5. Pp (3 años)'!$K$45,INT((ROW()-13)/2),0))</f>
        <v>Ascendente.</v>
      </c>
      <c r="G29" s="852" t="str">
        <f ca="1">IF(ISBLANK(OFFSET('5. Pp (3 años)'!$H$45,INT((ROW()-13)/2),0)),"",OFFSET('5. Pp (3 años)'!$H$45,INT((ROW()-13)/2),0))</f>
        <v>Trimestral</v>
      </c>
      <c r="H29" s="916">
        <f ca="1">IF(ISBLANK(OFFSET('9. METAS'!$L$20,INT((ROW()-13)/2),0)),"",OFFSET('9. METAS'!$L$20,INT((ROW()-13)/2),0))</f>
        <v>280</v>
      </c>
      <c r="I29" s="845"/>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43" t="str">
        <f t="shared" ref="N29" ca="1" si="12">IFERROR(J29/J30,"ND")</f>
        <v>ND</v>
      </c>
      <c r="O29" s="839" t="str">
        <f t="shared" ref="O29" ca="1" si="13">IFERROR(((J29+K29+L29+M29)/H29),"ND")</f>
        <v>ND</v>
      </c>
      <c r="P29" s="827"/>
    </row>
    <row r="30" spans="3:16">
      <c r="C30" s="861"/>
      <c r="D30" s="857"/>
      <c r="E30" s="857"/>
      <c r="F30" s="855"/>
      <c r="G30" s="852"/>
      <c r="H30" s="916"/>
      <c r="I30" s="846"/>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44"/>
      <c r="O30" s="840"/>
      <c r="P30" s="828"/>
    </row>
    <row r="31" spans="3:16">
      <c r="C31" s="859" t="str">
        <f ca="1">IF(ISBLANK(OFFSET('5. Pp (3 años)'!$C$45,INT((ROW()-13)/2),0)),"",OFFSET('5. Pp (3 años)'!$C$45,INT((ROW()-13)/2),0))</f>
        <v>Actividad</v>
      </c>
      <c r="D31" s="857" t="str">
        <f ca="1">IF(ISBLANK(OFFSET('5. Pp (3 años)'!$D$45,INT((ROW()-13)/2),0)),"",OFFSET('5. Pp (3 años)'!$D$45,INT((ROW()-13)/2),0))</f>
        <v>1.5.1.1.2.2 Capacitaciones en materia de Mejora Regulatoria.</v>
      </c>
      <c r="E31" s="857" t="str">
        <f ca="1">IF(ISBLANK(OFFSET('5. Pp (3 años)'!$E$45,INT((ROW()-13)/2),0)),"",OFFSET('5. Pp (3 años)'!$E$45,INT((ROW()-13)/2),0))</f>
        <v>PCCI: Porcentaje de cursos y capacitaciones implementadas.</v>
      </c>
      <c r="F31" s="855" t="str">
        <f ca="1">IF(ISBLANK(OFFSET('5. Pp (3 años)'!$K$45,INT((ROW()-13)/2),0)),"",OFFSET('5. Pp (3 años)'!$K$45,INT((ROW()-13)/2),0))</f>
        <v>Ascendente.</v>
      </c>
      <c r="G31" s="852" t="str">
        <f ca="1">IF(ISBLANK(OFFSET('5. Pp (3 años)'!$H$45,INT((ROW()-13)/2),0)),"",OFFSET('5. Pp (3 años)'!$H$45,INT((ROW()-13)/2),0))</f>
        <v>Trimestral</v>
      </c>
      <c r="H31" s="916">
        <f ca="1">IF(ISBLANK(OFFSET('9. METAS'!$L$20,INT((ROW()-13)/2),0)),"",OFFSET('9. METAS'!$L$20,INT((ROW()-13)/2),0))</f>
        <v>25</v>
      </c>
      <c r="I31" s="845"/>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43" t="str">
        <f t="shared" ref="N31" ca="1" si="14">IFERROR(J31/J32,"ND")</f>
        <v>ND</v>
      </c>
      <c r="O31" s="839" t="str">
        <f t="shared" ref="O31" ca="1" si="15">IFERROR(((J31+K31+L31+M31)/H31),"ND")</f>
        <v>ND</v>
      </c>
      <c r="P31" s="827"/>
    </row>
    <row r="32" spans="3:16">
      <c r="C32" s="861"/>
      <c r="D32" s="857"/>
      <c r="E32" s="857"/>
      <c r="F32" s="855"/>
      <c r="G32" s="852"/>
      <c r="H32" s="916"/>
      <c r="I32" s="846"/>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44"/>
      <c r="O32" s="840"/>
      <c r="P32" s="828"/>
    </row>
    <row r="33" spans="3:16">
      <c r="C33" s="859" t="str">
        <f ca="1">IF(ISBLANK(OFFSET('5. Pp (3 años)'!$C$45,INT((ROW()-13)/2),0)),"",OFFSET('5. Pp (3 años)'!$C$45,INT((ROW()-13)/2),0))</f>
        <v>Actividad</v>
      </c>
      <c r="D33" s="857" t="str">
        <f ca="1">IF(ISBLANK(OFFSET('5. Pp (3 años)'!$D$45,INT((ROW()-13)/2),0)),"",OFFSET('5. Pp (3 años)'!$D$45,INT((ROW()-13)/2),0))</f>
        <v>1.5.1.1.2.3 Inscripción de Regulaciones en el Resgistro Municipal</v>
      </c>
      <c r="E33" s="857" t="str">
        <f ca="1">IF(ISBLANK(OFFSET('5. Pp (3 años)'!$E$45,INT((ROW()-13)/2),0)),"",OFFSET('5. Pp (3 años)'!$E$45,INT((ROW()-13)/2),0))</f>
        <v>PRR: Porcentaje de Regulaciones Registradas.</v>
      </c>
      <c r="F33" s="855" t="str">
        <f ca="1">IF(ISBLANK(OFFSET('5. Pp (3 años)'!$K$45,INT((ROW()-13)/2),0)),"",OFFSET('5. Pp (3 años)'!$K$45,INT((ROW()-13)/2),0))</f>
        <v>Ascendente.</v>
      </c>
      <c r="G33" s="852" t="str">
        <f ca="1">IF(ISBLANK(OFFSET('5. Pp (3 años)'!$H$45,INT((ROW()-13)/2),0)),"",OFFSET('5. Pp (3 años)'!$H$45,INT((ROW()-13)/2),0))</f>
        <v>Trimestral</v>
      </c>
      <c r="H33" s="916">
        <f ca="1">IF(ISBLANK(OFFSET('9. METAS'!$L$20,INT((ROW()-13)/2),0)),"",OFFSET('9. METAS'!$L$20,INT((ROW()-13)/2),0))</f>
        <v>120</v>
      </c>
      <c r="I33" s="845"/>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43" t="str">
        <f t="shared" ref="N33" ca="1" si="16">IFERROR(J33/J34,"ND")</f>
        <v>ND</v>
      </c>
      <c r="O33" s="839" t="str">
        <f t="shared" ref="O33" ca="1" si="17">IFERROR(((J33+K33+L33+M33)/H33),"ND")</f>
        <v>ND</v>
      </c>
      <c r="P33" s="827"/>
    </row>
    <row r="34" spans="3:16">
      <c r="C34" s="861"/>
      <c r="D34" s="857"/>
      <c r="E34" s="857"/>
      <c r="F34" s="855"/>
      <c r="G34" s="852"/>
      <c r="H34" s="916"/>
      <c r="I34" s="846"/>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44"/>
      <c r="O34" s="840"/>
      <c r="P34" s="828"/>
    </row>
    <row r="35" spans="3:16">
      <c r="C35" s="859" t="str">
        <f ca="1">IF(ISBLANK(OFFSET('5. Pp (3 años)'!$C$45,INT((ROW()-13)/2),0)),"",OFFSET('5. Pp (3 años)'!$C$45,INT((ROW()-13)/2),0))</f>
        <v xml:space="preserve">Componente  </v>
      </c>
      <c r="D35" s="857" t="str">
        <f ca="1">IF(ISBLANK(OFFSET('5. Pp (3 años)'!$D$45,INT((ROW()-13)/2),0)),"",OFFSET('5. Pp (3 años)'!$D$45,INT((ROW()-13)/2),0))</f>
        <v xml:space="preserve">1.5.1.1.3 Herramientas de desarrollo administrativo e innovación implementadas. </v>
      </c>
      <c r="E35" s="857" t="str">
        <f ca="1">IF(ISBLANK(OFFSET('5. Pp (3 años)'!$E$45,INT((ROW()-13)/2),0)),"",OFFSET('5. Pp (3 años)'!$E$45,INT((ROW()-13)/2),0))</f>
        <v>PHAI: Porcentaje de Herramientas Administrativas Implementadas</v>
      </c>
      <c r="F35" s="855" t="str">
        <f ca="1">IF(ISBLANK(OFFSET('5. Pp (3 años)'!$K$45,INT((ROW()-13)/2),0)),"",OFFSET('5. Pp (3 años)'!$K$45,INT((ROW()-13)/2),0))</f>
        <v>Ascendente.</v>
      </c>
      <c r="G35" s="852" t="str">
        <f ca="1">IF(ISBLANK(OFFSET('5. Pp (3 años)'!$H$45,INT((ROW()-13)/2),0)),"",OFFSET('5. Pp (3 años)'!$H$45,INT((ROW()-13)/2),0))</f>
        <v>Trimestral</v>
      </c>
      <c r="H35" s="916">
        <f ca="1">IF(ISBLANK(OFFSET('9. METAS'!$L$20,INT((ROW()-13)/2),0)),"",OFFSET('9. METAS'!$L$20,INT((ROW()-13)/2),0))</f>
        <v>16</v>
      </c>
      <c r="I35" s="845"/>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43" t="str">
        <f t="shared" ref="N35" ca="1" si="18">IFERROR(J35/J36,"ND")</f>
        <v>ND</v>
      </c>
      <c r="O35" s="839" t="str">
        <f t="shared" ref="O35" ca="1" si="19">IFERROR(((J35+K35+L35+M35)/H35),"ND")</f>
        <v>ND</v>
      </c>
      <c r="P35" s="827"/>
    </row>
    <row r="36" spans="3:16">
      <c r="C36" s="861"/>
      <c r="D36" s="857"/>
      <c r="E36" s="857"/>
      <c r="F36" s="855"/>
      <c r="G36" s="852"/>
      <c r="H36" s="916"/>
      <c r="I36" s="846"/>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44"/>
      <c r="O36" s="840"/>
      <c r="P36" s="828"/>
    </row>
    <row r="37" spans="3:16">
      <c r="C37" s="859" t="str">
        <f ca="1">IF(ISBLANK(OFFSET('5. Pp (3 años)'!$C$45,INT((ROW()-13)/2),0)),"",OFFSET('5. Pp (3 años)'!$C$45,INT((ROW()-13)/2),0))</f>
        <v>Actividad</v>
      </c>
      <c r="D37" s="857" t="str">
        <f ca="1">IF(ISBLANK(OFFSET('5. Pp (3 años)'!$D$45,INT((ROW()-13)/2),0)),"",OFFSET('5. Pp (3 años)'!$D$45,INT((ROW()-13)/2),0))</f>
        <v>1.5.1.1.3.1 Revisión y validación de manuales administrativos municipales.</v>
      </c>
      <c r="E37" s="857" t="str">
        <f ca="1">IF(ISBLANK(OFFSET('5. Pp (3 años)'!$E$45,INT((ROW()-13)/2),0)),"",OFFSET('5. Pp (3 años)'!$E$45,INT((ROW()-13)/2),0))</f>
        <v>PMARV: Porcentaje de Manuales Administrativos Revisados y Validados.</v>
      </c>
      <c r="F37" s="855" t="str">
        <f ca="1">IF(ISBLANK(OFFSET('5. Pp (3 años)'!$K$45,INT((ROW()-13)/2),0)),"",OFFSET('5. Pp (3 años)'!$K$45,INT((ROW()-13)/2),0))</f>
        <v>Ascendente.</v>
      </c>
      <c r="G37" s="852" t="str">
        <f ca="1">IF(ISBLANK(OFFSET('5. Pp (3 años)'!$H$45,INT((ROW()-13)/2),0)),"",OFFSET('5. Pp (3 años)'!$H$45,INT((ROW()-13)/2),0))</f>
        <v>Trimestral</v>
      </c>
      <c r="H37" s="916">
        <f ca="1">IF(ISBLANK(OFFSET('9. METAS'!$L$20,INT((ROW()-13)/2),0)),"",OFFSET('9. METAS'!$L$20,INT((ROW()-13)/2),0))</f>
        <v>44</v>
      </c>
      <c r="I37" s="845"/>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43" t="str">
        <f t="shared" ref="N37" ca="1" si="20">IFERROR(J37/J38,"ND")</f>
        <v>ND</v>
      </c>
      <c r="O37" s="839" t="str">
        <f t="shared" ref="O37" ca="1" si="21">IFERROR(((J37+K37+L37+M37)/H37),"ND")</f>
        <v>ND</v>
      </c>
      <c r="P37" s="827"/>
    </row>
    <row r="38" spans="3:16">
      <c r="C38" s="861"/>
      <c r="D38" s="857"/>
      <c r="E38" s="857"/>
      <c r="F38" s="855"/>
      <c r="G38" s="852"/>
      <c r="H38" s="916"/>
      <c r="I38" s="846"/>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44"/>
      <c r="O38" s="840"/>
      <c r="P38" s="828"/>
    </row>
    <row r="39" spans="3:16">
      <c r="C39" s="859" t="str">
        <f ca="1">IF(ISBLANK(OFFSET('5. Pp (3 años)'!$C$45,INT((ROW()-13)/2),0)),"",OFFSET('5. Pp (3 años)'!$C$45,INT((ROW()-13)/2),0))</f>
        <v>Actividad</v>
      </c>
      <c r="D39" s="857" t="str">
        <f ca="1">IF(ISBLANK(OFFSET('5. Pp (3 años)'!$D$45,INT((ROW()-13)/2),0)),"",OFFSET('5. Pp (3 años)'!$D$45,INT((ROW()-13)/2),0))</f>
        <v>1.5.1.1.3.2 Análisis y evaluación de las estructuras orgánicas propuestas por las dependencias, unidades y entidades de la administración pública municipal.</v>
      </c>
      <c r="E39" s="857" t="str">
        <f ca="1">IF(ISBLANK(OFFSET('5. Pp (3 años)'!$E$45,INT((ROW()-13)/2),0)),"",OFFSET('5. Pp (3 años)'!$E$45,INT((ROW()-13)/2),0))</f>
        <v>PEOAE: Porcentaje de Estructuras Orgánicas Analizadas y Evaluadas.</v>
      </c>
      <c r="F39" s="855" t="str">
        <f ca="1">IF(ISBLANK(OFFSET('5. Pp (3 años)'!$K$45,INT((ROW()-13)/2),0)),"",OFFSET('5. Pp (3 años)'!$K$45,INT((ROW()-13)/2),0))</f>
        <v>Ascendente.</v>
      </c>
      <c r="G39" s="852" t="str">
        <f ca="1">IF(ISBLANK(OFFSET('5. Pp (3 años)'!$H$45,INT((ROW()-13)/2),0)),"",OFFSET('5. Pp (3 años)'!$H$45,INT((ROW()-13)/2),0))</f>
        <v>Trimestral</v>
      </c>
      <c r="H39" s="916">
        <f ca="1">IF(ISBLANK(OFFSET('9. METAS'!$L$20,INT((ROW()-13)/2),0)),"",OFFSET('9. METAS'!$L$20,INT((ROW()-13)/2),0))</f>
        <v>20</v>
      </c>
      <c r="I39" s="845"/>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43" t="str">
        <f t="shared" ref="N39" ca="1" si="22">IFERROR(J39/J40,"ND")</f>
        <v>ND</v>
      </c>
      <c r="O39" s="839" t="str">
        <f t="shared" ref="O39" ca="1" si="23">IFERROR(((J39+K39+L39+M39)/H39),"ND")</f>
        <v>ND</v>
      </c>
      <c r="P39" s="827"/>
    </row>
    <row r="40" spans="3:16">
      <c r="C40" s="861"/>
      <c r="D40" s="857"/>
      <c r="E40" s="857"/>
      <c r="F40" s="855"/>
      <c r="G40" s="852"/>
      <c r="H40" s="916"/>
      <c r="I40" s="846"/>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44"/>
      <c r="O40" s="840"/>
      <c r="P40" s="828"/>
    </row>
    <row r="41" spans="3:16">
      <c r="C41" s="859" t="str">
        <f ca="1">IF(ISBLANK(OFFSET('5. Pp (3 años)'!$C$45,INT((ROW()-13)/2),0)),"",OFFSET('5. Pp (3 años)'!$C$45,INT((ROW()-13)/2),0))</f>
        <v>Actividad</v>
      </c>
      <c r="D41" s="857" t="str">
        <f ca="1">IF(ISBLANK(OFFSET('5. Pp (3 años)'!$D$45,INT((ROW()-13)/2),0)),"",OFFSET('5. Pp (3 años)'!$D$45,INT((ROW()-13)/2),0))</f>
        <v>1.5.1.1.3.3 Evaluaciones ciudadanas de atención de trámites y servicios brindados por las unidades administrativas municipales que se encargan de brindarlos.</v>
      </c>
      <c r="E41" s="857" t="str">
        <f ca="1">IF(ISBLANK(OFFSET('5. Pp (3 años)'!$E$45,INT((ROW()-13)/2),0)),"",OFFSET('5. Pp (3 años)'!$E$45,INT((ROW()-13)/2),0))</f>
        <v>PECAA: Porcentaje de Evaluaciones Ciudadanas de Atención Aplicadas.</v>
      </c>
      <c r="F41" s="855" t="str">
        <f ca="1">IF(ISBLANK(OFFSET('5. Pp (3 años)'!$K$45,INT((ROW()-13)/2),0)),"",OFFSET('5. Pp (3 años)'!$K$45,INT((ROW()-13)/2),0))</f>
        <v>Ascendente.</v>
      </c>
      <c r="G41" s="852" t="str">
        <f ca="1">IF(ISBLANK(OFFSET('5. Pp (3 años)'!$H$45,INT((ROW()-13)/2),0)),"",OFFSET('5. Pp (3 años)'!$H$45,INT((ROW()-13)/2),0))</f>
        <v>Trimestral</v>
      </c>
      <c r="H41" s="916">
        <f ca="1">IF(ISBLANK(OFFSET('9. METAS'!$L$20,INT((ROW()-13)/2),0)),"",OFFSET('9. METAS'!$L$20,INT((ROW()-13)/2),0))</f>
        <v>5500</v>
      </c>
      <c r="I41" s="845"/>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43" t="str">
        <f t="shared" ref="N41" ca="1" si="24">IFERROR(J41/J42,"ND")</f>
        <v>ND</v>
      </c>
      <c r="O41" s="839" t="str">
        <f t="shared" ref="O41" ca="1" si="25">IFERROR(((J41+K41+L41+M41)/H41),"ND")</f>
        <v>ND</v>
      </c>
      <c r="P41" s="827"/>
    </row>
    <row r="42" spans="3:16">
      <c r="C42" s="861"/>
      <c r="D42" s="857"/>
      <c r="E42" s="857"/>
      <c r="F42" s="855"/>
      <c r="G42" s="852"/>
      <c r="H42" s="916"/>
      <c r="I42" s="846"/>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44"/>
      <c r="O42" s="840"/>
      <c r="P42" s="828"/>
    </row>
    <row r="43" spans="3:16">
      <c r="C43" s="859" t="str">
        <f ca="1">IF(ISBLANK(OFFSET('5. Pp (3 años)'!$C$45,INT((ROW()-13)/2),0)),"",OFFSET('5. Pp (3 años)'!$C$45,INT((ROW()-13)/2),0))</f>
        <v>Actividad</v>
      </c>
      <c r="D43" s="857" t="str">
        <f ca="1">IF(ISBLANK(OFFSET('5. Pp (3 años)'!$D$45,INT((ROW()-13)/2),0)),"",OFFSET('5. Pp (3 años)'!$D$45,INT((ROW()-13)/2),0))</f>
        <v>1.5.1.1.3.4 Capacitaciones a las y los trabajadores de las dependencias y entidades municipales para el desarrollo administrativo e innovación del Municipio.</v>
      </c>
      <c r="E43" s="857" t="str">
        <f ca="1">IF(ISBLANK(OFFSET('5. Pp (3 años)'!$E$45,INT((ROW()-13)/2),0)),"",OFFSET('5. Pp (3 años)'!$E$45,INT((ROW()-13)/2),0))</f>
        <v>PCTMDI: Porcentaje de Capacitaciones a las y los Trabajadores Municipales en Desarrollo e Innovación.</v>
      </c>
      <c r="F43" s="855" t="str">
        <f ca="1">IF(ISBLANK(OFFSET('5. Pp (3 años)'!$K$45,INT((ROW()-13)/2),0)),"",OFFSET('5. Pp (3 años)'!$K$45,INT((ROW()-13)/2),0))</f>
        <v>Ascendente.</v>
      </c>
      <c r="G43" s="852" t="str">
        <f ca="1">IF(ISBLANK(OFFSET('5. Pp (3 años)'!$H$45,INT((ROW()-13)/2),0)),"",OFFSET('5. Pp (3 años)'!$H$45,INT((ROW()-13)/2),0))</f>
        <v>Trimestral</v>
      </c>
      <c r="H43" s="916">
        <f ca="1">IF(ISBLANK(OFFSET('9. METAS'!$L$20,INT((ROW()-13)/2),0)),"",OFFSET('9. METAS'!$L$20,INT((ROW()-13)/2),0))</f>
        <v>120</v>
      </c>
      <c r="I43" s="845"/>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43" t="str">
        <f t="shared" ref="N43" ca="1" si="26">IFERROR(J43/J44,"ND")</f>
        <v>ND</v>
      </c>
      <c r="O43" s="839" t="str">
        <f t="shared" ref="O43" ca="1" si="27">IFERROR(((J43+K43+L43+M43)/H43),"ND")</f>
        <v>ND</v>
      </c>
      <c r="P43" s="827"/>
    </row>
    <row r="44" spans="3:16">
      <c r="C44" s="861"/>
      <c r="D44" s="857"/>
      <c r="E44" s="857"/>
      <c r="F44" s="855"/>
      <c r="G44" s="852"/>
      <c r="H44" s="916"/>
      <c r="I44" s="846"/>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44"/>
      <c r="O44" s="840"/>
      <c r="P44" s="828"/>
    </row>
    <row r="45" spans="3:16">
      <c r="C45" s="859" t="str">
        <f ca="1">IF(ISBLANK(OFFSET('5. Pp (3 años)'!$C$45,INT((ROW()-13)/2),0)),"",OFFSET('5. Pp (3 años)'!$C$45,INT((ROW()-13)/2),0))</f>
        <v>Componente</v>
      </c>
      <c r="D45" s="857" t="str">
        <f ca="1">IF(ISBLANK(OFFSET('5. Pp (3 años)'!$D$45,INT((ROW()-13)/2),0)),"",OFFSET('5. Pp (3 años)'!$D$45,INT((ROW()-13)/2),0))</f>
        <v>1.5.1.1.4. Proyectos de simplificación y automatización de los procesos del Instituto desarrollados.</v>
      </c>
      <c r="E45" s="857" t="str">
        <f ca="1">IF(ISBLANK(OFFSET('5. Pp (3 años)'!$E$45,INT((ROW()-13)/2),0)),"",OFFSET('5. Pp (3 años)'!$E$45,INT((ROW()-13)/2),0))</f>
        <v>PASAD: Porcentaje de Proyectos de simplificación y automatización de los procesos del Instituto desarrollados.</v>
      </c>
      <c r="F45" s="855" t="str">
        <f ca="1">IF(ISBLANK(OFFSET('5. Pp (3 años)'!$K$45,INT((ROW()-13)/2),0)),"",OFFSET('5. Pp (3 años)'!$K$45,INT((ROW()-13)/2),0))</f>
        <v>Ascendente.</v>
      </c>
      <c r="G45" s="852" t="str">
        <f ca="1">IF(ISBLANK(OFFSET('5. Pp (3 años)'!$H$45,INT((ROW()-13)/2),0)),"",OFFSET('5. Pp (3 años)'!$H$45,INT((ROW()-13)/2),0))</f>
        <v>Trimestral</v>
      </c>
      <c r="H45" s="916">
        <f ca="1">IF(ISBLANK(OFFSET('9. METAS'!$L$20,INT((ROW()-13)/2),0)),"",OFFSET('9. METAS'!$L$20,INT((ROW()-13)/2),0))</f>
        <v>6</v>
      </c>
      <c r="I45" s="845"/>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43" t="str">
        <f t="shared" ref="N45" ca="1" si="28">IFERROR(J45/J46,"ND")</f>
        <v>ND</v>
      </c>
      <c r="O45" s="839" t="str">
        <f t="shared" ref="O45" ca="1" si="29">IFERROR(((J45+K45+L45+M45)/H45),"ND")</f>
        <v>ND</v>
      </c>
      <c r="P45" s="827"/>
    </row>
    <row r="46" spans="3:16">
      <c r="C46" s="861"/>
      <c r="D46" s="857"/>
      <c r="E46" s="857"/>
      <c r="F46" s="855"/>
      <c r="G46" s="852"/>
      <c r="H46" s="916"/>
      <c r="I46" s="846"/>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44"/>
      <c r="O46" s="840"/>
      <c r="P46" s="828"/>
    </row>
    <row r="47" spans="3:16">
      <c r="C47" s="859" t="str">
        <f ca="1">IF(ISBLANK(OFFSET('5. Pp (3 años)'!$C$45,INT((ROW()-13)/2),0)),"",OFFSET('5. Pp (3 años)'!$C$45,INT((ROW()-13)/2),0))</f>
        <v>Actividad</v>
      </c>
      <c r="D47" s="857" t="str">
        <f ca="1">IF(ISBLANK(OFFSET('5. Pp (3 años)'!$D$45,INT((ROW()-13)/2),0)),"",OFFSET('5. Pp (3 años)'!$D$45,INT((ROW()-13)/2),0))</f>
        <v>1.5.1.1.4.1. Desarrollo del Proyecto para la Interoperabilidad de las herramientas de simplificación y automatización del Instituto trabajados.</v>
      </c>
      <c r="E47" s="857" t="str">
        <f ca="1">IF(ISBLANK(OFFSET('5. Pp (3 años)'!$E$45,INT((ROW()-13)/2),0)),"",OFFSET('5. Pp (3 años)'!$E$45,INT((ROW()-13)/2),0))</f>
        <v>PAIHSA: Porcentaje de Avance en la Interoperabilidad de las herramientas de simplificación y automatización del Instituto trabajados.</v>
      </c>
      <c r="F47" s="855" t="str">
        <f ca="1">IF(ISBLANK(OFFSET('5. Pp (3 años)'!$K$45,INT((ROW()-13)/2),0)),"",OFFSET('5. Pp (3 años)'!$K$45,INT((ROW()-13)/2),0))</f>
        <v>Ascendente.</v>
      </c>
      <c r="G47" s="852" t="str">
        <f ca="1">IF(ISBLANK(OFFSET('5. Pp (3 años)'!$H$45,INT((ROW()-13)/2),0)),"",OFFSET('5. Pp (3 años)'!$H$45,INT((ROW()-13)/2),0))</f>
        <v>Trimestral</v>
      </c>
      <c r="H47" s="916">
        <f ca="1">IF(ISBLANK(OFFSET('9. METAS'!$L$20,INT((ROW()-13)/2),0)),"",OFFSET('9. METAS'!$L$20,INT((ROW()-13)/2),0))</f>
        <v>6</v>
      </c>
      <c r="I47" s="845"/>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43" t="str">
        <f t="shared" ref="N47" ca="1" si="30">IFERROR(J47/J48,"ND")</f>
        <v>ND</v>
      </c>
      <c r="O47" s="839" t="str">
        <f t="shared" ref="O47" ca="1" si="31">IFERROR(((J47+K47+L47+M47)/H47),"ND")</f>
        <v>ND</v>
      </c>
      <c r="P47" s="827"/>
    </row>
    <row r="48" spans="3:16">
      <c r="C48" s="861"/>
      <c r="D48" s="857"/>
      <c r="E48" s="857"/>
      <c r="F48" s="855"/>
      <c r="G48" s="852"/>
      <c r="H48" s="916"/>
      <c r="I48" s="846"/>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44"/>
      <c r="O48" s="840"/>
      <c r="P48" s="828"/>
    </row>
    <row r="49" spans="3:16">
      <c r="C49" s="859" t="str">
        <f ca="1">IF(ISBLANK(OFFSET('5. Pp (3 años)'!$C$45,INT((ROW()-13)/2),0)),"",OFFSET('5. Pp (3 años)'!$C$45,INT((ROW()-13)/2),0))</f>
        <v>Actividad</v>
      </c>
      <c r="D49" s="857" t="str">
        <f ca="1">IF(ISBLANK(OFFSET('5. Pp (3 años)'!$D$45,INT((ROW()-13)/2),0)),"",OFFSET('5. Pp (3 años)'!$D$45,INT((ROW()-13)/2),0))</f>
        <v>1.5.1.1.4.2. Creación del Proyecto para un Sistema Integral de Ventanilla Única.</v>
      </c>
      <c r="E49" s="857" t="str">
        <f ca="1">IF(ISBLANK(OFFSET('5. Pp (3 años)'!$E$45,INT((ROW()-13)/2),0)),"",OFFSET('5. Pp (3 años)'!$E$45,INT((ROW()-13)/2),0))</f>
        <v>PADSIVUT: Porcentaje de Avance en el Desarrollo del Sistema Integral de Ventanilla Única y de Turnos.</v>
      </c>
      <c r="F49" s="855" t="str">
        <f ca="1">IF(ISBLANK(OFFSET('5. Pp (3 años)'!$K$45,INT((ROW()-13)/2),0)),"",OFFSET('5. Pp (3 años)'!$K$45,INT((ROW()-13)/2),0))</f>
        <v>Ascendente.</v>
      </c>
      <c r="G49" s="852" t="str">
        <f ca="1">IF(ISBLANK(OFFSET('5. Pp (3 años)'!$H$45,INT((ROW()-13)/2),0)),"",OFFSET('5. Pp (3 años)'!$H$45,INT((ROW()-13)/2),0))</f>
        <v>Trimestral</v>
      </c>
      <c r="H49" s="916">
        <f ca="1">IF(ISBLANK(OFFSET('9. METAS'!$L$20,INT((ROW()-13)/2),0)),"",OFFSET('9. METAS'!$L$20,INT((ROW()-13)/2),0))</f>
        <v>16</v>
      </c>
      <c r="I49" s="845"/>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43" t="str">
        <f t="shared" ref="N49" ca="1" si="32">IFERROR(J49/J50,"ND")</f>
        <v>ND</v>
      </c>
      <c r="O49" s="839" t="str">
        <f t="shared" ref="O49" ca="1" si="33">IFERROR(((J49+K49+L49+M49)/H49),"ND")</f>
        <v>ND</v>
      </c>
      <c r="P49" s="827"/>
    </row>
    <row r="50" spans="3:16">
      <c r="C50" s="861"/>
      <c r="D50" s="857"/>
      <c r="E50" s="857"/>
      <c r="F50" s="855"/>
      <c r="G50" s="852"/>
      <c r="H50" s="916"/>
      <c r="I50" s="846"/>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44"/>
      <c r="O50" s="840"/>
      <c r="P50" s="828"/>
    </row>
    <row r="51" spans="3:16">
      <c r="C51" s="859" t="str">
        <f ca="1">IF(ISBLANK(OFFSET('5. Pp (3 años)'!$C$45,INT((ROW()-13)/2),0)),"",OFFSET('5. Pp (3 años)'!$C$45,INT((ROW()-13)/2),0))</f>
        <v>Actividad</v>
      </c>
      <c r="D51" s="857" t="str">
        <f ca="1">IF(ISBLANK(OFFSET('5. Pp (3 años)'!$D$45,INT((ROW()-13)/2),0)),"",OFFSET('5. Pp (3 años)'!$D$45,INT((ROW()-13)/2),0))</f>
        <v>1.5.1.1.4.3. Realización el proyecto del sistema para la gestión de Manuales digitales de Organización y de Procedimientos.</v>
      </c>
      <c r="E51" s="857" t="str">
        <f ca="1">IF(ISBLANK(OFFSET('5. Pp (3 años)'!$E$45,INT((ROW()-13)/2),0)),"",OFFSET('5. Pp (3 años)'!$E$45,INT((ROW()-13)/2),0))</f>
        <v>PADSGM: Porcentaje de Avance en el Desarrollo del Sistema para la Gestión de Manuales digitales de Organización y Procedimientos.</v>
      </c>
      <c r="F51" s="855" t="str">
        <f ca="1">IF(ISBLANK(OFFSET('5. Pp (3 años)'!$K$45,INT((ROW()-13)/2),0)),"",OFFSET('5. Pp (3 años)'!$K$45,INT((ROW()-13)/2),0))</f>
        <v>Ascendente.</v>
      </c>
      <c r="G51" s="852" t="str">
        <f ca="1">IF(ISBLANK(OFFSET('5. Pp (3 años)'!$H$45,INT((ROW()-13)/2),0)),"",OFFSET('5. Pp (3 años)'!$H$45,INT((ROW()-13)/2),0))</f>
        <v>Trimestral</v>
      </c>
      <c r="H51" s="916">
        <f ca="1">IF(ISBLANK(OFFSET('9. METAS'!$L$20,INT((ROW()-13)/2),0)),"",OFFSET('9. METAS'!$L$20,INT((ROW()-13)/2),0))</f>
        <v>12</v>
      </c>
      <c r="I51" s="845"/>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43" t="str">
        <f t="shared" ref="N51" ca="1" si="34">IFERROR(J51/J52,"ND")</f>
        <v>ND</v>
      </c>
      <c r="O51" s="839" t="str">
        <f t="shared" ref="O51" ca="1" si="35">IFERROR(((J51+K51+L51+M51)/H51),"ND")</f>
        <v>ND</v>
      </c>
      <c r="P51" s="827"/>
    </row>
    <row r="52" spans="3:16">
      <c r="C52" s="861"/>
      <c r="D52" s="857"/>
      <c r="E52" s="857"/>
      <c r="F52" s="855"/>
      <c r="G52" s="852"/>
      <c r="H52" s="916"/>
      <c r="I52" s="846"/>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44"/>
      <c r="O52" s="840"/>
      <c r="P52" s="828"/>
    </row>
    <row r="53" spans="3:16">
      <c r="C53" s="859" t="str">
        <f ca="1">IF(ISBLANK(OFFSET('5. Pp (3 años)'!$C$45,INT((ROW()-13)/2),0)),"",OFFSET('5. Pp (3 años)'!$C$45,INT((ROW()-13)/2),0))</f>
        <v>Actividad</v>
      </c>
      <c r="D53" s="857" t="str">
        <f ca="1">IF(ISBLANK(OFFSET('5. Pp (3 años)'!$D$45,INT((ROW()-13)/2),0)),"",OFFSET('5. Pp (3 años)'!$D$45,INT((ROW()-13)/2),0))</f>
        <v>1.5.1.1.4.4. Proyecto de Implementación de la campaña de difusión permanente para el IMDAI.</v>
      </c>
      <c r="E53" s="857" t="str">
        <f ca="1">IF(ISBLANK(OFFSET('5. Pp (3 años)'!$E$45,INT((ROW()-13)/2),0)),"",OFFSET('5. Pp (3 años)'!$E$45,INT((ROW()-13)/2),0))</f>
        <v>PAICDI: Porcentaje de Avance en la Implementación de la campaña digital del IMDAI.</v>
      </c>
      <c r="F53" s="855" t="str">
        <f ca="1">IF(ISBLANK(OFFSET('5. Pp (3 años)'!$K$45,INT((ROW()-13)/2),0)),"",OFFSET('5. Pp (3 años)'!$K$45,INT((ROW()-13)/2),0))</f>
        <v>Ascendente.</v>
      </c>
      <c r="G53" s="852" t="str">
        <f ca="1">IF(ISBLANK(OFFSET('5. Pp (3 años)'!$H$45,INT((ROW()-13)/2),0)),"",OFFSET('5. Pp (3 años)'!$H$45,INT((ROW()-13)/2),0))</f>
        <v>Trimestral</v>
      </c>
      <c r="H53" s="916">
        <f ca="1">IF(ISBLANK(OFFSET('9. METAS'!$L$20,INT((ROW()-13)/2),0)),"",OFFSET('9. METAS'!$L$20,INT((ROW()-13)/2),0))</f>
        <v>12</v>
      </c>
      <c r="I53" s="845"/>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43" t="str">
        <f t="shared" ref="N53" ca="1" si="36">IFERROR(J53/J54,"ND")</f>
        <v>ND</v>
      </c>
      <c r="O53" s="839" t="str">
        <f t="shared" ref="O53" ca="1" si="37">IFERROR(((J53+K53+L53+M53)/H53),"ND")</f>
        <v>ND</v>
      </c>
      <c r="P53" s="827"/>
    </row>
    <row r="54" spans="3:16">
      <c r="C54" s="861"/>
      <c r="D54" s="857"/>
      <c r="E54" s="857"/>
      <c r="F54" s="855"/>
      <c r="G54" s="852"/>
      <c r="H54" s="916"/>
      <c r="I54" s="846"/>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44"/>
      <c r="O54" s="840"/>
      <c r="P54" s="828"/>
    </row>
    <row r="55" spans="3:16">
      <c r="C55" s="859" t="str">
        <f ca="1">IF(ISBLANK(OFFSET('5. Pp (3 años)'!$C$45,INT((ROW()-13)/2),0)),"",OFFSET('5. Pp (3 años)'!$C$45,INT((ROW()-13)/2),0))</f>
        <v/>
      </c>
      <c r="D55" s="857" t="str">
        <f ca="1">IF(ISBLANK(OFFSET('5. Pp (3 años)'!$D$45,INT((ROW()-13)/2),0)),"",OFFSET('5. Pp (3 años)'!$D$45,INT((ROW()-13)/2),0))</f>
        <v/>
      </c>
      <c r="E55" s="857" t="str">
        <f ca="1">IF(ISBLANK(OFFSET('5. Pp (3 años)'!$E$45,INT((ROW()-13)/2),0)),"",OFFSET('5. Pp (3 años)'!$E$45,INT((ROW()-13)/2),0))</f>
        <v/>
      </c>
      <c r="F55" s="855" t="str">
        <f ca="1">IF(ISBLANK(OFFSET('5. Pp (3 años)'!$K$45,INT((ROW()-13)/2),0)),"",OFFSET('5. Pp (3 años)'!$K$45,INT((ROW()-13)/2),0))</f>
        <v/>
      </c>
      <c r="G55" s="852" t="str">
        <f ca="1">IF(ISBLANK(OFFSET('5. Pp (3 años)'!$H$45,INT((ROW()-13)/2),0)),"",OFFSET('5. Pp (3 años)'!$H$45,INT((ROW()-13)/2),0))</f>
        <v/>
      </c>
      <c r="H55" s="916" t="str">
        <f ca="1">IF(ISBLANK(OFFSET('9. METAS'!$L$20,INT((ROW()-13)/2),0)),"",OFFSET('9. METAS'!$L$20,INT((ROW()-13)/2),0))</f>
        <v/>
      </c>
      <c r="I55" s="845"/>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43" t="str">
        <f t="shared" ref="N55" ca="1" si="38">IFERROR(J55/J56,"ND")</f>
        <v>ND</v>
      </c>
      <c r="O55" s="839" t="str">
        <f t="shared" ref="O55" ca="1" si="39">IFERROR(((J55+K55+L55+M55)/H55),"ND")</f>
        <v>ND</v>
      </c>
      <c r="P55" s="827"/>
    </row>
    <row r="56" spans="3:16">
      <c r="C56" s="861"/>
      <c r="D56" s="857"/>
      <c r="E56" s="857"/>
      <c r="F56" s="855"/>
      <c r="G56" s="852"/>
      <c r="H56" s="916"/>
      <c r="I56" s="846"/>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44"/>
      <c r="O56" s="840"/>
      <c r="P56" s="828"/>
    </row>
    <row r="57" spans="3:16">
      <c r="C57" s="859" t="str">
        <f ca="1">IF(ISBLANK(OFFSET('5. Pp (3 años)'!$C$45,INT((ROW()-13)/2),0)),"",OFFSET('5. Pp (3 años)'!$C$45,INT((ROW()-13)/2),0))</f>
        <v/>
      </c>
      <c r="D57" s="857" t="str">
        <f ca="1">IF(ISBLANK(OFFSET('5. Pp (3 años)'!$D$45,INT((ROW()-13)/2),0)),"",OFFSET('5. Pp (3 años)'!$D$45,INT((ROW()-13)/2),0))</f>
        <v/>
      </c>
      <c r="E57" s="857" t="str">
        <f ca="1">IF(ISBLANK(OFFSET('5. Pp (3 años)'!$E$45,INT((ROW()-13)/2),0)),"",OFFSET('5. Pp (3 años)'!$E$45,INT((ROW()-13)/2),0))</f>
        <v/>
      </c>
      <c r="F57" s="855" t="str">
        <f ca="1">IF(ISBLANK(OFFSET('5. Pp (3 años)'!$K$45,INT((ROW()-13)/2),0)),"",OFFSET('5. Pp (3 años)'!$K$45,INT((ROW()-13)/2),0))</f>
        <v/>
      </c>
      <c r="G57" s="852" t="str">
        <f ca="1">IF(ISBLANK(OFFSET('5. Pp (3 años)'!$H$45,INT((ROW()-13)/2),0)),"",OFFSET('5. Pp (3 años)'!$H$45,INT((ROW()-13)/2),0))</f>
        <v/>
      </c>
      <c r="H57" s="916" t="str">
        <f ca="1">IF(ISBLANK(OFFSET('9. METAS'!$L$20,INT((ROW()-13)/2),0)),"",OFFSET('9. METAS'!$L$20,INT((ROW()-13)/2),0))</f>
        <v/>
      </c>
      <c r="I57" s="845"/>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43" t="str">
        <f t="shared" ref="N57" ca="1" si="40">IFERROR(J57/J58,"ND")</f>
        <v>ND</v>
      </c>
      <c r="O57" s="839" t="str">
        <f t="shared" ref="O57" ca="1" si="41">IFERROR(((J57+K57+L57+M57)/H57),"ND")</f>
        <v>ND</v>
      </c>
      <c r="P57" s="827"/>
    </row>
    <row r="58" spans="3:16">
      <c r="C58" s="861"/>
      <c r="D58" s="857"/>
      <c r="E58" s="857"/>
      <c r="F58" s="855"/>
      <c r="G58" s="852"/>
      <c r="H58" s="916"/>
      <c r="I58" s="846"/>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44"/>
      <c r="O58" s="840"/>
      <c r="P58" s="828"/>
    </row>
    <row r="59" spans="3:16">
      <c r="C59" s="859" t="str">
        <f ca="1">IF(ISBLANK(OFFSET('5. Pp (3 años)'!$C$45,INT((ROW()-13)/2),0)),"",OFFSET('5. Pp (3 años)'!$C$45,INT((ROW()-13)/2),0))</f>
        <v/>
      </c>
      <c r="D59" s="857" t="str">
        <f ca="1">IF(ISBLANK(OFFSET('5. Pp (3 años)'!$D$45,INT((ROW()-13)/2),0)),"",OFFSET('5. Pp (3 años)'!$D$45,INT((ROW()-13)/2),0))</f>
        <v/>
      </c>
      <c r="E59" s="857" t="str">
        <f ca="1">IF(ISBLANK(OFFSET('5. Pp (3 años)'!$E$45,INT((ROW()-13)/2),0)),"",OFFSET('5. Pp (3 años)'!$E$45,INT((ROW()-13)/2),0))</f>
        <v/>
      </c>
      <c r="F59" s="855" t="str">
        <f ca="1">IF(ISBLANK(OFFSET('5. Pp (3 años)'!$K$45,INT((ROW()-13)/2),0)),"",OFFSET('5. Pp (3 años)'!$K$45,INT((ROW()-13)/2),0))</f>
        <v/>
      </c>
      <c r="G59" s="852" t="str">
        <f ca="1">IF(ISBLANK(OFFSET('5. Pp (3 años)'!$H$45,INT((ROW()-13)/2),0)),"",OFFSET('5. Pp (3 años)'!$H$45,INT((ROW()-13)/2),0))</f>
        <v/>
      </c>
      <c r="H59" s="916" t="str">
        <f ca="1">IF(ISBLANK(OFFSET('9. METAS'!$L$20,INT((ROW()-13)/2),0)),"",OFFSET('9. METAS'!$L$20,INT((ROW()-13)/2),0))</f>
        <v/>
      </c>
      <c r="I59" s="845"/>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43" t="str">
        <f t="shared" ref="N59" ca="1" si="42">IFERROR(J59/J60,"ND")</f>
        <v>ND</v>
      </c>
      <c r="O59" s="839" t="str">
        <f t="shared" ref="O59" ca="1" si="43">IFERROR(((J59+K59+L59+M59)/H59),"ND")</f>
        <v>ND</v>
      </c>
      <c r="P59" s="827"/>
    </row>
    <row r="60" spans="3:16">
      <c r="C60" s="861"/>
      <c r="D60" s="857"/>
      <c r="E60" s="857"/>
      <c r="F60" s="855"/>
      <c r="G60" s="852"/>
      <c r="H60" s="916"/>
      <c r="I60" s="846"/>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44"/>
      <c r="O60" s="840"/>
      <c r="P60" s="828"/>
    </row>
    <row r="61" spans="3:16">
      <c r="C61" s="859" t="str">
        <f ca="1">IF(ISBLANK(OFFSET('5. Pp (3 años)'!$C$45,INT((ROW()-13)/2),0)),"",OFFSET('5. Pp (3 años)'!$C$45,INT((ROW()-13)/2),0))</f>
        <v/>
      </c>
      <c r="D61" s="857" t="str">
        <f ca="1">IF(ISBLANK(OFFSET('5. Pp (3 años)'!$D$45,INT((ROW()-13)/2),0)),"",OFFSET('5. Pp (3 años)'!$D$45,INT((ROW()-13)/2),0))</f>
        <v/>
      </c>
      <c r="E61" s="857" t="str">
        <f ca="1">IF(ISBLANK(OFFSET('5. Pp (3 años)'!$E$45,INT((ROW()-13)/2),0)),"",OFFSET('5. Pp (3 años)'!$E$45,INT((ROW()-13)/2),0))</f>
        <v/>
      </c>
      <c r="F61" s="855" t="str">
        <f ca="1">IF(ISBLANK(OFFSET('5. Pp (3 años)'!$K$45,INT((ROW()-13)/2),0)),"",OFFSET('5. Pp (3 años)'!$K$45,INT((ROW()-13)/2),0))</f>
        <v/>
      </c>
      <c r="G61" s="852" t="str">
        <f ca="1">IF(ISBLANK(OFFSET('5. Pp (3 años)'!$H$45,INT((ROW()-13)/2),0)),"",OFFSET('5. Pp (3 años)'!$H$45,INT((ROW()-13)/2),0))</f>
        <v/>
      </c>
      <c r="H61" s="916" t="str">
        <f ca="1">IF(ISBLANK(OFFSET('9. METAS'!$L$20,INT((ROW()-13)/2),0)),"",OFFSET('9. METAS'!$L$20,INT((ROW()-13)/2),0))</f>
        <v/>
      </c>
      <c r="I61" s="845"/>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43" t="str">
        <f t="shared" ref="N61" ca="1" si="44">IFERROR(J61/J62,"ND")</f>
        <v>ND</v>
      </c>
      <c r="O61" s="839" t="str">
        <f t="shared" ref="O61" ca="1" si="45">IFERROR(((J61+K61+L61+M61)/H61),"ND")</f>
        <v>ND</v>
      </c>
      <c r="P61" s="827"/>
    </row>
    <row r="62" spans="3:16">
      <c r="C62" s="861"/>
      <c r="D62" s="857"/>
      <c r="E62" s="857"/>
      <c r="F62" s="855"/>
      <c r="G62" s="852"/>
      <c r="H62" s="916"/>
      <c r="I62" s="846"/>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44"/>
      <c r="O62" s="840"/>
      <c r="P62" s="828"/>
    </row>
    <row r="63" spans="3:16">
      <c r="C63" s="859" t="str">
        <f ca="1">IF(ISBLANK(OFFSET('5. Pp (3 años)'!$C$45,INT((ROW()-13)/2),0)),"",OFFSET('5. Pp (3 años)'!$C$45,INT((ROW()-13)/2),0))</f>
        <v/>
      </c>
      <c r="D63" s="857" t="str">
        <f ca="1">IF(ISBLANK(OFFSET('5. Pp (3 años)'!$D$45,INT((ROW()-13)/2),0)),"",OFFSET('5. Pp (3 años)'!$D$45,INT((ROW()-13)/2),0))</f>
        <v/>
      </c>
      <c r="E63" s="857" t="str">
        <f ca="1">IF(ISBLANK(OFFSET('5. Pp (3 años)'!$E$45,INT((ROW()-13)/2),0)),"",OFFSET('5. Pp (3 años)'!$E$45,INT((ROW()-13)/2),0))</f>
        <v/>
      </c>
      <c r="F63" s="855" t="str">
        <f ca="1">IF(ISBLANK(OFFSET('5. Pp (3 años)'!$K$45,INT((ROW()-13)/2),0)),"",OFFSET('5. Pp (3 años)'!$K$45,INT((ROW()-13)/2),0))</f>
        <v/>
      </c>
      <c r="G63" s="852" t="str">
        <f ca="1">IF(ISBLANK(OFFSET('5. Pp (3 años)'!$H$45,INT((ROW()-13)/2),0)),"",OFFSET('5. Pp (3 años)'!$H$45,INT((ROW()-13)/2),0))</f>
        <v/>
      </c>
      <c r="H63" s="916" t="str">
        <f ca="1">IF(ISBLANK(OFFSET('9. METAS'!$L$20,INT((ROW()-13)/2),0)),"",OFFSET('9. METAS'!$L$20,INT((ROW()-13)/2),0))</f>
        <v/>
      </c>
      <c r="I63" s="845"/>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43" t="str">
        <f t="shared" ref="N63" ca="1" si="46">IFERROR(J63/J64,"ND")</f>
        <v>ND</v>
      </c>
      <c r="O63" s="839" t="str">
        <f t="shared" ref="O63" ca="1" si="47">IFERROR(((J63+K63+L63+M63)/H63),"ND")</f>
        <v>ND</v>
      </c>
      <c r="P63" s="827"/>
    </row>
    <row r="64" spans="3:16">
      <c r="C64" s="861"/>
      <c r="D64" s="857"/>
      <c r="E64" s="857"/>
      <c r="F64" s="855"/>
      <c r="G64" s="852"/>
      <c r="H64" s="916"/>
      <c r="I64" s="846"/>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44"/>
      <c r="O64" s="840"/>
      <c r="P64" s="828"/>
    </row>
    <row r="65" spans="3:16">
      <c r="C65" s="859" t="str">
        <f ca="1">IF(ISBLANK(OFFSET('5. Pp (3 años)'!$C$45,INT((ROW()-13)/2),0)),"",OFFSET('5. Pp (3 años)'!$C$45,INT((ROW()-13)/2),0))</f>
        <v/>
      </c>
      <c r="D65" s="857" t="str">
        <f ca="1">IF(ISBLANK(OFFSET('5. Pp (3 años)'!$D$45,INT((ROW()-13)/2),0)),"",OFFSET('5. Pp (3 años)'!$D$45,INT((ROW()-13)/2),0))</f>
        <v/>
      </c>
      <c r="E65" s="857" t="str">
        <f ca="1">IF(ISBLANK(OFFSET('5. Pp (3 años)'!$E$45,INT((ROW()-13)/2),0)),"",OFFSET('5. Pp (3 años)'!$E$45,INT((ROW()-13)/2),0))</f>
        <v/>
      </c>
      <c r="F65" s="855" t="str">
        <f ca="1">IF(ISBLANK(OFFSET('5. Pp (3 años)'!$K$45,INT((ROW()-13)/2),0)),"",OFFSET('5. Pp (3 años)'!$K$45,INT((ROW()-13)/2),0))</f>
        <v/>
      </c>
      <c r="G65" s="852" t="str">
        <f ca="1">IF(ISBLANK(OFFSET('5. Pp (3 años)'!$H$45,INT((ROW()-13)/2),0)),"",OFFSET('5. Pp (3 años)'!$H$45,INT((ROW()-13)/2),0))</f>
        <v/>
      </c>
      <c r="H65" s="916" t="str">
        <f ca="1">IF(ISBLANK(OFFSET('9. METAS'!$L$20,INT((ROW()-13)/2),0)),"",OFFSET('9. METAS'!$L$20,INT((ROW()-13)/2),0))</f>
        <v/>
      </c>
      <c r="I65" s="845"/>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43" t="str">
        <f t="shared" ref="N65" ca="1" si="48">IFERROR(J65/J66,"ND")</f>
        <v>ND</v>
      </c>
      <c r="O65" s="839" t="str">
        <f t="shared" ref="O65" ca="1" si="49">IFERROR(((J65+K65+L65+M65)/H65),"ND")</f>
        <v>ND</v>
      </c>
      <c r="P65" s="827"/>
    </row>
    <row r="66" spans="3:16">
      <c r="C66" s="861"/>
      <c r="D66" s="857"/>
      <c r="E66" s="857"/>
      <c r="F66" s="855"/>
      <c r="G66" s="852"/>
      <c r="H66" s="916"/>
      <c r="I66" s="846"/>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44"/>
      <c r="O66" s="840"/>
      <c r="P66" s="828"/>
    </row>
    <row r="67" spans="3:16">
      <c r="C67" s="859" t="str">
        <f ca="1">IF(ISBLANK(OFFSET('5. Pp (3 años)'!$C$45,INT((ROW()-13)/2),0)),"",OFFSET('5. Pp (3 años)'!$C$45,INT((ROW()-13)/2),0))</f>
        <v/>
      </c>
      <c r="D67" s="857" t="str">
        <f ca="1">IF(ISBLANK(OFFSET('5. Pp (3 años)'!$D$45,INT((ROW()-13)/2),0)),"",OFFSET('5. Pp (3 años)'!$D$45,INT((ROW()-13)/2),0))</f>
        <v/>
      </c>
      <c r="E67" s="857" t="str">
        <f ca="1">IF(ISBLANK(OFFSET('5. Pp (3 años)'!$E$45,INT((ROW()-13)/2),0)),"",OFFSET('5. Pp (3 años)'!$E$45,INT((ROW()-13)/2),0))</f>
        <v/>
      </c>
      <c r="F67" s="855" t="str">
        <f ca="1">IF(ISBLANK(OFFSET('5. Pp (3 años)'!$K$45,INT((ROW()-13)/2),0)),"",OFFSET('5. Pp (3 años)'!$K$45,INT((ROW()-13)/2),0))</f>
        <v/>
      </c>
      <c r="G67" s="852" t="str">
        <f ca="1">IF(ISBLANK(OFFSET('5. Pp (3 años)'!$H$45,INT((ROW()-13)/2),0)),"",OFFSET('5. Pp (3 años)'!$H$45,INT((ROW()-13)/2),0))</f>
        <v/>
      </c>
      <c r="H67" s="916" t="str">
        <f ca="1">IF(ISBLANK(OFFSET('9. METAS'!$L$20,INT((ROW()-13)/2),0)),"",OFFSET('9. METAS'!$L$20,INT((ROW()-13)/2),0))</f>
        <v/>
      </c>
      <c r="I67" s="845"/>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43" t="str">
        <f t="shared" ref="N67" ca="1" si="50">IFERROR(J67/J68,"ND")</f>
        <v>ND</v>
      </c>
      <c r="O67" s="839" t="str">
        <f t="shared" ref="O67" ca="1" si="51">IFERROR(((J67+K67+L67+M67)/H67),"ND")</f>
        <v>ND</v>
      </c>
      <c r="P67" s="827"/>
    </row>
    <row r="68" spans="3:16">
      <c r="C68" s="861"/>
      <c r="D68" s="857"/>
      <c r="E68" s="857"/>
      <c r="F68" s="855"/>
      <c r="G68" s="852"/>
      <c r="H68" s="916"/>
      <c r="I68" s="846"/>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44"/>
      <c r="O68" s="840"/>
      <c r="P68" s="828"/>
    </row>
    <row r="69" spans="3:16">
      <c r="C69" s="859" t="str">
        <f ca="1">IF(ISBLANK(OFFSET('5. Pp (3 años)'!$C$45,INT((ROW()-13)/2),0)),"",OFFSET('5. Pp (3 años)'!$C$45,INT((ROW()-13)/2),0))</f>
        <v/>
      </c>
      <c r="D69" s="857" t="str">
        <f ca="1">IF(ISBLANK(OFFSET('5. Pp (3 años)'!$D$45,INT((ROW()-13)/2),0)),"",OFFSET('5. Pp (3 años)'!$D$45,INT((ROW()-13)/2),0))</f>
        <v/>
      </c>
      <c r="E69" s="857" t="str">
        <f ca="1">IF(ISBLANK(OFFSET('5. Pp (3 años)'!$E$45,INT((ROW()-13)/2),0)),"",OFFSET('5. Pp (3 años)'!$E$45,INT((ROW()-13)/2),0))</f>
        <v/>
      </c>
      <c r="F69" s="855" t="str">
        <f ca="1">IF(ISBLANK(OFFSET('5. Pp (3 años)'!$K$45,INT((ROW()-13)/2),0)),"",OFFSET('5. Pp (3 años)'!$K$45,INT((ROW()-13)/2),0))</f>
        <v/>
      </c>
      <c r="G69" s="852" t="str">
        <f ca="1">IF(ISBLANK(OFFSET('5. Pp (3 años)'!$H$45,INT((ROW()-13)/2),0)),"",OFFSET('5. Pp (3 años)'!$H$45,INT((ROW()-13)/2),0))</f>
        <v/>
      </c>
      <c r="H69" s="916" t="str">
        <f ca="1">IF(ISBLANK(OFFSET('9. METAS'!$L$20,INT((ROW()-13)/2),0)),"",OFFSET('9. METAS'!$L$20,INT((ROW()-13)/2),0))</f>
        <v/>
      </c>
      <c r="I69" s="845"/>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43" t="str">
        <f t="shared" ref="N69" ca="1" si="52">IFERROR(J69/J70,"ND")</f>
        <v>ND</v>
      </c>
      <c r="O69" s="839" t="str">
        <f t="shared" ref="O69" ca="1" si="53">IFERROR(((J69+K69+L69+M69)/H69),"ND")</f>
        <v>ND</v>
      </c>
      <c r="P69" s="827"/>
    </row>
    <row r="70" spans="3:16">
      <c r="C70" s="861"/>
      <c r="D70" s="857"/>
      <c r="E70" s="857"/>
      <c r="F70" s="855"/>
      <c r="G70" s="852"/>
      <c r="H70" s="916"/>
      <c r="I70" s="846"/>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44"/>
      <c r="O70" s="840"/>
      <c r="P70" s="828"/>
    </row>
    <row r="71" spans="3:16">
      <c r="C71" s="859" t="str">
        <f ca="1">IF(ISBLANK(OFFSET('5. Pp (3 años)'!$C$45,INT((ROW()-13)/2),0)),"",OFFSET('5. Pp (3 años)'!$C$45,INT((ROW()-13)/2),0))</f>
        <v/>
      </c>
      <c r="D71" s="857" t="str">
        <f ca="1">IF(ISBLANK(OFFSET('5. Pp (3 años)'!$D$45,INT((ROW()-13)/2),0)),"",OFFSET('5. Pp (3 años)'!$D$45,INT((ROW()-13)/2),0))</f>
        <v/>
      </c>
      <c r="E71" s="857" t="str">
        <f ca="1">IF(ISBLANK(OFFSET('5. Pp (3 años)'!$E$45,INT((ROW()-13)/2),0)),"",OFFSET('5. Pp (3 años)'!$E$45,INT((ROW()-13)/2),0))</f>
        <v/>
      </c>
      <c r="F71" s="855" t="str">
        <f ca="1">IF(ISBLANK(OFFSET('5. Pp (3 años)'!$K$45,INT((ROW()-13)/2),0)),"",OFFSET('5. Pp (3 años)'!$K$45,INT((ROW()-13)/2),0))</f>
        <v/>
      </c>
      <c r="G71" s="852" t="str">
        <f ca="1">IF(ISBLANK(OFFSET('5. Pp (3 años)'!$H$45,INT((ROW()-13)/2),0)),"",OFFSET('5. Pp (3 años)'!$H$45,INT((ROW()-13)/2),0))</f>
        <v/>
      </c>
      <c r="H71" s="916" t="str">
        <f ca="1">IF(ISBLANK(OFFSET('9. METAS'!$L$20,INT((ROW()-13)/2),0)),"",OFFSET('9. METAS'!$L$20,INT((ROW()-13)/2),0))</f>
        <v/>
      </c>
      <c r="I71" s="845"/>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43" t="str">
        <f t="shared" ref="N71" ca="1" si="54">IFERROR(J71/J72,"ND")</f>
        <v>ND</v>
      </c>
      <c r="O71" s="839" t="str">
        <f t="shared" ref="O71" ca="1" si="55">IFERROR(((J71+K71+L71+M71)/H71),"ND")</f>
        <v>ND</v>
      </c>
      <c r="P71" s="827"/>
    </row>
    <row r="72" spans="3:16">
      <c r="C72" s="861"/>
      <c r="D72" s="857"/>
      <c r="E72" s="857"/>
      <c r="F72" s="855"/>
      <c r="G72" s="852"/>
      <c r="H72" s="916"/>
      <c r="I72" s="846"/>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44"/>
      <c r="O72" s="840"/>
      <c r="P72" s="828"/>
    </row>
    <row r="73" spans="3:16">
      <c r="C73" s="859" t="str">
        <f ca="1">IF(ISBLANK(OFFSET('5. Pp (3 años)'!$C$45,INT((ROW()-13)/2),0)),"",OFFSET('5. Pp (3 años)'!$C$45,INT((ROW()-13)/2),0))</f>
        <v/>
      </c>
      <c r="D73" s="857" t="str">
        <f ca="1">IF(ISBLANK(OFFSET('5. Pp (3 años)'!$D$45,INT((ROW()-13)/2),0)),"",OFFSET('5. Pp (3 años)'!$D$45,INT((ROW()-13)/2),0))</f>
        <v/>
      </c>
      <c r="E73" s="857" t="str">
        <f ca="1">IF(ISBLANK(OFFSET('5. Pp (3 años)'!$E$45,INT((ROW()-13)/2),0)),"",OFFSET('5. Pp (3 años)'!$E$45,INT((ROW()-13)/2),0))</f>
        <v/>
      </c>
      <c r="F73" s="855" t="str">
        <f ca="1">IF(ISBLANK(OFFSET('5. Pp (3 años)'!$K$45,INT((ROW()-13)/2),0)),"",OFFSET('5. Pp (3 años)'!$K$45,INT((ROW()-13)/2),0))</f>
        <v/>
      </c>
      <c r="G73" s="852" t="str">
        <f ca="1">IF(ISBLANK(OFFSET('5. Pp (3 años)'!$H$45,INT((ROW()-13)/2),0)),"",OFFSET('5. Pp (3 años)'!$H$45,INT((ROW()-13)/2),0))</f>
        <v/>
      </c>
      <c r="H73" s="916" t="str">
        <f ca="1">IF(ISBLANK(OFFSET('9. METAS'!$L$20,INT((ROW()-13)/2),0)),"",OFFSET('9. METAS'!$L$20,INT((ROW()-13)/2),0))</f>
        <v/>
      </c>
      <c r="I73" s="845"/>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43" t="str">
        <f t="shared" ref="N73" ca="1" si="56">IFERROR(J73/J74,"ND")</f>
        <v>ND</v>
      </c>
      <c r="O73" s="839" t="str">
        <f t="shared" ref="O73" ca="1" si="57">IFERROR(((J73+K73+L73+M73)/H73),"ND")</f>
        <v>ND</v>
      </c>
      <c r="P73" s="827"/>
    </row>
    <row r="74" spans="3:16">
      <c r="C74" s="861"/>
      <c r="D74" s="857"/>
      <c r="E74" s="857"/>
      <c r="F74" s="855"/>
      <c r="G74" s="852"/>
      <c r="H74" s="916"/>
      <c r="I74" s="846"/>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44"/>
      <c r="O74" s="840"/>
      <c r="P74" s="828"/>
    </row>
    <row r="75" spans="3:16">
      <c r="C75" s="859" t="str">
        <f ca="1">IF(ISBLANK(OFFSET('5. Pp (3 años)'!$C$45,INT((ROW()-13)/2),0)),"",OFFSET('5. Pp (3 años)'!$C$45,INT((ROW()-13)/2),0))</f>
        <v/>
      </c>
      <c r="D75" s="857" t="str">
        <f ca="1">IF(ISBLANK(OFFSET('5. Pp (3 años)'!$D$45,INT((ROW()-13)/2),0)),"",OFFSET('5. Pp (3 años)'!$D$45,INT((ROW()-13)/2),0))</f>
        <v/>
      </c>
      <c r="E75" s="857" t="str">
        <f ca="1">IF(ISBLANK(OFFSET('5. Pp (3 años)'!$E$45,INT((ROW()-13)/2),0)),"",OFFSET('5. Pp (3 años)'!$E$45,INT((ROW()-13)/2),0))</f>
        <v/>
      </c>
      <c r="F75" s="855" t="str">
        <f ca="1">IF(ISBLANK(OFFSET('5. Pp (3 años)'!$K$45,INT((ROW()-13)/2),0)),"",OFFSET('5. Pp (3 años)'!$K$45,INT((ROW()-13)/2),0))</f>
        <v/>
      </c>
      <c r="G75" s="852" t="str">
        <f ca="1">IF(ISBLANK(OFFSET('5. Pp (3 años)'!$H$45,INT((ROW()-13)/2),0)),"",OFFSET('5. Pp (3 años)'!$H$45,INT((ROW()-13)/2),0))</f>
        <v/>
      </c>
      <c r="H75" s="916" t="str">
        <f ca="1">IF(ISBLANK(OFFSET('9. METAS'!$L$20,INT((ROW()-13)/2),0)),"",OFFSET('9. METAS'!$L$20,INT((ROW()-13)/2),0))</f>
        <v/>
      </c>
      <c r="I75" s="845"/>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43" t="str">
        <f t="shared" ref="N75" ca="1" si="58">IFERROR(J75/J76,"ND")</f>
        <v>ND</v>
      </c>
      <c r="O75" s="839" t="str">
        <f t="shared" ref="O75" ca="1" si="59">IFERROR(((J75+K75+L75+M75)/H75),"ND")</f>
        <v>ND</v>
      </c>
      <c r="P75" s="827"/>
    </row>
    <row r="76" spans="3:16">
      <c r="C76" s="861"/>
      <c r="D76" s="857"/>
      <c r="E76" s="857"/>
      <c r="F76" s="855"/>
      <c r="G76" s="852"/>
      <c r="H76" s="916"/>
      <c r="I76" s="846"/>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44"/>
      <c r="O76" s="840"/>
      <c r="P76" s="828"/>
    </row>
    <row r="77" spans="3:16">
      <c r="C77" s="859" t="str">
        <f ca="1">IF(ISBLANK(OFFSET('5. Pp (3 años)'!$C$45,INT((ROW()-13)/2),0)),"",OFFSET('5. Pp (3 años)'!$C$45,INT((ROW()-13)/2),0))</f>
        <v/>
      </c>
      <c r="D77" s="857" t="str">
        <f ca="1">IF(ISBLANK(OFFSET('5. Pp (3 años)'!$D$45,INT((ROW()-13)/2),0)),"",OFFSET('5. Pp (3 años)'!$D$45,INT((ROW()-13)/2),0))</f>
        <v/>
      </c>
      <c r="E77" s="857" t="str">
        <f ca="1">IF(ISBLANK(OFFSET('5. Pp (3 años)'!$E$45,INT((ROW()-13)/2),0)),"",OFFSET('5. Pp (3 años)'!$E$45,INT((ROW()-13)/2),0))</f>
        <v/>
      </c>
      <c r="F77" s="855" t="str">
        <f ca="1">IF(ISBLANK(OFFSET('5. Pp (3 años)'!$K$45,INT((ROW()-13)/2),0)),"",OFFSET('5. Pp (3 años)'!$K$45,INT((ROW()-13)/2),0))</f>
        <v/>
      </c>
      <c r="G77" s="852" t="str">
        <f ca="1">IF(ISBLANK(OFFSET('5. Pp (3 años)'!$H$45,INT((ROW()-13)/2),0)),"",OFFSET('5. Pp (3 años)'!$H$45,INT((ROW()-13)/2),0))</f>
        <v/>
      </c>
      <c r="H77" s="916" t="str">
        <f ca="1">IF(ISBLANK(OFFSET('9. METAS'!$L$20,INT((ROW()-13)/2),0)),"",OFFSET('9. METAS'!$L$20,INT((ROW()-13)/2),0))</f>
        <v/>
      </c>
      <c r="I77" s="845"/>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43" t="str">
        <f t="shared" ref="N77" ca="1" si="60">IFERROR(J77/J78,"ND")</f>
        <v>ND</v>
      </c>
      <c r="O77" s="839" t="str">
        <f t="shared" ref="O77" ca="1" si="61">IFERROR(((J77+K77+L77+M77)/H77),"ND")</f>
        <v>ND</v>
      </c>
      <c r="P77" s="827"/>
    </row>
    <row r="78" spans="3:16">
      <c r="C78" s="861"/>
      <c r="D78" s="857"/>
      <c r="E78" s="857"/>
      <c r="F78" s="855"/>
      <c r="G78" s="852"/>
      <c r="H78" s="916"/>
      <c r="I78" s="846"/>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44"/>
      <c r="O78" s="840"/>
      <c r="P78" s="828"/>
    </row>
    <row r="79" spans="3:16">
      <c r="C79" s="859" t="str">
        <f ca="1">IF(ISBLANK(OFFSET('5. Pp (3 años)'!$C$45,INT((ROW()-13)/2),0)),"",OFFSET('5. Pp (3 años)'!$C$45,INT((ROW()-13)/2),0))</f>
        <v/>
      </c>
      <c r="D79" s="857" t="str">
        <f ca="1">IF(ISBLANK(OFFSET('5. Pp (3 años)'!$D$45,INT((ROW()-13)/2),0)),"",OFFSET('5. Pp (3 años)'!$D$45,INT((ROW()-13)/2),0))</f>
        <v/>
      </c>
      <c r="E79" s="857" t="str">
        <f ca="1">IF(ISBLANK(OFFSET('5. Pp (3 años)'!$E$45,INT((ROW()-13)/2),0)),"",OFFSET('5. Pp (3 años)'!$E$45,INT((ROW()-13)/2),0))</f>
        <v/>
      </c>
      <c r="F79" s="855" t="str">
        <f ca="1">IF(ISBLANK(OFFSET('5. Pp (3 años)'!$K$45,INT((ROW()-13)/2),0)),"",OFFSET('5. Pp (3 años)'!$K$45,INT((ROW()-13)/2),0))</f>
        <v/>
      </c>
      <c r="G79" s="852" t="str">
        <f ca="1">IF(ISBLANK(OFFSET('5. Pp (3 años)'!$H$45,INT((ROW()-13)/2),0)),"",OFFSET('5. Pp (3 años)'!$H$45,INT((ROW()-13)/2),0))</f>
        <v/>
      </c>
      <c r="H79" s="916" t="str">
        <f ca="1">IF(ISBLANK(OFFSET('9. METAS'!$L$20,INT((ROW()-13)/2),0)),"",OFFSET('9. METAS'!$L$20,INT((ROW()-13)/2),0))</f>
        <v/>
      </c>
      <c r="I79" s="845"/>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43" t="str">
        <f t="shared" ref="N79" ca="1" si="62">IFERROR(J79/J80,"ND")</f>
        <v>ND</v>
      </c>
      <c r="O79" s="839" t="str">
        <f t="shared" ref="O79" ca="1" si="63">IFERROR(((J79+K79+L79+M79)/H79),"ND")</f>
        <v>ND</v>
      </c>
      <c r="P79" s="827"/>
    </row>
    <row r="80" spans="3:16">
      <c r="C80" s="861"/>
      <c r="D80" s="857"/>
      <c r="E80" s="857"/>
      <c r="F80" s="855"/>
      <c r="G80" s="852"/>
      <c r="H80" s="916"/>
      <c r="I80" s="846"/>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44"/>
      <c r="O80" s="840"/>
      <c r="P80" s="828"/>
    </row>
    <row r="81" spans="3:16">
      <c r="C81" s="859" t="str">
        <f ca="1">IF(ISBLANK(OFFSET('5. Pp (3 años)'!$C$45,INT((ROW()-13)/2),0)),"",OFFSET('5. Pp (3 años)'!$C$45,INT((ROW()-13)/2),0))</f>
        <v/>
      </c>
      <c r="D81" s="857" t="str">
        <f ca="1">IF(ISBLANK(OFFSET('5. Pp (3 años)'!$D$45,INT((ROW()-13)/2),0)),"",OFFSET('5. Pp (3 años)'!$D$45,INT((ROW()-13)/2),0))</f>
        <v/>
      </c>
      <c r="E81" s="857" t="str">
        <f ca="1">IF(ISBLANK(OFFSET('5. Pp (3 años)'!$E$45,INT((ROW()-13)/2),0)),"",OFFSET('5. Pp (3 años)'!$E$45,INT((ROW()-13)/2),0))</f>
        <v/>
      </c>
      <c r="F81" s="855" t="str">
        <f ca="1">IF(ISBLANK(OFFSET('5. Pp (3 años)'!$K$45,INT((ROW()-13)/2),0)),"",OFFSET('5. Pp (3 años)'!$K$45,INT((ROW()-13)/2),0))</f>
        <v/>
      </c>
      <c r="G81" s="852" t="str">
        <f ca="1">IF(ISBLANK(OFFSET('5. Pp (3 años)'!$H$45,INT((ROW()-13)/2),0)),"",OFFSET('5. Pp (3 años)'!$H$45,INT((ROW()-13)/2),0))</f>
        <v/>
      </c>
      <c r="H81" s="916" t="str">
        <f ca="1">IF(ISBLANK(OFFSET('9. METAS'!$L$20,INT((ROW()-13)/2),0)),"",OFFSET('9. METAS'!$L$20,INT((ROW()-13)/2),0))</f>
        <v/>
      </c>
      <c r="I81" s="845"/>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43" t="str">
        <f t="shared" ref="N81" ca="1" si="64">IFERROR(J81/J82,"ND")</f>
        <v>ND</v>
      </c>
      <c r="O81" s="839" t="str">
        <f t="shared" ref="O81" ca="1" si="65">IFERROR(((J81+K81+L81+M81)/H81),"ND")</f>
        <v>ND</v>
      </c>
      <c r="P81" s="827"/>
    </row>
    <row r="82" spans="3:16">
      <c r="C82" s="861"/>
      <c r="D82" s="857"/>
      <c r="E82" s="857"/>
      <c r="F82" s="855"/>
      <c r="G82" s="852"/>
      <c r="H82" s="916"/>
      <c r="I82" s="846"/>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44"/>
      <c r="O82" s="840"/>
      <c r="P82" s="828"/>
    </row>
    <row r="83" spans="3:16">
      <c r="C83" s="859" t="str">
        <f ca="1">IF(ISBLANK(OFFSET('5. Pp (3 años)'!$C$45,INT((ROW()-13)/2),0)),"",OFFSET('5. Pp (3 años)'!$C$45,INT((ROW()-13)/2),0))</f>
        <v/>
      </c>
      <c r="D83" s="857" t="str">
        <f ca="1">IF(ISBLANK(OFFSET('5. Pp (3 años)'!$D$45,INT((ROW()-13)/2),0)),"",OFFSET('5. Pp (3 años)'!$D$45,INT((ROW()-13)/2),0))</f>
        <v/>
      </c>
      <c r="E83" s="857" t="str">
        <f ca="1">IF(ISBLANK(OFFSET('5. Pp (3 años)'!$E$45,INT((ROW()-13)/2),0)),"",OFFSET('5. Pp (3 años)'!$E$45,INT((ROW()-13)/2),0))</f>
        <v/>
      </c>
      <c r="F83" s="855" t="str">
        <f ca="1">IF(ISBLANK(OFFSET('5. Pp (3 años)'!$K$45,INT((ROW()-13)/2),0)),"",OFFSET('5. Pp (3 años)'!$K$45,INT((ROW()-13)/2),0))</f>
        <v/>
      </c>
      <c r="G83" s="852" t="str">
        <f ca="1">IF(ISBLANK(OFFSET('5. Pp (3 años)'!$H$45,INT((ROW()-13)/2),0)),"",OFFSET('5. Pp (3 años)'!$H$45,INT((ROW()-13)/2),0))</f>
        <v/>
      </c>
      <c r="H83" s="916" t="str">
        <f ca="1">IF(ISBLANK(OFFSET('9. METAS'!$L$20,INT((ROW()-13)/2),0)),"",OFFSET('9. METAS'!$L$20,INT((ROW()-13)/2),0))</f>
        <v/>
      </c>
      <c r="I83" s="845"/>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43" t="str">
        <f t="shared" ref="N83" ca="1" si="66">IFERROR(J83/J84,"ND")</f>
        <v>ND</v>
      </c>
      <c r="O83" s="839" t="str">
        <f t="shared" ref="O83" ca="1" si="67">IFERROR(((J83+K83+L83+M83)/H83),"ND")</f>
        <v>ND</v>
      </c>
      <c r="P83" s="827"/>
    </row>
    <row r="84" spans="3:16">
      <c r="C84" s="861"/>
      <c r="D84" s="857"/>
      <c r="E84" s="857"/>
      <c r="F84" s="855"/>
      <c r="G84" s="852"/>
      <c r="H84" s="916"/>
      <c r="I84" s="846"/>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44"/>
      <c r="O84" s="840"/>
      <c r="P84" s="828"/>
    </row>
    <row r="85" spans="3:16">
      <c r="C85" s="859" t="str">
        <f ca="1">IF(ISBLANK(OFFSET('5. Pp (3 años)'!$C$45,INT((ROW()-13)/2),0)),"",OFFSET('5. Pp (3 años)'!$C$45,INT((ROW()-13)/2),0))</f>
        <v/>
      </c>
      <c r="D85" s="857" t="str">
        <f ca="1">IF(ISBLANK(OFFSET('5. Pp (3 años)'!$D$45,INT((ROW()-13)/2),0)),"",OFFSET('5. Pp (3 años)'!$D$45,INT((ROW()-13)/2),0))</f>
        <v/>
      </c>
      <c r="E85" s="857" t="str">
        <f ca="1">IF(ISBLANK(OFFSET('5. Pp (3 años)'!$E$45,INT((ROW()-13)/2),0)),"",OFFSET('5. Pp (3 años)'!$E$45,INT((ROW()-13)/2),0))</f>
        <v/>
      </c>
      <c r="F85" s="855" t="str">
        <f ca="1">IF(ISBLANK(OFFSET('5. Pp (3 años)'!$K$45,INT((ROW()-13)/2),0)),"",OFFSET('5. Pp (3 años)'!$K$45,INT((ROW()-13)/2),0))</f>
        <v/>
      </c>
      <c r="G85" s="852" t="str">
        <f ca="1">IF(ISBLANK(OFFSET('5. Pp (3 años)'!$H$45,INT((ROW()-13)/2),0)),"",OFFSET('5. Pp (3 años)'!$H$45,INT((ROW()-13)/2),0))</f>
        <v/>
      </c>
      <c r="H85" s="916" t="str">
        <f ca="1">IF(ISBLANK(OFFSET('9. METAS'!$L$20,INT((ROW()-13)/2),0)),"",OFFSET('9. METAS'!$L$20,INT((ROW()-13)/2),0))</f>
        <v/>
      </c>
      <c r="I85" s="845"/>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43" t="str">
        <f t="shared" ref="N85" ca="1" si="68">IFERROR(J85/J86,"ND")</f>
        <v>ND</v>
      </c>
      <c r="O85" s="839" t="str">
        <f t="shared" ref="O85" ca="1" si="69">IFERROR(((J85+K85+L85+M85)/H85),"ND")</f>
        <v>ND</v>
      </c>
      <c r="P85" s="827"/>
    </row>
    <row r="86" spans="3:16">
      <c r="C86" s="861"/>
      <c r="D86" s="857"/>
      <c r="E86" s="857"/>
      <c r="F86" s="855"/>
      <c r="G86" s="852"/>
      <c r="H86" s="916"/>
      <c r="I86" s="846"/>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44"/>
      <c r="O86" s="840"/>
      <c r="P86" s="828"/>
    </row>
    <row r="87" spans="3:16">
      <c r="C87" s="859" t="str">
        <f ca="1">IF(ISBLANK(OFFSET('5. Pp (3 años)'!$C$45,INT((ROW()-13)/2),0)),"",OFFSET('5. Pp (3 años)'!$C$45,INT((ROW()-13)/2),0))</f>
        <v/>
      </c>
      <c r="D87" s="857" t="str">
        <f ca="1">IF(ISBLANK(OFFSET('5. Pp (3 años)'!$D$45,INT((ROW()-13)/2),0)),"",OFFSET('5. Pp (3 años)'!$D$45,INT((ROW()-13)/2),0))</f>
        <v/>
      </c>
      <c r="E87" s="857" t="str">
        <f ca="1">IF(ISBLANK(OFFSET('5. Pp (3 años)'!$E$45,INT((ROW()-13)/2),0)),"",OFFSET('5. Pp (3 años)'!$E$45,INT((ROW()-13)/2),0))</f>
        <v/>
      </c>
      <c r="F87" s="855" t="str">
        <f ca="1">IF(ISBLANK(OFFSET('5. Pp (3 años)'!$K$45,INT((ROW()-13)/2),0)),"",OFFSET('5. Pp (3 años)'!$K$45,INT((ROW()-13)/2),0))</f>
        <v/>
      </c>
      <c r="G87" s="852" t="str">
        <f ca="1">IF(ISBLANK(OFFSET('5. Pp (3 años)'!$H$45,INT((ROW()-13)/2),0)),"",OFFSET('5. Pp (3 años)'!$H$45,INT((ROW()-13)/2),0))</f>
        <v/>
      </c>
      <c r="H87" s="916" t="str">
        <f ca="1">IF(ISBLANK(OFFSET('9. METAS'!$L$20,INT((ROW()-13)/2),0)),"",OFFSET('9. METAS'!$L$20,INT((ROW()-13)/2),0))</f>
        <v/>
      </c>
      <c r="I87" s="845"/>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43" t="str">
        <f t="shared" ref="N87" ca="1" si="70">IFERROR(J87/J88,"ND")</f>
        <v>ND</v>
      </c>
      <c r="O87" s="839" t="str">
        <f t="shared" ref="O87" ca="1" si="71">IFERROR(((J87+K87+L87+M87)/H87),"ND")</f>
        <v>ND</v>
      </c>
      <c r="P87" s="827"/>
    </row>
    <row r="88" spans="3:16">
      <c r="C88" s="861"/>
      <c r="D88" s="857"/>
      <c r="E88" s="857"/>
      <c r="F88" s="855"/>
      <c r="G88" s="852"/>
      <c r="H88" s="916"/>
      <c r="I88" s="846"/>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44"/>
      <c r="O88" s="840"/>
      <c r="P88" s="828"/>
    </row>
    <row r="89" spans="3:16">
      <c r="C89" s="859" t="str">
        <f ca="1">IF(ISBLANK(OFFSET('5. Pp (3 años)'!$C$45,INT((ROW()-13)/2),0)),"",OFFSET('5. Pp (3 años)'!$C$45,INT((ROW()-13)/2),0))</f>
        <v/>
      </c>
      <c r="D89" s="857" t="str">
        <f ca="1">IF(ISBLANK(OFFSET('5. Pp (3 años)'!$D$45,INT((ROW()-13)/2),0)),"",OFFSET('5. Pp (3 años)'!$D$45,INT((ROW()-13)/2),0))</f>
        <v/>
      </c>
      <c r="E89" s="857" t="str">
        <f ca="1">IF(ISBLANK(OFFSET('5. Pp (3 años)'!$E$45,INT((ROW()-13)/2),0)),"",OFFSET('5. Pp (3 años)'!$E$45,INT((ROW()-13)/2),0))</f>
        <v/>
      </c>
      <c r="F89" s="855" t="str">
        <f ca="1">IF(ISBLANK(OFFSET('5. Pp (3 años)'!$K$45,INT((ROW()-13)/2),0)),"",OFFSET('5. Pp (3 años)'!$K$45,INT((ROW()-13)/2),0))</f>
        <v/>
      </c>
      <c r="G89" s="852" t="str">
        <f ca="1">IF(ISBLANK(OFFSET('5. Pp (3 años)'!$H$45,INT((ROW()-13)/2),0)),"",OFFSET('5. Pp (3 años)'!$H$45,INT((ROW()-13)/2),0))</f>
        <v/>
      </c>
      <c r="H89" s="916" t="str">
        <f ca="1">IF(ISBLANK(OFFSET('9. METAS'!$L$20,INT((ROW()-13)/2),0)),"",OFFSET('9. METAS'!$L$20,INT((ROW()-13)/2),0))</f>
        <v/>
      </c>
      <c r="I89" s="845"/>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43" t="str">
        <f t="shared" ref="N89" ca="1" si="72">IFERROR(J89/J90,"ND")</f>
        <v>ND</v>
      </c>
      <c r="O89" s="839" t="str">
        <f t="shared" ref="O89" ca="1" si="73">IFERROR(((J89+K89+L89+M89)/H89),"ND")</f>
        <v>ND</v>
      </c>
      <c r="P89" s="827"/>
    </row>
    <row r="90" spans="3:16">
      <c r="C90" s="861"/>
      <c r="D90" s="857"/>
      <c r="E90" s="857"/>
      <c r="F90" s="855"/>
      <c r="G90" s="852"/>
      <c r="H90" s="916"/>
      <c r="I90" s="846"/>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44"/>
      <c r="O90" s="840"/>
      <c r="P90" s="828"/>
    </row>
    <row r="91" spans="3:16">
      <c r="C91" s="859" t="str">
        <f ca="1">IF(ISBLANK(OFFSET('5. Pp (3 años)'!$C$45,INT((ROW()-13)/2),0)),"",OFFSET('5. Pp (3 años)'!$C$45,INT((ROW()-13)/2),0))</f>
        <v/>
      </c>
      <c r="D91" s="857" t="str">
        <f ca="1">IF(ISBLANK(OFFSET('5. Pp (3 años)'!$D$45,INT((ROW()-13)/2),0)),"",OFFSET('5. Pp (3 años)'!$D$45,INT((ROW()-13)/2),0))</f>
        <v/>
      </c>
      <c r="E91" s="857" t="str">
        <f ca="1">IF(ISBLANK(OFFSET('5. Pp (3 años)'!$E$45,INT((ROW()-13)/2),0)),"",OFFSET('5. Pp (3 años)'!$E$45,INT((ROW()-13)/2),0))</f>
        <v/>
      </c>
      <c r="F91" s="855" t="str">
        <f ca="1">IF(ISBLANK(OFFSET('5. Pp (3 años)'!$K$45,INT((ROW()-13)/2),0)),"",OFFSET('5. Pp (3 años)'!$K$45,INT((ROW()-13)/2),0))</f>
        <v/>
      </c>
      <c r="G91" s="852" t="str">
        <f ca="1">IF(ISBLANK(OFFSET('5. Pp (3 años)'!$H$45,INT((ROW()-13)/2),0)),"",OFFSET('5. Pp (3 años)'!$H$45,INT((ROW()-13)/2),0))</f>
        <v/>
      </c>
      <c r="H91" s="916" t="str">
        <f ca="1">IF(ISBLANK(OFFSET('9. METAS'!$L$20,INT((ROW()-13)/2),0)),"",OFFSET('9. METAS'!$L$20,INT((ROW()-13)/2),0))</f>
        <v/>
      </c>
      <c r="I91" s="845"/>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43" t="str">
        <f t="shared" ref="N91" ca="1" si="74">IFERROR(J91/J92,"ND")</f>
        <v>ND</v>
      </c>
      <c r="O91" s="839" t="str">
        <f t="shared" ref="O91" ca="1" si="75">IFERROR(((J91+K91+L91+M91)/H91),"ND")</f>
        <v>ND</v>
      </c>
      <c r="P91" s="827"/>
    </row>
    <row r="92" spans="3:16">
      <c r="C92" s="861"/>
      <c r="D92" s="857"/>
      <c r="E92" s="857"/>
      <c r="F92" s="855"/>
      <c r="G92" s="852"/>
      <c r="H92" s="916"/>
      <c r="I92" s="846"/>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44"/>
      <c r="O92" s="840"/>
      <c r="P92" s="828"/>
    </row>
    <row r="93" spans="3:16">
      <c r="C93" s="859" t="str">
        <f ca="1">IF(ISBLANK(OFFSET('5. Pp (3 años)'!$C$45,INT((ROW()-13)/2),0)),"",OFFSET('5. Pp (3 años)'!$C$45,INT((ROW()-13)/2),0))</f>
        <v/>
      </c>
      <c r="D93" s="857" t="str">
        <f ca="1">IF(ISBLANK(OFFSET('5. Pp (3 años)'!$D$45,INT((ROW()-13)/2),0)),"",OFFSET('5. Pp (3 años)'!$D$45,INT((ROW()-13)/2),0))</f>
        <v/>
      </c>
      <c r="E93" s="857" t="str">
        <f ca="1">IF(ISBLANK(OFFSET('5. Pp (3 años)'!$E$45,INT((ROW()-13)/2),0)),"",OFFSET('5. Pp (3 años)'!$E$45,INT((ROW()-13)/2),0))</f>
        <v/>
      </c>
      <c r="F93" s="855" t="str">
        <f ca="1">IF(ISBLANK(OFFSET('5. Pp (3 años)'!$K$45,INT((ROW()-13)/2),0)),"",OFFSET('5. Pp (3 años)'!$K$45,INT((ROW()-13)/2),0))</f>
        <v/>
      </c>
      <c r="G93" s="852" t="str">
        <f ca="1">IF(ISBLANK(OFFSET('5. Pp (3 años)'!$H$45,INT((ROW()-13)/2),0)),"",OFFSET('5. Pp (3 años)'!$H$45,INT((ROW()-13)/2),0))</f>
        <v/>
      </c>
      <c r="H93" s="916" t="str">
        <f ca="1">IF(ISBLANK(OFFSET('9. METAS'!$L$20,INT((ROW()-13)/2),0)),"",OFFSET('9. METAS'!$L$20,INT((ROW()-13)/2),0))</f>
        <v/>
      </c>
      <c r="I93" s="845"/>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43" t="str">
        <f t="shared" ref="N93" ca="1" si="76">IFERROR(J93/J94,"ND")</f>
        <v>ND</v>
      </c>
      <c r="O93" s="839" t="str">
        <f t="shared" ref="O93" ca="1" si="77">IFERROR(((J93+K93+L93+M93)/H93),"ND")</f>
        <v>ND</v>
      </c>
      <c r="P93" s="827"/>
    </row>
    <row r="94" spans="3:16">
      <c r="C94" s="861"/>
      <c r="D94" s="857"/>
      <c r="E94" s="857"/>
      <c r="F94" s="855"/>
      <c r="G94" s="852"/>
      <c r="H94" s="916"/>
      <c r="I94" s="846"/>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44"/>
      <c r="O94" s="840"/>
      <c r="P94" s="828"/>
    </row>
    <row r="95" spans="3:16">
      <c r="C95" s="859" t="str">
        <f ca="1">IF(ISBLANK(OFFSET('5. Pp (3 años)'!$C$45,INT((ROW()-13)/2),0)),"",OFFSET('5. Pp (3 años)'!$C$45,INT((ROW()-13)/2),0))</f>
        <v/>
      </c>
      <c r="D95" s="857" t="str">
        <f ca="1">IF(ISBLANK(OFFSET('5. Pp (3 años)'!$D$45,INT((ROW()-13)/2),0)),"",OFFSET('5. Pp (3 años)'!$D$45,INT((ROW()-13)/2),0))</f>
        <v/>
      </c>
      <c r="E95" s="857" t="str">
        <f ca="1">IF(ISBLANK(OFFSET('5. Pp (3 años)'!$E$45,INT((ROW()-13)/2),0)),"",OFFSET('5. Pp (3 años)'!$E$45,INT((ROW()-13)/2),0))</f>
        <v/>
      </c>
      <c r="F95" s="855" t="str">
        <f ca="1">IF(ISBLANK(OFFSET('5. Pp (3 años)'!$K$45,INT((ROW()-13)/2),0)),"",OFFSET('5. Pp (3 años)'!$K$45,INT((ROW()-13)/2),0))</f>
        <v/>
      </c>
      <c r="G95" s="852" t="str">
        <f ca="1">IF(ISBLANK(OFFSET('5. Pp (3 años)'!$H$45,INT((ROW()-13)/2),0)),"",OFFSET('5. Pp (3 años)'!$H$45,INT((ROW()-13)/2),0))</f>
        <v/>
      </c>
      <c r="H95" s="916" t="str">
        <f ca="1">IF(ISBLANK(OFFSET('9. METAS'!$L$20,INT((ROW()-13)/2),0)),"",OFFSET('9. METAS'!$L$20,INT((ROW()-13)/2),0))</f>
        <v/>
      </c>
      <c r="I95" s="845"/>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43" t="str">
        <f t="shared" ref="N95" ca="1" si="78">IFERROR(J95/J96,"ND")</f>
        <v>ND</v>
      </c>
      <c r="O95" s="839" t="str">
        <f t="shared" ref="O95" ca="1" si="79">IFERROR(((J95+K95+L95+M95)/H95),"ND")</f>
        <v>ND</v>
      </c>
      <c r="P95" s="827"/>
    </row>
    <row r="96" spans="3:16">
      <c r="C96" s="861"/>
      <c r="D96" s="857"/>
      <c r="E96" s="857"/>
      <c r="F96" s="855"/>
      <c r="G96" s="852"/>
      <c r="H96" s="916"/>
      <c r="I96" s="846"/>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44"/>
      <c r="O96" s="840"/>
      <c r="P96" s="828"/>
    </row>
    <row r="97" spans="3:16">
      <c r="C97" s="859" t="str">
        <f ca="1">IF(ISBLANK(OFFSET('5. Pp (3 años)'!$C$45,INT((ROW()-13)/2),0)),"",OFFSET('5. Pp (3 años)'!$C$45,INT((ROW()-13)/2),0))</f>
        <v/>
      </c>
      <c r="D97" s="857" t="str">
        <f ca="1">IF(ISBLANK(OFFSET('5. Pp (3 años)'!$D$45,INT((ROW()-13)/2),0)),"",OFFSET('5. Pp (3 años)'!$D$45,INT((ROW()-13)/2),0))</f>
        <v/>
      </c>
      <c r="E97" s="857" t="str">
        <f ca="1">IF(ISBLANK(OFFSET('5. Pp (3 años)'!$E$45,INT((ROW()-13)/2),0)),"",OFFSET('5. Pp (3 años)'!$E$45,INT((ROW()-13)/2),0))</f>
        <v/>
      </c>
      <c r="F97" s="855" t="str">
        <f ca="1">IF(ISBLANK(OFFSET('5. Pp (3 años)'!$K$45,INT((ROW()-13)/2),0)),"",OFFSET('5. Pp (3 años)'!$K$45,INT((ROW()-13)/2),0))</f>
        <v/>
      </c>
      <c r="G97" s="852" t="str">
        <f ca="1">IF(ISBLANK(OFFSET('5. Pp (3 años)'!$H$45,INT((ROW()-13)/2),0)),"",OFFSET('5. Pp (3 años)'!$H$45,INT((ROW()-13)/2),0))</f>
        <v/>
      </c>
      <c r="H97" s="916" t="str">
        <f ca="1">IF(ISBLANK(OFFSET('9. METAS'!$L$20,INT((ROW()-13)/2),0)),"",OFFSET('9. METAS'!$L$20,INT((ROW()-13)/2),0))</f>
        <v/>
      </c>
      <c r="I97" s="845"/>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43" t="str">
        <f t="shared" ref="N97" ca="1" si="80">IFERROR(J97/J98,"ND")</f>
        <v>ND</v>
      </c>
      <c r="O97" s="839" t="str">
        <f t="shared" ref="O97" ca="1" si="81">IFERROR(((J97+K97+L97+M97)/H97),"ND")</f>
        <v>ND</v>
      </c>
      <c r="P97" s="827"/>
    </row>
    <row r="98" spans="3:16">
      <c r="C98" s="861"/>
      <c r="D98" s="857"/>
      <c r="E98" s="857"/>
      <c r="F98" s="855"/>
      <c r="G98" s="852"/>
      <c r="H98" s="916"/>
      <c r="I98" s="846"/>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44"/>
      <c r="O98" s="840"/>
      <c r="P98" s="828"/>
    </row>
    <row r="99" spans="3:16">
      <c r="C99" s="859" t="str">
        <f ca="1">IF(ISBLANK(OFFSET('5. Pp (3 años)'!$C$45,INT((ROW()-13)/2),0)),"",OFFSET('5. Pp (3 años)'!$C$45,INT((ROW()-13)/2),0))</f>
        <v/>
      </c>
      <c r="D99" s="857" t="str">
        <f ca="1">IF(ISBLANK(OFFSET('5. Pp (3 años)'!$D$45,INT((ROW()-13)/2),0)),"",OFFSET('5. Pp (3 años)'!$D$45,INT((ROW()-13)/2),0))</f>
        <v/>
      </c>
      <c r="E99" s="857" t="str">
        <f ca="1">IF(ISBLANK(OFFSET('5. Pp (3 años)'!$E$45,INT((ROW()-13)/2),0)),"",OFFSET('5. Pp (3 años)'!$E$45,INT((ROW()-13)/2),0))</f>
        <v/>
      </c>
      <c r="F99" s="855" t="str">
        <f ca="1">IF(ISBLANK(OFFSET('5. Pp (3 años)'!$K$45,INT((ROW()-13)/2),0)),"",OFFSET('5. Pp (3 años)'!$K$45,INT((ROW()-13)/2),0))</f>
        <v/>
      </c>
      <c r="G99" s="852" t="str">
        <f ca="1">IF(ISBLANK(OFFSET('5. Pp (3 años)'!$H$45,INT((ROW()-13)/2),0)),"",OFFSET('5. Pp (3 años)'!$H$45,INT((ROW()-13)/2),0))</f>
        <v/>
      </c>
      <c r="H99" s="916" t="str">
        <f ca="1">IF(ISBLANK(OFFSET('9. METAS'!$L$20,INT((ROW()-13)/2),0)),"",OFFSET('9. METAS'!$L$20,INT((ROW()-13)/2),0))</f>
        <v/>
      </c>
      <c r="I99" s="845"/>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43" t="str">
        <f t="shared" ref="N99" ca="1" si="82">IFERROR(J99/J100,"ND")</f>
        <v>ND</v>
      </c>
      <c r="O99" s="839" t="str">
        <f t="shared" ref="O99" ca="1" si="83">IFERROR(((J99+K99+L99+M99)/H99),"ND")</f>
        <v>ND</v>
      </c>
      <c r="P99" s="827"/>
    </row>
    <row r="100" spans="3:16">
      <c r="C100" s="861"/>
      <c r="D100" s="857"/>
      <c r="E100" s="857"/>
      <c r="F100" s="855"/>
      <c r="G100" s="852"/>
      <c r="H100" s="916"/>
      <c r="I100" s="846"/>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44"/>
      <c r="O100" s="840"/>
      <c r="P100" s="828"/>
    </row>
    <row r="101" spans="3:16">
      <c r="C101" s="859" t="str">
        <f ca="1">IF(ISBLANK(OFFSET('5. Pp (3 años)'!$C$45,INT((ROW()-13)/2),0)),"",OFFSET('5. Pp (3 años)'!$C$45,INT((ROW()-13)/2),0))</f>
        <v/>
      </c>
      <c r="D101" s="857" t="str">
        <f ca="1">IF(ISBLANK(OFFSET('5. Pp (3 años)'!$D$45,INT((ROW()-13)/2),0)),"",OFFSET('5. Pp (3 años)'!$D$45,INT((ROW()-13)/2),0))</f>
        <v/>
      </c>
      <c r="E101" s="857" t="str">
        <f ca="1">IF(ISBLANK(OFFSET('5. Pp (3 años)'!$E$45,INT((ROW()-13)/2),0)),"",OFFSET('5. Pp (3 años)'!$E$45,INT((ROW()-13)/2),0))</f>
        <v/>
      </c>
      <c r="F101" s="855" t="str">
        <f ca="1">IF(ISBLANK(OFFSET('5. Pp (3 años)'!$K$45,INT((ROW()-13)/2),0)),"",OFFSET('5. Pp (3 años)'!$K$45,INT((ROW()-13)/2),0))</f>
        <v/>
      </c>
      <c r="G101" s="852" t="str">
        <f ca="1">IF(ISBLANK(OFFSET('5. Pp (3 años)'!$H$45,INT((ROW()-13)/2),0)),"",OFFSET('5. Pp (3 años)'!$H$45,INT((ROW()-13)/2),0))</f>
        <v/>
      </c>
      <c r="H101" s="916" t="str">
        <f ca="1">IF(ISBLANK(OFFSET('9. METAS'!$L$20,INT((ROW()-13)/2),0)),"",OFFSET('9. METAS'!$L$20,INT((ROW()-13)/2),0))</f>
        <v/>
      </c>
      <c r="I101" s="845"/>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43" t="str">
        <f t="shared" ref="N101" ca="1" si="84">IFERROR(J101/J102,"ND")</f>
        <v>ND</v>
      </c>
      <c r="O101" s="839" t="str">
        <f t="shared" ref="O101" ca="1" si="85">IFERROR(((J101+K101+L101+M101)/H101),"ND")</f>
        <v>ND</v>
      </c>
      <c r="P101" s="827"/>
    </row>
    <row r="102" spans="3:16">
      <c r="C102" s="861"/>
      <c r="D102" s="857"/>
      <c r="E102" s="857"/>
      <c r="F102" s="855"/>
      <c r="G102" s="852"/>
      <c r="H102" s="916"/>
      <c r="I102" s="846"/>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44"/>
      <c r="O102" s="840"/>
      <c r="P102" s="828"/>
    </row>
    <row r="103" spans="3:16">
      <c r="C103" s="859" t="str">
        <f ca="1">IF(ISBLANK(OFFSET('5. Pp (3 años)'!$C$45,INT((ROW()-13)/2),0)),"",OFFSET('5. Pp (3 años)'!$C$45,INT((ROW()-13)/2),0))</f>
        <v/>
      </c>
      <c r="D103" s="857" t="str">
        <f ca="1">IF(ISBLANK(OFFSET('5. Pp (3 años)'!$D$45,INT((ROW()-13)/2),0)),"",OFFSET('5. Pp (3 años)'!$D$45,INT((ROW()-13)/2),0))</f>
        <v/>
      </c>
      <c r="E103" s="857" t="str">
        <f ca="1">IF(ISBLANK(OFFSET('5. Pp (3 años)'!$E$45,INT((ROW()-13)/2),0)),"",OFFSET('5. Pp (3 años)'!$E$45,INT((ROW()-13)/2),0))</f>
        <v/>
      </c>
      <c r="F103" s="855" t="str">
        <f ca="1">IF(ISBLANK(OFFSET('5. Pp (3 años)'!$K$45,INT((ROW()-13)/2),0)),"",OFFSET('5. Pp (3 años)'!$K$45,INT((ROW()-13)/2),0))</f>
        <v/>
      </c>
      <c r="G103" s="852" t="str">
        <f ca="1">IF(ISBLANK(OFFSET('5. Pp (3 años)'!$H$45,INT((ROW()-13)/2),0)),"",OFFSET('5. Pp (3 años)'!$H$45,INT((ROW()-13)/2),0))</f>
        <v/>
      </c>
      <c r="H103" s="916" t="str">
        <f ca="1">IF(ISBLANK(OFFSET('9. METAS'!$L$20,INT((ROW()-13)/2),0)),"",OFFSET('9. METAS'!$L$20,INT((ROW()-13)/2),0))</f>
        <v/>
      </c>
      <c r="I103" s="845"/>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43" t="str">
        <f t="shared" ref="N103" ca="1" si="86">IFERROR(J103/J104,"ND")</f>
        <v>ND</v>
      </c>
      <c r="O103" s="839" t="str">
        <f t="shared" ref="O103" ca="1" si="87">IFERROR(((J103+K103+L103+M103)/H103),"ND")</f>
        <v>ND</v>
      </c>
      <c r="P103" s="827"/>
    </row>
    <row r="104" spans="3:16">
      <c r="C104" s="861"/>
      <c r="D104" s="857"/>
      <c r="E104" s="857"/>
      <c r="F104" s="855"/>
      <c r="G104" s="852"/>
      <c r="H104" s="916"/>
      <c r="I104" s="846"/>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44"/>
      <c r="O104" s="840"/>
      <c r="P104" s="828"/>
    </row>
    <row r="105" spans="3:16">
      <c r="C105" s="859" t="str">
        <f ca="1">IF(ISBLANK(OFFSET('5. Pp (3 años)'!$C$45,INT((ROW()-13)/2),0)),"",OFFSET('5. Pp (3 años)'!$C$45,INT((ROW()-13)/2),0))</f>
        <v/>
      </c>
      <c r="D105" s="857" t="str">
        <f ca="1">IF(ISBLANK(OFFSET('5. Pp (3 años)'!$D$45,INT((ROW()-13)/2),0)),"",OFFSET('5. Pp (3 años)'!$D$45,INT((ROW()-13)/2),0))</f>
        <v/>
      </c>
      <c r="E105" s="857" t="str">
        <f ca="1">IF(ISBLANK(OFFSET('5. Pp (3 años)'!$E$45,INT((ROW()-13)/2),0)),"",OFFSET('5. Pp (3 años)'!$E$45,INT((ROW()-13)/2),0))</f>
        <v/>
      </c>
      <c r="F105" s="855" t="str">
        <f ca="1">IF(ISBLANK(OFFSET('5. Pp (3 años)'!$K$45,INT((ROW()-13)/2),0)),"",OFFSET('5. Pp (3 años)'!$K$45,INT((ROW()-13)/2),0))</f>
        <v/>
      </c>
      <c r="G105" s="852" t="str">
        <f ca="1">IF(ISBLANK(OFFSET('5. Pp (3 años)'!$H$45,INT((ROW()-13)/2),0)),"",OFFSET('5. Pp (3 años)'!$H$45,INT((ROW()-13)/2),0))</f>
        <v/>
      </c>
      <c r="H105" s="916" t="str">
        <f ca="1">IF(ISBLANK(OFFSET('9. METAS'!$L$20,INT((ROW()-13)/2),0)),"",OFFSET('9. METAS'!$L$20,INT((ROW()-13)/2),0))</f>
        <v/>
      </c>
      <c r="I105" s="845"/>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43" t="str">
        <f t="shared" ref="N105" ca="1" si="88">IFERROR(J105/J106,"ND")</f>
        <v>ND</v>
      </c>
      <c r="O105" s="839" t="str">
        <f t="shared" ref="O105" ca="1" si="89">IFERROR(((J105+K105+L105+M105)/H105),"ND")</f>
        <v>ND</v>
      </c>
      <c r="P105" s="827"/>
    </row>
    <row r="106" spans="3:16">
      <c r="C106" s="861"/>
      <c r="D106" s="857"/>
      <c r="E106" s="857"/>
      <c r="F106" s="855"/>
      <c r="G106" s="852"/>
      <c r="H106" s="916"/>
      <c r="I106" s="846"/>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44"/>
      <c r="O106" s="840"/>
      <c r="P106" s="828"/>
    </row>
    <row r="107" spans="3:16">
      <c r="C107" s="859" t="str">
        <f ca="1">IF(ISBLANK(OFFSET('5. Pp (3 años)'!$C$45,INT((ROW()-13)/2),0)),"",OFFSET('5. Pp (3 años)'!$C$45,INT((ROW()-13)/2),0))</f>
        <v/>
      </c>
      <c r="D107" s="857" t="str">
        <f ca="1">IF(ISBLANK(OFFSET('5. Pp (3 años)'!$D$45,INT((ROW()-13)/2),0)),"",OFFSET('5. Pp (3 años)'!$D$45,INT((ROW()-13)/2),0))</f>
        <v/>
      </c>
      <c r="E107" s="857" t="str">
        <f ca="1">IF(ISBLANK(OFFSET('5. Pp (3 años)'!$E$45,INT((ROW()-13)/2),0)),"",OFFSET('5. Pp (3 años)'!$E$45,INT((ROW()-13)/2),0))</f>
        <v/>
      </c>
      <c r="F107" s="855" t="str">
        <f ca="1">IF(ISBLANK(OFFSET('5. Pp (3 años)'!$K$45,INT((ROW()-13)/2),0)),"",OFFSET('5. Pp (3 años)'!$K$45,INT((ROW()-13)/2),0))</f>
        <v/>
      </c>
      <c r="G107" s="852" t="str">
        <f ca="1">IF(ISBLANK(OFFSET('5. Pp (3 años)'!$H$45,INT((ROW()-13)/2),0)),"",OFFSET('5. Pp (3 años)'!$H$45,INT((ROW()-13)/2),0))</f>
        <v/>
      </c>
      <c r="H107" s="916" t="str">
        <f ca="1">IF(ISBLANK(OFFSET('9. METAS'!$L$20,INT((ROW()-13)/2),0)),"",OFFSET('9. METAS'!$L$20,INT((ROW()-13)/2),0))</f>
        <v/>
      </c>
      <c r="I107" s="845"/>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43" t="str">
        <f t="shared" ref="N107" ca="1" si="90">IFERROR(J107/J108,"ND")</f>
        <v>ND</v>
      </c>
      <c r="O107" s="839" t="str">
        <f t="shared" ref="O107" ca="1" si="91">IFERROR(((J107+K107+L107+M107)/H107),"ND")</f>
        <v>ND</v>
      </c>
      <c r="P107" s="827"/>
    </row>
    <row r="108" spans="3:16">
      <c r="C108" s="861"/>
      <c r="D108" s="857"/>
      <c r="E108" s="857"/>
      <c r="F108" s="855"/>
      <c r="G108" s="852"/>
      <c r="H108" s="916"/>
      <c r="I108" s="846"/>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44"/>
      <c r="O108" s="840"/>
      <c r="P108" s="828"/>
    </row>
    <row r="109" spans="3:16">
      <c r="C109" s="859" t="str">
        <f ca="1">IF(ISBLANK(OFFSET('5. Pp (3 años)'!$C$45,INT((ROW()-13)/2),0)),"",OFFSET('5. Pp (3 años)'!$C$45,INT((ROW()-13)/2),0))</f>
        <v/>
      </c>
      <c r="D109" s="857" t="str">
        <f ca="1">IF(ISBLANK(OFFSET('5. Pp (3 años)'!$D$45,INT((ROW()-13)/2),0)),"",OFFSET('5. Pp (3 años)'!$D$45,INT((ROW()-13)/2),0))</f>
        <v/>
      </c>
      <c r="E109" s="857" t="str">
        <f ca="1">IF(ISBLANK(OFFSET('5. Pp (3 años)'!$E$45,INT((ROW()-13)/2),0)),"",OFFSET('5. Pp (3 años)'!$E$45,INT((ROW()-13)/2),0))</f>
        <v/>
      </c>
      <c r="F109" s="855" t="str">
        <f ca="1">IF(ISBLANK(OFFSET('5. Pp (3 años)'!$K$45,INT((ROW()-13)/2),0)),"",OFFSET('5. Pp (3 años)'!$K$45,INT((ROW()-13)/2),0))</f>
        <v/>
      </c>
      <c r="G109" s="852" t="str">
        <f ca="1">IF(ISBLANK(OFFSET('5. Pp (3 años)'!$H$45,INT((ROW()-13)/2),0)),"",OFFSET('5. Pp (3 años)'!$H$45,INT((ROW()-13)/2),0))</f>
        <v/>
      </c>
      <c r="H109" s="916" t="str">
        <f ca="1">IF(ISBLANK(OFFSET('9. METAS'!$L$20,INT((ROW()-13)/2),0)),"",OFFSET('9. METAS'!$L$20,INT((ROW()-13)/2),0))</f>
        <v/>
      </c>
      <c r="I109" s="845"/>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43" t="str">
        <f t="shared" ref="N109" ca="1" si="92">IFERROR(J109/J110,"ND")</f>
        <v>ND</v>
      </c>
      <c r="O109" s="839" t="str">
        <f t="shared" ref="O109" ca="1" si="93">IFERROR(((J109+K109+L109+M109)/H109),"ND")</f>
        <v>ND</v>
      </c>
      <c r="P109" s="827"/>
    </row>
    <row r="110" spans="3:16">
      <c r="C110" s="861"/>
      <c r="D110" s="857"/>
      <c r="E110" s="857"/>
      <c r="F110" s="855"/>
      <c r="G110" s="852"/>
      <c r="H110" s="916"/>
      <c r="I110" s="846"/>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44"/>
      <c r="O110" s="840"/>
      <c r="P110" s="828"/>
    </row>
    <row r="111" spans="3:16">
      <c r="C111" s="859" t="str">
        <f ca="1">IF(ISBLANK(OFFSET('5. Pp (3 años)'!$C$45,INT((ROW()-13)/2),0)),"",OFFSET('5. Pp (3 años)'!$C$45,INT((ROW()-13)/2),0))</f>
        <v/>
      </c>
      <c r="D111" s="857" t="str">
        <f ca="1">IF(ISBLANK(OFFSET('5. Pp (3 años)'!$D$45,INT((ROW()-13)/2),0)),"",OFFSET('5. Pp (3 años)'!$D$45,INT((ROW()-13)/2),0))</f>
        <v/>
      </c>
      <c r="E111" s="857" t="str">
        <f ca="1">IF(ISBLANK(OFFSET('5. Pp (3 años)'!$E$45,INT((ROW()-13)/2),0)),"",OFFSET('5. Pp (3 años)'!$E$45,INT((ROW()-13)/2),0))</f>
        <v/>
      </c>
      <c r="F111" s="855" t="str">
        <f ca="1">IF(ISBLANK(OFFSET('5. Pp (3 años)'!$K$45,INT((ROW()-13)/2),0)),"",OFFSET('5. Pp (3 años)'!$K$45,INT((ROW()-13)/2),0))</f>
        <v/>
      </c>
      <c r="G111" s="852" t="str">
        <f ca="1">IF(ISBLANK(OFFSET('5. Pp (3 años)'!$H$45,INT((ROW()-13)/2),0)),"",OFFSET('5. Pp (3 años)'!$H$45,INT((ROW()-13)/2),0))</f>
        <v/>
      </c>
      <c r="H111" s="916" t="str">
        <f ca="1">IF(ISBLANK(OFFSET('9. METAS'!$L$20,INT((ROW()-13)/2),0)),"",OFFSET('9. METAS'!$L$20,INT((ROW()-13)/2),0))</f>
        <v/>
      </c>
      <c r="I111" s="845"/>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43" t="str">
        <f t="shared" ref="N111" ca="1" si="94">IFERROR(J111/J112,"ND")</f>
        <v>ND</v>
      </c>
      <c r="O111" s="839" t="str">
        <f t="shared" ref="O111" ca="1" si="95">IFERROR(((J111+K111+L111+M111)/H111),"ND")</f>
        <v>ND</v>
      </c>
      <c r="P111" s="827"/>
    </row>
    <row r="112" spans="3:16">
      <c r="C112" s="861"/>
      <c r="D112" s="857"/>
      <c r="E112" s="857"/>
      <c r="F112" s="855"/>
      <c r="G112" s="852"/>
      <c r="H112" s="916"/>
      <c r="I112" s="846"/>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44"/>
      <c r="O112" s="840"/>
      <c r="P112" s="828"/>
    </row>
    <row r="113" spans="3:16">
      <c r="C113" s="859" t="str">
        <f ca="1">IF(ISBLANK(OFFSET('5. Pp (3 años)'!$C$45,INT((ROW()-13)/2),0)),"",OFFSET('5. Pp (3 años)'!$C$45,INT((ROW()-13)/2),0))</f>
        <v/>
      </c>
      <c r="D113" s="857" t="str">
        <f ca="1">IF(ISBLANK(OFFSET('5. Pp (3 años)'!$D$45,INT((ROW()-13)/2),0)),"",OFFSET('5. Pp (3 años)'!$D$45,INT((ROW()-13)/2),0))</f>
        <v/>
      </c>
      <c r="E113" s="857" t="str">
        <f ca="1">IF(ISBLANK(OFFSET('5. Pp (3 años)'!$E$45,INT((ROW()-13)/2),0)),"",OFFSET('5. Pp (3 años)'!$E$45,INT((ROW()-13)/2),0))</f>
        <v/>
      </c>
      <c r="F113" s="855" t="str">
        <f ca="1">IF(ISBLANK(OFFSET('5. Pp (3 años)'!$K$45,INT((ROW()-13)/2),0)),"",OFFSET('5. Pp (3 años)'!$K$45,INT((ROW()-13)/2),0))</f>
        <v/>
      </c>
      <c r="G113" s="852" t="str">
        <f ca="1">IF(ISBLANK(OFFSET('5. Pp (3 años)'!$H$45,INT((ROW()-13)/2),0)),"",OFFSET('5. Pp (3 años)'!$H$45,INT((ROW()-13)/2),0))</f>
        <v/>
      </c>
      <c r="H113" s="916" t="str">
        <f ca="1">IF(ISBLANK(OFFSET('9. METAS'!$L$20,INT((ROW()-13)/2),0)),"",OFFSET('9. METAS'!$L$20,INT((ROW()-13)/2),0))</f>
        <v/>
      </c>
      <c r="I113" s="845"/>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43" t="str">
        <f t="shared" ref="N113" ca="1" si="96">IFERROR(J113/J114,"ND")</f>
        <v>ND</v>
      </c>
      <c r="O113" s="839" t="str">
        <f t="shared" ref="O113" ca="1" si="97">IFERROR(((J113+K113+L113+M113)/H113),"ND")</f>
        <v>ND</v>
      </c>
      <c r="P113" s="827"/>
    </row>
    <row r="114" spans="3:16">
      <c r="C114" s="861"/>
      <c r="D114" s="857"/>
      <c r="E114" s="857"/>
      <c r="F114" s="855"/>
      <c r="G114" s="852"/>
      <c r="H114" s="916"/>
      <c r="I114" s="846"/>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44"/>
      <c r="O114" s="840"/>
      <c r="P114" s="828"/>
    </row>
    <row r="115" spans="3:16">
      <c r="C115" s="859" t="str">
        <f ca="1">IF(ISBLANK(OFFSET('5. Pp (3 años)'!$C$45,INT((ROW()-13)/2),0)),"",OFFSET('5. Pp (3 años)'!$C$45,INT((ROW()-13)/2),0))</f>
        <v/>
      </c>
      <c r="D115" s="857" t="str">
        <f ca="1">IF(ISBLANK(OFFSET('5. Pp (3 años)'!$D$45,INT((ROW()-13)/2),0)),"",OFFSET('5. Pp (3 años)'!$D$45,INT((ROW()-13)/2),0))</f>
        <v/>
      </c>
      <c r="E115" s="857" t="str">
        <f ca="1">IF(ISBLANK(OFFSET('5. Pp (3 años)'!$E$45,INT((ROW()-13)/2),0)),"",OFFSET('5. Pp (3 años)'!$E$45,INT((ROW()-13)/2),0))</f>
        <v/>
      </c>
      <c r="F115" s="855" t="str">
        <f ca="1">IF(ISBLANK(OFFSET('5. Pp (3 años)'!$K$45,INT((ROW()-13)/2),0)),"",OFFSET('5. Pp (3 años)'!$K$45,INT((ROW()-13)/2),0))</f>
        <v/>
      </c>
      <c r="G115" s="852" t="str">
        <f ca="1">IF(ISBLANK(OFFSET('5. Pp (3 años)'!$H$45,INT((ROW()-13)/2),0)),"",OFFSET('5. Pp (3 años)'!$H$45,INT((ROW()-13)/2),0))</f>
        <v/>
      </c>
      <c r="H115" s="916" t="str">
        <f ca="1">IF(ISBLANK(OFFSET('9. METAS'!$L$20,INT((ROW()-13)/2),0)),"",OFFSET('9. METAS'!$L$20,INT((ROW()-13)/2),0))</f>
        <v/>
      </c>
      <c r="I115" s="845"/>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43" t="str">
        <f t="shared" ref="N115" ca="1" si="98">IFERROR(J115/J116,"ND")</f>
        <v>ND</v>
      </c>
      <c r="O115" s="839" t="str">
        <f t="shared" ref="O115" ca="1" si="99">IFERROR(((J115+K115+L115+M115)/H115),"ND")</f>
        <v>ND</v>
      </c>
      <c r="P115" s="827"/>
    </row>
    <row r="116" spans="3:16">
      <c r="C116" s="861"/>
      <c r="D116" s="857"/>
      <c r="E116" s="857"/>
      <c r="F116" s="855"/>
      <c r="G116" s="852"/>
      <c r="H116" s="916"/>
      <c r="I116" s="846"/>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44"/>
      <c r="O116" s="840"/>
      <c r="P116" s="828"/>
    </row>
    <row r="117" spans="3:16">
      <c r="C117" s="859" t="str">
        <f ca="1">IF(ISBLANK(OFFSET('5. Pp (3 años)'!$C$45,INT((ROW()-13)/2),0)),"",OFFSET('5. Pp (3 años)'!$C$45,INT((ROW()-13)/2),0))</f>
        <v/>
      </c>
      <c r="D117" s="857" t="str">
        <f ca="1">IF(ISBLANK(OFFSET('5. Pp (3 años)'!$D$45,INT((ROW()-13)/2),0)),"",OFFSET('5. Pp (3 años)'!$D$45,INT((ROW()-13)/2),0))</f>
        <v/>
      </c>
      <c r="E117" s="857" t="str">
        <f ca="1">IF(ISBLANK(OFFSET('5. Pp (3 años)'!$E$45,INT((ROW()-13)/2),0)),"",OFFSET('5. Pp (3 años)'!$E$45,INT((ROW()-13)/2),0))</f>
        <v/>
      </c>
      <c r="F117" s="855" t="str">
        <f ca="1">IF(ISBLANK(OFFSET('5. Pp (3 años)'!$K$45,INT((ROW()-13)/2),0)),"",OFFSET('5. Pp (3 años)'!$K$45,INT((ROW()-13)/2),0))</f>
        <v/>
      </c>
      <c r="G117" s="852" t="str">
        <f ca="1">IF(ISBLANK(OFFSET('5. Pp (3 años)'!$H$45,INT((ROW()-13)/2),0)),"",OFFSET('5. Pp (3 años)'!$H$45,INT((ROW()-13)/2),0))</f>
        <v/>
      </c>
      <c r="H117" s="916" t="str">
        <f ca="1">IF(ISBLANK(OFFSET('9. METAS'!$L$20,INT((ROW()-13)/2),0)),"",OFFSET('9. METAS'!$L$20,INT((ROW()-13)/2),0))</f>
        <v/>
      </c>
      <c r="I117" s="845"/>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43" t="str">
        <f t="shared" ref="N117" ca="1" si="100">IFERROR(J117/J118,"ND")</f>
        <v>ND</v>
      </c>
      <c r="O117" s="839" t="str">
        <f t="shared" ref="O117" ca="1" si="101">IFERROR(((J117+K117+L117+M117)/H117),"ND")</f>
        <v>ND</v>
      </c>
      <c r="P117" s="827"/>
    </row>
    <row r="118" spans="3:16">
      <c r="C118" s="861"/>
      <c r="D118" s="857"/>
      <c r="E118" s="857"/>
      <c r="F118" s="855"/>
      <c r="G118" s="852"/>
      <c r="H118" s="916"/>
      <c r="I118" s="846"/>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44"/>
      <c r="O118" s="840"/>
      <c r="P118" s="828"/>
    </row>
    <row r="119" spans="3:16">
      <c r="C119" s="859" t="str">
        <f ca="1">IF(ISBLANK(OFFSET('5. Pp (3 años)'!$C$45,INT((ROW()-13)/2),0)),"",OFFSET('5. Pp (3 años)'!$C$45,INT((ROW()-13)/2),0))</f>
        <v/>
      </c>
      <c r="D119" s="857" t="str">
        <f ca="1">IF(ISBLANK(OFFSET('5. Pp (3 años)'!$D$45,INT((ROW()-13)/2),0)),"",OFFSET('5. Pp (3 años)'!$D$45,INT((ROW()-13)/2),0))</f>
        <v/>
      </c>
      <c r="E119" s="857" t="str">
        <f ca="1">IF(ISBLANK(OFFSET('5. Pp (3 años)'!$E$45,INT((ROW()-13)/2),0)),"",OFFSET('5. Pp (3 años)'!$E$45,INT((ROW()-13)/2),0))</f>
        <v/>
      </c>
      <c r="F119" s="855" t="str">
        <f ca="1">IF(ISBLANK(OFFSET('5. Pp (3 años)'!$K$45,INT((ROW()-13)/2),0)),"",OFFSET('5. Pp (3 años)'!$K$45,INT((ROW()-13)/2),0))</f>
        <v/>
      </c>
      <c r="G119" s="852" t="str">
        <f ca="1">IF(ISBLANK(OFFSET('5. Pp (3 años)'!$H$45,INT((ROW()-13)/2),0)),"",OFFSET('5. Pp (3 años)'!$H$45,INT((ROW()-13)/2),0))</f>
        <v/>
      </c>
      <c r="H119" s="916" t="str">
        <f ca="1">IF(ISBLANK(OFFSET('9. METAS'!$L$20,INT((ROW()-13)/2),0)),"",OFFSET('9. METAS'!$L$20,INT((ROW()-13)/2),0))</f>
        <v/>
      </c>
      <c r="I119" s="845"/>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43" t="str">
        <f t="shared" ref="N119" ca="1" si="102">IFERROR(J119/J120,"ND")</f>
        <v>ND</v>
      </c>
      <c r="O119" s="839" t="str">
        <f t="shared" ref="O119" ca="1" si="103">IFERROR(((J119+K119+L119+M119)/H119),"ND")</f>
        <v>ND</v>
      </c>
      <c r="P119" s="827"/>
    </row>
    <row r="120" spans="3:16">
      <c r="C120" s="861"/>
      <c r="D120" s="857"/>
      <c r="E120" s="857"/>
      <c r="F120" s="855"/>
      <c r="G120" s="852"/>
      <c r="H120" s="916"/>
      <c r="I120" s="846"/>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44"/>
      <c r="O120" s="840"/>
      <c r="P120" s="828"/>
    </row>
    <row r="121" spans="3:16">
      <c r="C121" s="859" t="str">
        <f ca="1">IF(ISBLANK(OFFSET('5. Pp (3 años)'!$C$45,INT((ROW()-13)/2),0)),"",OFFSET('5. Pp (3 años)'!$C$45,INT((ROW()-13)/2),0))</f>
        <v/>
      </c>
      <c r="D121" s="857" t="str">
        <f ca="1">IF(ISBLANK(OFFSET('5. Pp (3 años)'!$D$45,INT((ROW()-13)/2),0)),"",OFFSET('5. Pp (3 años)'!$D$45,INT((ROW()-13)/2),0))</f>
        <v/>
      </c>
      <c r="E121" s="857" t="str">
        <f ca="1">IF(ISBLANK(OFFSET('5. Pp (3 años)'!$E$45,INT((ROW()-13)/2),0)),"",OFFSET('5. Pp (3 años)'!$E$45,INT((ROW()-13)/2),0))</f>
        <v/>
      </c>
      <c r="F121" s="855" t="str">
        <f ca="1">IF(ISBLANK(OFFSET('5. Pp (3 años)'!$K$45,INT((ROW()-13)/2),0)),"",OFFSET('5. Pp (3 años)'!$K$45,INT((ROW()-13)/2),0))</f>
        <v/>
      </c>
      <c r="G121" s="852" t="str">
        <f ca="1">IF(ISBLANK(OFFSET('5. Pp (3 años)'!$H$45,INT((ROW()-13)/2),0)),"",OFFSET('5. Pp (3 años)'!$H$45,INT((ROW()-13)/2),0))</f>
        <v/>
      </c>
      <c r="H121" s="916" t="str">
        <f ca="1">IF(ISBLANK(OFFSET('9. METAS'!$L$20,INT((ROW()-13)/2),0)),"",OFFSET('9. METAS'!$L$20,INT((ROW()-13)/2),0))</f>
        <v/>
      </c>
      <c r="I121" s="845"/>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43" t="str">
        <f t="shared" ref="N121" ca="1" si="104">IFERROR(J121/J122,"ND")</f>
        <v>ND</v>
      </c>
      <c r="O121" s="839" t="str">
        <f t="shared" ref="O121" ca="1" si="105">IFERROR(((J121+K121+L121+M121)/H121),"ND")</f>
        <v>ND</v>
      </c>
      <c r="P121" s="827"/>
    </row>
    <row r="122" spans="3:16">
      <c r="C122" s="861"/>
      <c r="D122" s="857"/>
      <c r="E122" s="857"/>
      <c r="F122" s="855"/>
      <c r="G122" s="852"/>
      <c r="H122" s="916"/>
      <c r="I122" s="846"/>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44"/>
      <c r="O122" s="840"/>
      <c r="P122" s="828"/>
    </row>
    <row r="123" spans="3:16">
      <c r="C123" s="859" t="str">
        <f ca="1">IF(ISBLANK(OFFSET('5. Pp (3 años)'!$C$45,INT((ROW()-13)/2),0)),"",OFFSET('5. Pp (3 años)'!$C$45,INT((ROW()-13)/2),0))</f>
        <v/>
      </c>
      <c r="D123" s="857" t="str">
        <f ca="1">IF(ISBLANK(OFFSET('5. Pp (3 años)'!$D$45,INT((ROW()-13)/2),0)),"",OFFSET('5. Pp (3 años)'!$D$45,INT((ROW()-13)/2),0))</f>
        <v/>
      </c>
      <c r="E123" s="857" t="str">
        <f ca="1">IF(ISBLANK(OFFSET('5. Pp (3 años)'!$E$45,INT((ROW()-13)/2),0)),"",OFFSET('5. Pp (3 años)'!$E$45,INT((ROW()-13)/2),0))</f>
        <v/>
      </c>
      <c r="F123" s="855" t="str">
        <f ca="1">IF(ISBLANK(OFFSET('5. Pp (3 años)'!$K$45,INT((ROW()-13)/2),0)),"",OFFSET('5. Pp (3 años)'!$K$45,INT((ROW()-13)/2),0))</f>
        <v/>
      </c>
      <c r="G123" s="852" t="str">
        <f ca="1">IF(ISBLANK(OFFSET('5. Pp (3 años)'!$H$45,INT((ROW()-13)/2),0)),"",OFFSET('5. Pp (3 años)'!$H$45,INT((ROW()-13)/2),0))</f>
        <v/>
      </c>
      <c r="H123" s="916" t="str">
        <f ca="1">IF(ISBLANK(OFFSET('9. METAS'!$L$20,INT((ROW()-13)/2),0)),"",OFFSET('9. METAS'!$L$20,INT((ROW()-13)/2),0))</f>
        <v/>
      </c>
      <c r="I123" s="845"/>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43" t="str">
        <f t="shared" ref="N123" ca="1" si="106">IFERROR(J123/J124,"ND")</f>
        <v>ND</v>
      </c>
      <c r="O123" s="839" t="str">
        <f t="shared" ref="O123" ca="1" si="107">IFERROR(((J123+K123+L123+M123)/H123),"ND")</f>
        <v>ND</v>
      </c>
      <c r="P123" s="827"/>
    </row>
    <row r="124" spans="3:16">
      <c r="C124" s="861"/>
      <c r="D124" s="857"/>
      <c r="E124" s="857"/>
      <c r="F124" s="855"/>
      <c r="G124" s="852"/>
      <c r="H124" s="916"/>
      <c r="I124" s="846"/>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44"/>
      <c r="O124" s="840"/>
      <c r="P124" s="828"/>
    </row>
    <row r="125" spans="3:16">
      <c r="C125" s="859" t="str">
        <f ca="1">IF(ISBLANK(OFFSET('5. Pp (3 años)'!$C$45,INT((ROW()-13)/2),0)),"",OFFSET('5. Pp (3 años)'!$C$45,INT((ROW()-13)/2),0))</f>
        <v/>
      </c>
      <c r="D125" s="857" t="str">
        <f ca="1">IF(ISBLANK(OFFSET('5. Pp (3 años)'!$D$45,INT((ROW()-13)/2),0)),"",OFFSET('5. Pp (3 años)'!$D$45,INT((ROW()-13)/2),0))</f>
        <v/>
      </c>
      <c r="E125" s="857" t="str">
        <f ca="1">IF(ISBLANK(OFFSET('5. Pp (3 años)'!$E$45,INT((ROW()-13)/2),0)),"",OFFSET('5. Pp (3 años)'!$E$45,INT((ROW()-13)/2),0))</f>
        <v/>
      </c>
      <c r="F125" s="855" t="str">
        <f ca="1">IF(ISBLANK(OFFSET('5. Pp (3 años)'!$K$45,INT((ROW()-13)/2),0)),"",OFFSET('5. Pp (3 años)'!$K$45,INT((ROW()-13)/2),0))</f>
        <v/>
      </c>
      <c r="G125" s="852" t="str">
        <f ca="1">IF(ISBLANK(OFFSET('5. Pp (3 años)'!$H$45,INT((ROW()-13)/2),0)),"",OFFSET('5. Pp (3 años)'!$H$45,INT((ROW()-13)/2),0))</f>
        <v/>
      </c>
      <c r="H125" s="916" t="str">
        <f ca="1">IF(ISBLANK(OFFSET('9. METAS'!$L$20,INT((ROW()-13)/2),0)),"",OFFSET('9. METAS'!$L$20,INT((ROW()-13)/2),0))</f>
        <v/>
      </c>
      <c r="I125" s="845"/>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43" t="str">
        <f t="shared" ref="N125" ca="1" si="108">IFERROR(J125/J126,"ND")</f>
        <v>ND</v>
      </c>
      <c r="O125" s="839" t="str">
        <f t="shared" ref="O125" ca="1" si="109">IFERROR(((J125+K125+L125+M125)/H125),"ND")</f>
        <v>ND</v>
      </c>
      <c r="P125" s="827"/>
    </row>
    <row r="126" spans="3:16">
      <c r="C126" s="861"/>
      <c r="D126" s="857"/>
      <c r="E126" s="857"/>
      <c r="F126" s="855"/>
      <c r="G126" s="852"/>
      <c r="H126" s="916"/>
      <c r="I126" s="846"/>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44"/>
      <c r="O126" s="840"/>
      <c r="P126" s="828"/>
    </row>
    <row r="127" spans="3:16">
      <c r="C127" s="859" t="str">
        <f ca="1">IF(ISBLANK(OFFSET('5. Pp (3 años)'!$C$45,INT((ROW()-13)/2),0)),"",OFFSET('5. Pp (3 años)'!$C$45,INT((ROW()-13)/2),0))</f>
        <v/>
      </c>
      <c r="D127" s="857" t="str">
        <f ca="1">IF(ISBLANK(OFFSET('5. Pp (3 años)'!$D$45,INT((ROW()-13)/2),0)),"",OFFSET('5. Pp (3 años)'!$D$45,INT((ROW()-13)/2),0))</f>
        <v/>
      </c>
      <c r="E127" s="857" t="str">
        <f ca="1">IF(ISBLANK(OFFSET('5. Pp (3 años)'!$E$45,INT((ROW()-13)/2),0)),"",OFFSET('5. Pp (3 años)'!$E$45,INT((ROW()-13)/2),0))</f>
        <v/>
      </c>
      <c r="F127" s="855" t="str">
        <f ca="1">IF(ISBLANK(OFFSET('5. Pp (3 años)'!$K$45,INT((ROW()-13)/2),0)),"",OFFSET('5. Pp (3 años)'!$K$45,INT((ROW()-13)/2),0))</f>
        <v/>
      </c>
      <c r="G127" s="852" t="str">
        <f ca="1">IF(ISBLANK(OFFSET('5. Pp (3 años)'!$H$45,INT((ROW()-13)/2),0)),"",OFFSET('5. Pp (3 años)'!$H$45,INT((ROW()-13)/2),0))</f>
        <v/>
      </c>
      <c r="H127" s="916" t="str">
        <f ca="1">IF(ISBLANK(OFFSET('9. METAS'!$L$20,INT((ROW()-13)/2),0)),"",OFFSET('9. METAS'!$L$20,INT((ROW()-13)/2),0))</f>
        <v/>
      </c>
      <c r="I127" s="845"/>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43" t="str">
        <f t="shared" ref="N127" ca="1" si="110">IFERROR(J127/J128,"ND")</f>
        <v>ND</v>
      </c>
      <c r="O127" s="839" t="str">
        <f t="shared" ref="O127" ca="1" si="111">IFERROR(((J127+K127+L127+M127)/H127),"ND")</f>
        <v>ND</v>
      </c>
      <c r="P127" s="827"/>
    </row>
    <row r="128" spans="3:16">
      <c r="C128" s="861"/>
      <c r="D128" s="857"/>
      <c r="E128" s="857"/>
      <c r="F128" s="855"/>
      <c r="G128" s="852"/>
      <c r="H128" s="916"/>
      <c r="I128" s="846"/>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44"/>
      <c r="O128" s="840"/>
      <c r="P128" s="828"/>
    </row>
    <row r="129" spans="3:16">
      <c r="C129" s="859" t="str">
        <f ca="1">IF(ISBLANK(OFFSET('5. Pp (3 años)'!$C$45,INT((ROW()-13)/2),0)),"",OFFSET('5. Pp (3 años)'!$C$45,INT((ROW()-13)/2),0))</f>
        <v/>
      </c>
      <c r="D129" s="857" t="str">
        <f ca="1">IF(ISBLANK(OFFSET('5. Pp (3 años)'!$D$45,INT((ROW()-13)/2),0)),"",OFFSET('5. Pp (3 años)'!$D$45,INT((ROW()-13)/2),0))</f>
        <v/>
      </c>
      <c r="E129" s="857" t="str">
        <f ca="1">IF(ISBLANK(OFFSET('5. Pp (3 años)'!$E$45,INT((ROW()-13)/2),0)),"",OFFSET('5. Pp (3 años)'!$E$45,INT((ROW()-13)/2),0))</f>
        <v/>
      </c>
      <c r="F129" s="855" t="str">
        <f ca="1">IF(ISBLANK(OFFSET('5. Pp (3 años)'!$K$45,INT((ROW()-13)/2),0)),"",OFFSET('5. Pp (3 años)'!$K$45,INT((ROW()-13)/2),0))</f>
        <v/>
      </c>
      <c r="G129" s="852" t="str">
        <f ca="1">IF(ISBLANK(OFFSET('5. Pp (3 años)'!$H$45,INT((ROW()-13)/2),0)),"",OFFSET('5. Pp (3 años)'!$H$45,INT((ROW()-13)/2),0))</f>
        <v/>
      </c>
      <c r="H129" s="916" t="str">
        <f ca="1">IF(ISBLANK(OFFSET('9. METAS'!$L$20,INT((ROW()-13)/2),0)),"",OFFSET('9. METAS'!$L$20,INT((ROW()-13)/2),0))</f>
        <v/>
      </c>
      <c r="I129" s="845"/>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43" t="str">
        <f t="shared" ref="N129" ca="1" si="112">IFERROR(J129/J130,"ND")</f>
        <v>ND</v>
      </c>
      <c r="O129" s="839" t="str">
        <f t="shared" ref="O129" ca="1" si="113">IFERROR(((J129+K129+L129+M129)/H129),"ND")</f>
        <v>ND</v>
      </c>
      <c r="P129" s="827"/>
    </row>
    <row r="130" spans="3:16">
      <c r="C130" s="861"/>
      <c r="D130" s="857"/>
      <c r="E130" s="857"/>
      <c r="F130" s="855"/>
      <c r="G130" s="852"/>
      <c r="H130" s="916"/>
      <c r="I130" s="846"/>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44"/>
      <c r="O130" s="840"/>
      <c r="P130" s="828"/>
    </row>
    <row r="131" spans="3:16">
      <c r="C131" s="859" t="str">
        <f ca="1">IF(ISBLANK(OFFSET('5. Pp (3 años)'!$C$45,INT((ROW()-13)/2),0)),"",OFFSET('5. Pp (3 años)'!$C$45,INT((ROW()-13)/2),0))</f>
        <v/>
      </c>
      <c r="D131" s="857" t="str">
        <f ca="1">IF(ISBLANK(OFFSET('5. Pp (3 años)'!$D$45,INT((ROW()-13)/2),0)),"",OFFSET('5. Pp (3 años)'!$D$45,INT((ROW()-13)/2),0))</f>
        <v/>
      </c>
      <c r="E131" s="857" t="str">
        <f ca="1">IF(ISBLANK(OFFSET('5. Pp (3 años)'!$E$45,INT((ROW()-13)/2),0)),"",OFFSET('5. Pp (3 años)'!$E$45,INT((ROW()-13)/2),0))</f>
        <v/>
      </c>
      <c r="F131" s="855" t="str">
        <f ca="1">IF(ISBLANK(OFFSET('5. Pp (3 años)'!$K$45,INT((ROW()-13)/2),0)),"",OFFSET('5. Pp (3 años)'!$K$45,INT((ROW()-13)/2),0))</f>
        <v/>
      </c>
      <c r="G131" s="852" t="str">
        <f ca="1">IF(ISBLANK(OFFSET('5. Pp (3 años)'!$H$45,INT((ROW()-13)/2),0)),"",OFFSET('5. Pp (3 años)'!$H$45,INT((ROW()-13)/2),0))</f>
        <v/>
      </c>
      <c r="H131" s="916" t="str">
        <f ca="1">IF(ISBLANK(OFFSET('9. METAS'!$L$20,INT((ROW()-13)/2),0)),"",OFFSET('9. METAS'!$L$20,INT((ROW()-13)/2),0))</f>
        <v/>
      </c>
      <c r="I131" s="845"/>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43" t="str">
        <f t="shared" ref="N131" ca="1" si="114">IFERROR(J131/J132,"ND")</f>
        <v>ND</v>
      </c>
      <c r="O131" s="839" t="str">
        <f t="shared" ref="O131" ca="1" si="115">IFERROR(((J131+K131+L131+M131)/H131),"ND")</f>
        <v>ND</v>
      </c>
      <c r="P131" s="827"/>
    </row>
    <row r="132" spans="3:16">
      <c r="C132" s="861"/>
      <c r="D132" s="857"/>
      <c r="E132" s="857"/>
      <c r="F132" s="855"/>
      <c r="G132" s="852"/>
      <c r="H132" s="916"/>
      <c r="I132" s="846"/>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44"/>
      <c r="O132" s="840"/>
      <c r="P132" s="828"/>
    </row>
    <row r="133" spans="3:16">
      <c r="C133" s="859" t="str">
        <f ca="1">IF(ISBLANK(OFFSET('5. Pp (3 años)'!$C$45,INT((ROW()-13)/2),0)),"",OFFSET('5. Pp (3 años)'!$C$45,INT((ROW()-13)/2),0))</f>
        <v/>
      </c>
      <c r="D133" s="857" t="str">
        <f ca="1">IF(ISBLANK(OFFSET('5. Pp (3 años)'!$D$45,INT((ROW()-13)/2),0)),"",OFFSET('5. Pp (3 años)'!$D$45,INT((ROW()-13)/2),0))</f>
        <v/>
      </c>
      <c r="E133" s="857" t="str">
        <f ca="1">IF(ISBLANK(OFFSET('5. Pp (3 años)'!$E$45,INT((ROW()-13)/2),0)),"",OFFSET('5. Pp (3 años)'!$E$45,INT((ROW()-13)/2),0))</f>
        <v/>
      </c>
      <c r="F133" s="855" t="str">
        <f ca="1">IF(ISBLANK(OFFSET('5. Pp (3 años)'!$K$45,INT((ROW()-13)/2),0)),"",OFFSET('5. Pp (3 años)'!$K$45,INT((ROW()-13)/2),0))</f>
        <v/>
      </c>
      <c r="G133" s="852" t="str">
        <f ca="1">IF(ISBLANK(OFFSET('5. Pp (3 años)'!$H$45,INT((ROW()-13)/2),0)),"",OFFSET('5. Pp (3 años)'!$H$45,INT((ROW()-13)/2),0))</f>
        <v/>
      </c>
      <c r="H133" s="916" t="str">
        <f ca="1">IF(ISBLANK(OFFSET('9. METAS'!$L$20,INT((ROW()-13)/2),0)),"",OFFSET('9. METAS'!$L$20,INT((ROW()-13)/2),0))</f>
        <v/>
      </c>
      <c r="I133" s="845"/>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43" t="str">
        <f t="shared" ref="N133" ca="1" si="116">IFERROR(J133/J134,"ND")</f>
        <v>ND</v>
      </c>
      <c r="O133" s="839" t="str">
        <f t="shared" ref="O133" ca="1" si="117">IFERROR(((J133+K133+L133+M133)/H133),"ND")</f>
        <v>ND</v>
      </c>
      <c r="P133" s="827"/>
    </row>
    <row r="134" spans="3:16">
      <c r="C134" s="861"/>
      <c r="D134" s="857"/>
      <c r="E134" s="857"/>
      <c r="F134" s="855"/>
      <c r="G134" s="852"/>
      <c r="H134" s="916"/>
      <c r="I134" s="846"/>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44"/>
      <c r="O134" s="840"/>
      <c r="P134" s="828"/>
    </row>
    <row r="135" spans="3:16">
      <c r="C135" s="859" t="str">
        <f ca="1">IF(ISBLANK(OFFSET('5. Pp (3 años)'!$C$45,INT((ROW()-13)/2),0)),"",OFFSET('5. Pp (3 años)'!$C$45,INT((ROW()-13)/2),0))</f>
        <v/>
      </c>
      <c r="D135" s="857" t="str">
        <f ca="1">IF(ISBLANK(OFFSET('5. Pp (3 años)'!$D$45,INT((ROW()-13)/2),0)),"",OFFSET('5. Pp (3 años)'!$D$45,INT((ROW()-13)/2),0))</f>
        <v/>
      </c>
      <c r="E135" s="857" t="str">
        <f ca="1">IF(ISBLANK(OFFSET('5. Pp (3 años)'!$E$45,INT((ROW()-13)/2),0)),"",OFFSET('5. Pp (3 años)'!$E$45,INT((ROW()-13)/2),0))</f>
        <v/>
      </c>
      <c r="F135" s="855" t="str">
        <f ca="1">IF(ISBLANK(OFFSET('5. Pp (3 años)'!$K$45,INT((ROW()-13)/2),0)),"",OFFSET('5. Pp (3 años)'!$K$45,INT((ROW()-13)/2),0))</f>
        <v/>
      </c>
      <c r="G135" s="852" t="str">
        <f ca="1">IF(ISBLANK(OFFSET('5. Pp (3 años)'!$H$45,INT((ROW()-13)/2),0)),"",OFFSET('5. Pp (3 años)'!$H$45,INT((ROW()-13)/2),0))</f>
        <v/>
      </c>
      <c r="H135" s="916" t="str">
        <f ca="1">IF(ISBLANK(OFFSET('9. METAS'!$L$20,INT((ROW()-13)/2),0)),"",OFFSET('9. METAS'!$L$20,INT((ROW()-13)/2),0))</f>
        <v/>
      </c>
      <c r="I135" s="845"/>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43" t="str">
        <f t="shared" ref="N135" ca="1" si="118">IFERROR(J135/J136,"ND")</f>
        <v>ND</v>
      </c>
      <c r="O135" s="839" t="str">
        <f t="shared" ref="O135" ca="1" si="119">IFERROR(((J135+K135+L135+M135)/H135),"ND")</f>
        <v>ND</v>
      </c>
      <c r="P135" s="827"/>
    </row>
    <row r="136" spans="3:16">
      <c r="C136" s="861"/>
      <c r="D136" s="857"/>
      <c r="E136" s="857"/>
      <c r="F136" s="855"/>
      <c r="G136" s="852"/>
      <c r="H136" s="916"/>
      <c r="I136" s="846"/>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44"/>
      <c r="O136" s="840"/>
      <c r="P136" s="828"/>
    </row>
    <row r="137" spans="3:16">
      <c r="C137" s="859" t="str">
        <f ca="1">IF(ISBLANK(OFFSET('5. Pp (3 años)'!$C$45,INT((ROW()-13)/2),0)),"",OFFSET('5. Pp (3 años)'!$C$45,INT((ROW()-13)/2),0))</f>
        <v/>
      </c>
      <c r="D137" s="857" t="str">
        <f ca="1">IF(ISBLANK(OFFSET('5. Pp (3 años)'!$D$45,INT((ROW()-13)/2),0)),"",OFFSET('5. Pp (3 años)'!$D$45,INT((ROW()-13)/2),0))</f>
        <v/>
      </c>
      <c r="E137" s="857" t="str">
        <f ca="1">IF(ISBLANK(OFFSET('5. Pp (3 años)'!$E$45,INT((ROW()-13)/2),0)),"",OFFSET('5. Pp (3 años)'!$E$45,INT((ROW()-13)/2),0))</f>
        <v/>
      </c>
      <c r="F137" s="855" t="str">
        <f ca="1">IF(ISBLANK(OFFSET('5. Pp (3 años)'!$K$45,INT((ROW()-13)/2),0)),"",OFFSET('5. Pp (3 años)'!$K$45,INT((ROW()-13)/2),0))</f>
        <v/>
      </c>
      <c r="G137" s="852" t="str">
        <f ca="1">IF(ISBLANK(OFFSET('5. Pp (3 años)'!$H$45,INT((ROW()-13)/2),0)),"",OFFSET('5. Pp (3 años)'!$H$45,INT((ROW()-13)/2),0))</f>
        <v/>
      </c>
      <c r="H137" s="916" t="str">
        <f ca="1">IF(ISBLANK(OFFSET('9. METAS'!$L$20,INT((ROW()-13)/2),0)),"",OFFSET('9. METAS'!$L$20,INT((ROW()-13)/2),0))</f>
        <v/>
      </c>
      <c r="I137" s="845"/>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43" t="str">
        <f t="shared" ref="N137" ca="1" si="120">IFERROR(J137/J138,"ND")</f>
        <v>ND</v>
      </c>
      <c r="O137" s="839" t="str">
        <f t="shared" ref="O137" ca="1" si="121">IFERROR(((J137+K137+L137+M137)/H137),"ND")</f>
        <v>ND</v>
      </c>
      <c r="P137" s="827"/>
    </row>
    <row r="138" spans="3:16">
      <c r="C138" s="861"/>
      <c r="D138" s="857"/>
      <c r="E138" s="857"/>
      <c r="F138" s="855"/>
      <c r="G138" s="852"/>
      <c r="H138" s="916"/>
      <c r="I138" s="846"/>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44"/>
      <c r="O138" s="840"/>
      <c r="P138" s="828"/>
    </row>
    <row r="139" spans="3:16">
      <c r="C139" s="859" t="str">
        <f ca="1">IF(ISBLANK(OFFSET('5. Pp (3 años)'!$C$45,INT((ROW()-13)/2),0)),"",OFFSET('5. Pp (3 años)'!$C$45,INT((ROW()-13)/2),0))</f>
        <v/>
      </c>
      <c r="D139" s="857" t="str">
        <f ca="1">IF(ISBLANK(OFFSET('5. Pp (3 años)'!$D$45,INT((ROW()-13)/2),0)),"",OFFSET('5. Pp (3 años)'!$D$45,INT((ROW()-13)/2),0))</f>
        <v/>
      </c>
      <c r="E139" s="857" t="str">
        <f ca="1">IF(ISBLANK(OFFSET('5. Pp (3 años)'!$E$45,INT((ROW()-13)/2),0)),"",OFFSET('5. Pp (3 años)'!$E$45,INT((ROW()-13)/2),0))</f>
        <v/>
      </c>
      <c r="F139" s="855" t="str">
        <f ca="1">IF(ISBLANK(OFFSET('5. Pp (3 años)'!$K$45,INT((ROW()-13)/2),0)),"",OFFSET('5. Pp (3 años)'!$K$45,INT((ROW()-13)/2),0))</f>
        <v/>
      </c>
      <c r="G139" s="852" t="str">
        <f ca="1">IF(ISBLANK(OFFSET('5. Pp (3 años)'!$H$45,INT((ROW()-13)/2),0)),"",OFFSET('5. Pp (3 años)'!$H$45,INT((ROW()-13)/2),0))</f>
        <v/>
      </c>
      <c r="H139" s="916" t="str">
        <f ca="1">IF(ISBLANK(OFFSET('9. METAS'!$L$20,INT((ROW()-13)/2),0)),"",OFFSET('9. METAS'!$L$20,INT((ROW()-13)/2),0))</f>
        <v/>
      </c>
      <c r="I139" s="845"/>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43" t="str">
        <f t="shared" ref="N139" ca="1" si="122">IFERROR(J139/J140,"ND")</f>
        <v>ND</v>
      </c>
      <c r="O139" s="839" t="str">
        <f t="shared" ref="O139" ca="1" si="123">IFERROR(((J139+K139+L139+M139)/H139),"ND")</f>
        <v>ND</v>
      </c>
      <c r="P139" s="827"/>
    </row>
    <row r="140" spans="3:16">
      <c r="C140" s="861"/>
      <c r="D140" s="857"/>
      <c r="E140" s="857"/>
      <c r="F140" s="855"/>
      <c r="G140" s="852"/>
      <c r="H140" s="916"/>
      <c r="I140" s="846"/>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44"/>
      <c r="O140" s="840"/>
      <c r="P140" s="828"/>
    </row>
    <row r="141" spans="3:16">
      <c r="C141" s="859" t="str">
        <f ca="1">IF(ISBLANK(OFFSET('5. Pp (3 años)'!$C$45,INT((ROW()-13)/2),0)),"",OFFSET('5. Pp (3 años)'!$C$45,INT((ROW()-13)/2),0))</f>
        <v/>
      </c>
      <c r="D141" s="857" t="str">
        <f ca="1">IF(ISBLANK(OFFSET('5. Pp (3 años)'!$D$45,INT((ROW()-13)/2),0)),"",OFFSET('5. Pp (3 años)'!$D$45,INT((ROW()-13)/2),0))</f>
        <v/>
      </c>
      <c r="E141" s="857" t="str">
        <f ca="1">IF(ISBLANK(OFFSET('5. Pp (3 años)'!$E$45,INT((ROW()-13)/2),0)),"",OFFSET('5. Pp (3 años)'!$E$45,INT((ROW()-13)/2),0))</f>
        <v/>
      </c>
      <c r="F141" s="855" t="str">
        <f ca="1">IF(ISBLANK(OFFSET('5. Pp (3 años)'!$K$45,INT((ROW()-13)/2),0)),"",OFFSET('5. Pp (3 años)'!$K$45,INT((ROW()-13)/2),0))</f>
        <v/>
      </c>
      <c r="G141" s="852" t="str">
        <f ca="1">IF(ISBLANK(OFFSET('5. Pp (3 años)'!$H$45,INT((ROW()-13)/2),0)),"",OFFSET('5. Pp (3 años)'!$H$45,INT((ROW()-13)/2),0))</f>
        <v/>
      </c>
      <c r="H141" s="916" t="str">
        <f ca="1">IF(ISBLANK(OFFSET('9. METAS'!$L$20,INT((ROW()-13)/2),0)),"",OFFSET('9. METAS'!$L$20,INT((ROW()-13)/2),0))</f>
        <v/>
      </c>
      <c r="I141" s="845"/>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43" t="str">
        <f t="shared" ref="N141" ca="1" si="124">IFERROR(J141/J142,"ND")</f>
        <v>ND</v>
      </c>
      <c r="O141" s="839" t="str">
        <f t="shared" ref="O141" ca="1" si="125">IFERROR(((J141+K141+L141+M141)/H141),"ND")</f>
        <v>ND</v>
      </c>
      <c r="P141" s="827"/>
    </row>
    <row r="142" spans="3:16">
      <c r="C142" s="861"/>
      <c r="D142" s="857"/>
      <c r="E142" s="857"/>
      <c r="F142" s="855"/>
      <c r="G142" s="852"/>
      <c r="H142" s="916"/>
      <c r="I142" s="846"/>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44"/>
      <c r="O142" s="840"/>
      <c r="P142" s="828"/>
    </row>
    <row r="143" spans="3:16">
      <c r="C143" s="859" t="str">
        <f ca="1">IF(ISBLANK(OFFSET('5. Pp (3 años)'!$C$45,INT((ROW()-13)/2),0)),"",OFFSET('5. Pp (3 años)'!$C$45,INT((ROW()-13)/2),0))</f>
        <v/>
      </c>
      <c r="D143" s="857" t="str">
        <f ca="1">IF(ISBLANK(OFFSET('5. Pp (3 años)'!$D$45,INT((ROW()-13)/2),0)),"",OFFSET('5. Pp (3 años)'!$D$45,INT((ROW()-13)/2),0))</f>
        <v/>
      </c>
      <c r="E143" s="857" t="str">
        <f ca="1">IF(ISBLANK(OFFSET('5. Pp (3 años)'!$E$45,INT((ROW()-13)/2),0)),"",OFFSET('5. Pp (3 años)'!$E$45,INT((ROW()-13)/2),0))</f>
        <v/>
      </c>
      <c r="F143" s="855" t="str">
        <f ca="1">IF(ISBLANK(OFFSET('5. Pp (3 años)'!$K$45,INT((ROW()-13)/2),0)),"",OFFSET('5. Pp (3 años)'!$K$45,INT((ROW()-13)/2),0))</f>
        <v/>
      </c>
      <c r="G143" s="852" t="str">
        <f ca="1">IF(ISBLANK(OFFSET('5. Pp (3 años)'!$H$45,INT((ROW()-13)/2),0)),"",OFFSET('5. Pp (3 años)'!$H$45,INT((ROW()-13)/2),0))</f>
        <v/>
      </c>
      <c r="H143" s="916" t="str">
        <f ca="1">IF(ISBLANK(OFFSET('9. METAS'!$L$20,INT((ROW()-13)/2),0)),"",OFFSET('9. METAS'!$L$20,INT((ROW()-13)/2),0))</f>
        <v/>
      </c>
      <c r="I143" s="845"/>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43" t="str">
        <f t="shared" ref="N143" ca="1" si="126">IFERROR(J143/J144,"ND")</f>
        <v>ND</v>
      </c>
      <c r="O143" s="839" t="str">
        <f t="shared" ref="O143" ca="1" si="127">IFERROR(((J143+K143+L143+M143)/H143),"ND")</f>
        <v>ND</v>
      </c>
      <c r="P143" s="827"/>
    </row>
    <row r="144" spans="3:16">
      <c r="C144" s="861"/>
      <c r="D144" s="857"/>
      <c r="E144" s="857"/>
      <c r="F144" s="855"/>
      <c r="G144" s="852"/>
      <c r="H144" s="916"/>
      <c r="I144" s="846"/>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44"/>
      <c r="O144" s="840"/>
      <c r="P144" s="828"/>
    </row>
    <row r="145" spans="3:16">
      <c r="C145" s="859" t="str">
        <f ca="1">IF(ISBLANK(OFFSET('5. Pp (3 años)'!$C$45,INT((ROW()-13)/2),0)),"",OFFSET('5. Pp (3 años)'!$C$45,INT((ROW()-13)/2),0))</f>
        <v/>
      </c>
      <c r="D145" s="857" t="str">
        <f ca="1">IF(ISBLANK(OFFSET('5. Pp (3 años)'!$D$45,INT((ROW()-13)/2),0)),"",OFFSET('5. Pp (3 años)'!$D$45,INT((ROW()-13)/2),0))</f>
        <v/>
      </c>
      <c r="E145" s="857" t="str">
        <f ca="1">IF(ISBLANK(OFFSET('5. Pp (3 años)'!$E$45,INT((ROW()-13)/2),0)),"",OFFSET('5. Pp (3 años)'!$E$45,INT((ROW()-13)/2),0))</f>
        <v/>
      </c>
      <c r="F145" s="855" t="str">
        <f ca="1">IF(ISBLANK(OFFSET('5. Pp (3 años)'!$K$45,INT((ROW()-13)/2),0)),"",OFFSET('5. Pp (3 años)'!$K$45,INT((ROW()-13)/2),0))</f>
        <v/>
      </c>
      <c r="G145" s="852" t="str">
        <f ca="1">IF(ISBLANK(OFFSET('5. Pp (3 años)'!$H$45,INT((ROW()-13)/2),0)),"",OFFSET('5. Pp (3 años)'!$H$45,INT((ROW()-13)/2),0))</f>
        <v/>
      </c>
      <c r="H145" s="916" t="str">
        <f ca="1">IF(ISBLANK(OFFSET('9. METAS'!$L$20,INT((ROW()-13)/2),0)),"",OFFSET('9. METAS'!$L$20,INT((ROW()-13)/2),0))</f>
        <v/>
      </c>
      <c r="I145" s="845"/>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43" t="str">
        <f t="shared" ref="N145" ca="1" si="128">IFERROR(J145/J146,"ND")</f>
        <v>ND</v>
      </c>
      <c r="O145" s="839" t="str">
        <f t="shared" ref="O145" ca="1" si="129">IFERROR(((J145+K145+L145+M145)/H145),"ND")</f>
        <v>ND</v>
      </c>
      <c r="P145" s="827"/>
    </row>
    <row r="146" spans="3:16">
      <c r="C146" s="861"/>
      <c r="D146" s="857"/>
      <c r="E146" s="857"/>
      <c r="F146" s="855"/>
      <c r="G146" s="852"/>
      <c r="H146" s="916"/>
      <c r="I146" s="846"/>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44"/>
      <c r="O146" s="840"/>
      <c r="P146" s="828"/>
    </row>
    <row r="147" spans="3:16">
      <c r="C147" s="859" t="str">
        <f ca="1">IF(ISBLANK(OFFSET('5. Pp (3 años)'!$C$45,INT((ROW()-13)/2),0)),"",OFFSET('5. Pp (3 años)'!$C$45,INT((ROW()-13)/2),0))</f>
        <v/>
      </c>
      <c r="D147" s="857" t="str">
        <f ca="1">IF(ISBLANK(OFFSET('5. Pp (3 años)'!$D$45,INT((ROW()-13)/2),0)),"",OFFSET('5. Pp (3 años)'!$D$45,INT((ROW()-13)/2),0))</f>
        <v/>
      </c>
      <c r="E147" s="857" t="str">
        <f ca="1">IF(ISBLANK(OFFSET('5. Pp (3 años)'!$E$45,INT((ROW()-13)/2),0)),"",OFFSET('5. Pp (3 años)'!$E$45,INT((ROW()-13)/2),0))</f>
        <v/>
      </c>
      <c r="F147" s="855" t="str">
        <f ca="1">IF(ISBLANK(OFFSET('5. Pp (3 años)'!$K$45,INT((ROW()-13)/2),0)),"",OFFSET('5. Pp (3 años)'!$K$45,INT((ROW()-13)/2),0))</f>
        <v/>
      </c>
      <c r="G147" s="852" t="str">
        <f ca="1">IF(ISBLANK(OFFSET('5. Pp (3 años)'!$H$45,INT((ROW()-13)/2),0)),"",OFFSET('5. Pp (3 años)'!$H$45,INT((ROW()-13)/2),0))</f>
        <v/>
      </c>
      <c r="H147" s="916" t="str">
        <f ca="1">IF(ISBLANK(OFFSET('9. METAS'!$L$20,INT((ROW()-13)/2),0)),"",OFFSET('9. METAS'!$L$20,INT((ROW()-13)/2),0))</f>
        <v/>
      </c>
      <c r="I147" s="845"/>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43" t="str">
        <f t="shared" ref="N147" ca="1" si="130">IFERROR(J147/J148,"ND")</f>
        <v>ND</v>
      </c>
      <c r="O147" s="839" t="str">
        <f t="shared" ref="O147" ca="1" si="131">IFERROR(((J147+K147+L147+M147)/H147),"ND")</f>
        <v>ND</v>
      </c>
      <c r="P147" s="827"/>
    </row>
    <row r="148" spans="3:16">
      <c r="C148" s="861"/>
      <c r="D148" s="857"/>
      <c r="E148" s="857"/>
      <c r="F148" s="855"/>
      <c r="G148" s="852"/>
      <c r="H148" s="916"/>
      <c r="I148" s="846"/>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44"/>
      <c r="O148" s="840"/>
      <c r="P148" s="828"/>
    </row>
    <row r="149" spans="3:16">
      <c r="C149" s="859" t="str">
        <f ca="1">IF(ISBLANK(OFFSET('5. Pp (3 años)'!$C$45,INT((ROW()-13)/2),0)),"",OFFSET('5. Pp (3 años)'!$C$45,INT((ROW()-13)/2),0))</f>
        <v/>
      </c>
      <c r="D149" s="857" t="str">
        <f ca="1">IF(ISBLANK(OFFSET('5. Pp (3 años)'!$D$45,INT((ROW()-13)/2),0)),"",OFFSET('5. Pp (3 años)'!$D$45,INT((ROW()-13)/2),0))</f>
        <v/>
      </c>
      <c r="E149" s="857" t="str">
        <f ca="1">IF(ISBLANK(OFFSET('5. Pp (3 años)'!$E$45,INT((ROW()-13)/2),0)),"",OFFSET('5. Pp (3 años)'!$E$45,INT((ROW()-13)/2),0))</f>
        <v/>
      </c>
      <c r="F149" s="855" t="str">
        <f ca="1">IF(ISBLANK(OFFSET('5. Pp (3 años)'!$K$45,INT((ROW()-13)/2),0)),"",OFFSET('5. Pp (3 años)'!$K$45,INT((ROW()-13)/2),0))</f>
        <v/>
      </c>
      <c r="G149" s="852" t="str">
        <f ca="1">IF(ISBLANK(OFFSET('5. Pp (3 años)'!$H$45,INT((ROW()-13)/2),0)),"",OFFSET('5. Pp (3 años)'!$H$45,INT((ROW()-13)/2),0))</f>
        <v/>
      </c>
      <c r="H149" s="916" t="str">
        <f ca="1">IF(ISBLANK(OFFSET('9. METAS'!$L$20,INT((ROW()-13)/2),0)),"",OFFSET('9. METAS'!$L$20,INT((ROW()-13)/2),0))</f>
        <v/>
      </c>
      <c r="I149" s="845"/>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43" t="str">
        <f t="shared" ref="N149" ca="1" si="132">IFERROR(J149/J150,"ND")</f>
        <v>ND</v>
      </c>
      <c r="O149" s="839" t="str">
        <f t="shared" ref="O149" ca="1" si="133">IFERROR(((J149+K149+L149+M149)/H149),"ND")</f>
        <v>ND</v>
      </c>
      <c r="P149" s="827"/>
    </row>
    <row r="150" spans="3:16">
      <c r="C150" s="861"/>
      <c r="D150" s="857"/>
      <c r="E150" s="857"/>
      <c r="F150" s="855"/>
      <c r="G150" s="852"/>
      <c r="H150" s="916"/>
      <c r="I150" s="846"/>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44"/>
      <c r="O150" s="840"/>
      <c r="P150" s="828"/>
    </row>
    <row r="151" spans="3:16">
      <c r="C151" s="859" t="str">
        <f ca="1">IF(ISBLANK(OFFSET('5. Pp (3 años)'!$C$45,INT((ROW()-13)/2),0)),"",OFFSET('5. Pp (3 años)'!$C$45,INT((ROW()-13)/2),0))</f>
        <v/>
      </c>
      <c r="D151" s="857" t="str">
        <f ca="1">IF(ISBLANK(OFFSET('5. Pp (3 años)'!$D$45,INT((ROW()-13)/2),0)),"",OFFSET('5. Pp (3 años)'!$D$45,INT((ROW()-13)/2),0))</f>
        <v/>
      </c>
      <c r="E151" s="857" t="str">
        <f ca="1">IF(ISBLANK(OFFSET('5. Pp (3 años)'!$E$45,INT((ROW()-13)/2),0)),"",OFFSET('5. Pp (3 años)'!$E$45,INT((ROW()-13)/2),0))</f>
        <v/>
      </c>
      <c r="F151" s="855" t="str">
        <f ca="1">IF(ISBLANK(OFFSET('5. Pp (3 años)'!$K$45,INT((ROW()-13)/2),0)),"",OFFSET('5. Pp (3 años)'!$K$45,INT((ROW()-13)/2),0))</f>
        <v/>
      </c>
      <c r="G151" s="852" t="str">
        <f ca="1">IF(ISBLANK(OFFSET('5. Pp (3 años)'!$H$45,INT((ROW()-13)/2),0)),"",OFFSET('5. Pp (3 años)'!$H$45,INT((ROW()-13)/2),0))</f>
        <v/>
      </c>
      <c r="H151" s="916" t="str">
        <f ca="1">IF(ISBLANK(OFFSET('9. METAS'!$L$20,INT((ROW()-13)/2),0)),"",OFFSET('9. METAS'!$L$20,INT((ROW()-13)/2),0))</f>
        <v/>
      </c>
      <c r="I151" s="845"/>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43" t="str">
        <f t="shared" ref="N151" ca="1" si="134">IFERROR(J151/J152,"ND")</f>
        <v>ND</v>
      </c>
      <c r="O151" s="839" t="str">
        <f t="shared" ref="O151" ca="1" si="135">IFERROR(((J151+K151+L151+M151)/H151),"ND")</f>
        <v>ND</v>
      </c>
      <c r="P151" s="827"/>
    </row>
    <row r="152" spans="3:16">
      <c r="C152" s="861"/>
      <c r="D152" s="857"/>
      <c r="E152" s="857"/>
      <c r="F152" s="855"/>
      <c r="G152" s="852"/>
      <c r="H152" s="916"/>
      <c r="I152" s="846"/>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44"/>
      <c r="O152" s="840"/>
      <c r="P152" s="828"/>
    </row>
    <row r="153" spans="3:16">
      <c r="C153" s="859" t="str">
        <f ca="1">IF(ISBLANK(OFFSET('5. Pp (3 años)'!$C$45,INT((ROW()-13)/2),0)),"",OFFSET('5. Pp (3 años)'!$C$45,INT((ROW()-13)/2),0))</f>
        <v/>
      </c>
      <c r="D153" s="857" t="str">
        <f ca="1">IF(ISBLANK(OFFSET('5. Pp (3 años)'!$D$45,INT((ROW()-13)/2),0)),"",OFFSET('5. Pp (3 años)'!$D$45,INT((ROW()-13)/2),0))</f>
        <v/>
      </c>
      <c r="E153" s="857" t="str">
        <f ca="1">IF(ISBLANK(OFFSET('5. Pp (3 años)'!$E$45,INT((ROW()-13)/2),0)),"",OFFSET('5. Pp (3 años)'!$E$45,INT((ROW()-13)/2),0))</f>
        <v/>
      </c>
      <c r="F153" s="855" t="str">
        <f ca="1">IF(ISBLANK(OFFSET('5. Pp (3 años)'!$K$45,INT((ROW()-13)/2),0)),"",OFFSET('5. Pp (3 años)'!$K$45,INT((ROW()-13)/2),0))</f>
        <v/>
      </c>
      <c r="G153" s="852" t="str">
        <f ca="1">IF(ISBLANK(OFFSET('5. Pp (3 años)'!$H$45,INT((ROW()-13)/2),0)),"",OFFSET('5. Pp (3 años)'!$H$45,INT((ROW()-13)/2),0))</f>
        <v/>
      </c>
      <c r="H153" s="916" t="str">
        <f ca="1">IF(ISBLANK(OFFSET('9. METAS'!$L$20,INT((ROW()-13)/2),0)),"",OFFSET('9. METAS'!$L$20,INT((ROW()-13)/2),0))</f>
        <v/>
      </c>
      <c r="I153" s="845"/>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43" t="str">
        <f t="shared" ref="N153" ca="1" si="136">IFERROR(J153/J154,"ND")</f>
        <v>ND</v>
      </c>
      <c r="O153" s="839" t="str">
        <f t="shared" ref="O153" ca="1" si="137">IFERROR(((J153+K153+L153+M153)/H153),"ND")</f>
        <v>ND</v>
      </c>
      <c r="P153" s="827"/>
    </row>
    <row r="154" spans="3:16">
      <c r="C154" s="861"/>
      <c r="D154" s="857"/>
      <c r="E154" s="857"/>
      <c r="F154" s="855"/>
      <c r="G154" s="852"/>
      <c r="H154" s="916"/>
      <c r="I154" s="846"/>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44"/>
      <c r="O154" s="840"/>
      <c r="P154" s="828"/>
    </row>
    <row r="155" spans="3:16">
      <c r="C155" s="859" t="str">
        <f ca="1">IF(ISBLANK(OFFSET('5. Pp (3 años)'!$C$45,INT((ROW()-13)/2),0)),"",OFFSET('5. Pp (3 años)'!$C$45,INT((ROW()-13)/2),0))</f>
        <v/>
      </c>
      <c r="D155" s="857" t="str">
        <f ca="1">IF(ISBLANK(OFFSET('5. Pp (3 años)'!$D$45,INT((ROW()-13)/2),0)),"",OFFSET('5. Pp (3 años)'!$D$45,INT((ROW()-13)/2),0))</f>
        <v/>
      </c>
      <c r="E155" s="857" t="str">
        <f ca="1">IF(ISBLANK(OFFSET('5. Pp (3 años)'!$E$45,INT((ROW()-13)/2),0)),"",OFFSET('5. Pp (3 años)'!$E$45,INT((ROW()-13)/2),0))</f>
        <v/>
      </c>
      <c r="F155" s="855" t="str">
        <f ca="1">IF(ISBLANK(OFFSET('5. Pp (3 años)'!$K$45,INT((ROW()-13)/2),0)),"",OFFSET('5. Pp (3 años)'!$K$45,INT((ROW()-13)/2),0))</f>
        <v/>
      </c>
      <c r="G155" s="852" t="str">
        <f ca="1">IF(ISBLANK(OFFSET('5. Pp (3 años)'!$H$45,INT((ROW()-13)/2),0)),"",OFFSET('5. Pp (3 años)'!$H$45,INT((ROW()-13)/2),0))</f>
        <v/>
      </c>
      <c r="H155" s="916" t="str">
        <f ca="1">IF(ISBLANK(OFFSET('9. METAS'!$L$20,INT((ROW()-13)/2),0)),"",OFFSET('9. METAS'!$L$20,INT((ROW()-13)/2),0))</f>
        <v/>
      </c>
      <c r="I155" s="845"/>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43" t="str">
        <f t="shared" ref="N155" ca="1" si="138">IFERROR(J155/J156,"ND")</f>
        <v>ND</v>
      </c>
      <c r="O155" s="839" t="str">
        <f t="shared" ref="O155" ca="1" si="139">IFERROR(((J155+K155+L155+M155)/H155),"ND")</f>
        <v>ND</v>
      </c>
      <c r="P155" s="827"/>
    </row>
    <row r="156" spans="3:16">
      <c r="C156" s="861"/>
      <c r="D156" s="857"/>
      <c r="E156" s="857"/>
      <c r="F156" s="855"/>
      <c r="G156" s="852"/>
      <c r="H156" s="916"/>
      <c r="I156" s="846"/>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44"/>
      <c r="O156" s="840"/>
      <c r="P156" s="828"/>
    </row>
    <row r="157" spans="3:16">
      <c r="C157" s="859" t="str">
        <f ca="1">IF(ISBLANK(OFFSET('5. Pp (3 años)'!$C$45,INT((ROW()-13)/2),0)),"",OFFSET('5. Pp (3 años)'!$C$45,INT((ROW()-13)/2),0))</f>
        <v/>
      </c>
      <c r="D157" s="857" t="str">
        <f ca="1">IF(ISBLANK(OFFSET('5. Pp (3 años)'!$D$45,INT((ROW()-13)/2),0)),"",OFFSET('5. Pp (3 años)'!$D$45,INT((ROW()-13)/2),0))</f>
        <v/>
      </c>
      <c r="E157" s="857" t="str">
        <f ca="1">IF(ISBLANK(OFFSET('5. Pp (3 años)'!$E$45,INT((ROW()-13)/2),0)),"",OFFSET('5. Pp (3 años)'!$E$45,INT((ROW()-13)/2),0))</f>
        <v/>
      </c>
      <c r="F157" s="855" t="str">
        <f ca="1">IF(ISBLANK(OFFSET('5. Pp (3 años)'!$K$45,INT((ROW()-13)/2),0)),"",OFFSET('5. Pp (3 años)'!$K$45,INT((ROW()-13)/2),0))</f>
        <v/>
      </c>
      <c r="G157" s="852" t="str">
        <f ca="1">IF(ISBLANK(OFFSET('5. Pp (3 años)'!$H$45,INT((ROW()-13)/2),0)),"",OFFSET('5. Pp (3 años)'!$H$45,INT((ROW()-13)/2),0))</f>
        <v/>
      </c>
      <c r="H157" s="916" t="str">
        <f ca="1">IF(ISBLANK(OFFSET('9. METAS'!$L$20,INT((ROW()-13)/2),0)),"",OFFSET('9. METAS'!$L$20,INT((ROW()-13)/2),0))</f>
        <v/>
      </c>
      <c r="I157" s="845"/>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43" t="str">
        <f t="shared" ref="N157" ca="1" si="140">IFERROR(J157/J158,"ND")</f>
        <v>ND</v>
      </c>
      <c r="O157" s="839" t="str">
        <f t="shared" ref="O157" ca="1" si="141">IFERROR(((J157+K157+L157+M157)/H157),"ND")</f>
        <v>ND</v>
      </c>
      <c r="P157" s="827"/>
    </row>
    <row r="158" spans="3:16">
      <c r="C158" s="861"/>
      <c r="D158" s="857"/>
      <c r="E158" s="857"/>
      <c r="F158" s="855"/>
      <c r="G158" s="852"/>
      <c r="H158" s="916"/>
      <c r="I158" s="846"/>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44"/>
      <c r="O158" s="840"/>
      <c r="P158" s="828"/>
    </row>
    <row r="159" spans="3:16">
      <c r="C159" s="859" t="str">
        <f ca="1">IF(ISBLANK(OFFSET('5. Pp (3 años)'!$C$45,INT((ROW()-13)/2),0)),"",OFFSET('5. Pp (3 años)'!$C$45,INT((ROW()-13)/2),0))</f>
        <v/>
      </c>
      <c r="D159" s="857" t="str">
        <f ca="1">IF(ISBLANK(OFFSET('5. Pp (3 años)'!$D$45,INT((ROW()-13)/2),0)),"",OFFSET('5. Pp (3 años)'!$D$45,INT((ROW()-13)/2),0))</f>
        <v/>
      </c>
      <c r="E159" s="857" t="str">
        <f ca="1">IF(ISBLANK(OFFSET('5. Pp (3 años)'!$E$45,INT((ROW()-13)/2),0)),"",OFFSET('5. Pp (3 años)'!$E$45,INT((ROW()-13)/2),0))</f>
        <v/>
      </c>
      <c r="F159" s="855" t="str">
        <f ca="1">IF(ISBLANK(OFFSET('5. Pp (3 años)'!$K$45,INT((ROW()-13)/2),0)),"",OFFSET('5. Pp (3 años)'!$K$45,INT((ROW()-13)/2),0))</f>
        <v/>
      </c>
      <c r="G159" s="852" t="str">
        <f ca="1">IF(ISBLANK(OFFSET('5. Pp (3 años)'!$H$45,INT((ROW()-13)/2),0)),"",OFFSET('5. Pp (3 años)'!$H$45,INT((ROW()-13)/2),0))</f>
        <v/>
      </c>
      <c r="H159" s="916" t="str">
        <f ca="1">IF(ISBLANK(OFFSET('9. METAS'!$L$20,INT((ROW()-13)/2),0)),"",OFFSET('9. METAS'!$L$20,INT((ROW()-13)/2),0))</f>
        <v/>
      </c>
      <c r="I159" s="845"/>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43" t="str">
        <f t="shared" ref="N159" ca="1" si="142">IFERROR(J159/J160,"ND")</f>
        <v>ND</v>
      </c>
      <c r="O159" s="839" t="str">
        <f t="shared" ref="O159" ca="1" si="143">IFERROR(((J159+K159+L159+M159)/H159),"ND")</f>
        <v>ND</v>
      </c>
      <c r="P159" s="827"/>
    </row>
    <row r="160" spans="3:16">
      <c r="C160" s="861"/>
      <c r="D160" s="857"/>
      <c r="E160" s="857"/>
      <c r="F160" s="855"/>
      <c r="G160" s="852"/>
      <c r="H160" s="916"/>
      <c r="I160" s="846"/>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44"/>
      <c r="O160" s="840"/>
      <c r="P160" s="828"/>
    </row>
    <row r="161" spans="3:16">
      <c r="C161" s="859" t="str">
        <f ca="1">IF(ISBLANK(OFFSET('5. Pp (3 años)'!$C$45,INT((ROW()-13)/2),0)),"",OFFSET('5. Pp (3 años)'!$C$45,INT((ROW()-13)/2),0))</f>
        <v/>
      </c>
      <c r="D161" s="857" t="str">
        <f ca="1">IF(ISBLANK(OFFSET('5. Pp (3 años)'!$D$45,INT((ROW()-13)/2),0)),"",OFFSET('5. Pp (3 años)'!$D$45,INT((ROW()-13)/2),0))</f>
        <v/>
      </c>
      <c r="E161" s="857" t="str">
        <f ca="1">IF(ISBLANK(OFFSET('5. Pp (3 años)'!$E$45,INT((ROW()-13)/2),0)),"",OFFSET('5. Pp (3 años)'!$E$45,INT((ROW()-13)/2),0))</f>
        <v/>
      </c>
      <c r="F161" s="855" t="str">
        <f ca="1">IF(ISBLANK(OFFSET('5. Pp (3 años)'!$K$45,INT((ROW()-13)/2),0)),"",OFFSET('5. Pp (3 años)'!$K$45,INT((ROW()-13)/2),0))</f>
        <v/>
      </c>
      <c r="G161" s="852" t="str">
        <f ca="1">IF(ISBLANK(OFFSET('5. Pp (3 años)'!$H$45,INT((ROW()-13)/2),0)),"",OFFSET('5. Pp (3 años)'!$H$45,INT((ROW()-13)/2),0))</f>
        <v/>
      </c>
      <c r="H161" s="916" t="str">
        <f ca="1">IF(ISBLANK(OFFSET('9. METAS'!$L$20,INT((ROW()-13)/2),0)),"",OFFSET('9. METAS'!$L$20,INT((ROW()-13)/2),0))</f>
        <v/>
      </c>
      <c r="I161" s="845"/>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43" t="str">
        <f t="shared" ref="N161" ca="1" si="144">IFERROR(J161/J162,"ND")</f>
        <v>ND</v>
      </c>
      <c r="O161" s="839" t="str">
        <f t="shared" ref="O161" ca="1" si="145">IFERROR(((J161+K161+L161+M161)/H161),"ND")</f>
        <v>ND</v>
      </c>
      <c r="P161" s="827"/>
    </row>
    <row r="162" spans="3:16">
      <c r="C162" s="861"/>
      <c r="D162" s="857"/>
      <c r="E162" s="857"/>
      <c r="F162" s="855"/>
      <c r="G162" s="852"/>
      <c r="H162" s="916"/>
      <c r="I162" s="846"/>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44"/>
      <c r="O162" s="840"/>
      <c r="P162" s="828"/>
    </row>
    <row r="163" spans="3:16">
      <c r="C163" s="859" t="str">
        <f ca="1">IF(ISBLANK(OFFSET('5. Pp (3 años)'!$C$45,INT((ROW()-13)/2),0)),"",OFFSET('5. Pp (3 años)'!$C$45,INT((ROW()-13)/2),0))</f>
        <v/>
      </c>
      <c r="D163" s="857" t="str">
        <f ca="1">IF(ISBLANK(OFFSET('5. Pp (3 años)'!$D$45,INT((ROW()-13)/2),0)),"",OFFSET('5. Pp (3 años)'!$D$45,INT((ROW()-13)/2),0))</f>
        <v/>
      </c>
      <c r="E163" s="857" t="str">
        <f ca="1">IF(ISBLANK(OFFSET('5. Pp (3 años)'!$E$45,INT((ROW()-13)/2),0)),"",OFFSET('5. Pp (3 años)'!$E$45,INT((ROW()-13)/2),0))</f>
        <v/>
      </c>
      <c r="F163" s="855" t="str">
        <f ca="1">IF(ISBLANK(OFFSET('5. Pp (3 años)'!$K$45,INT((ROW()-13)/2),0)),"",OFFSET('5. Pp (3 años)'!$K$45,INT((ROW()-13)/2),0))</f>
        <v/>
      </c>
      <c r="G163" s="852" t="str">
        <f ca="1">IF(ISBLANK(OFFSET('5. Pp (3 años)'!$H$45,INT((ROW()-13)/2),0)),"",OFFSET('5. Pp (3 años)'!$H$45,INT((ROW()-13)/2),0))</f>
        <v/>
      </c>
      <c r="H163" s="916" t="str">
        <f ca="1">IF(ISBLANK(OFFSET('9. METAS'!$L$20,INT((ROW()-13)/2),0)),"",OFFSET('9. METAS'!$L$20,INT((ROW()-13)/2),0))</f>
        <v/>
      </c>
      <c r="I163" s="845"/>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43" t="str">
        <f t="shared" ref="N163" ca="1" si="146">IFERROR(J163/J164,"ND")</f>
        <v>ND</v>
      </c>
      <c r="O163" s="839" t="str">
        <f t="shared" ref="O163" ca="1" si="147">IFERROR(((J163+K163+L163+M163)/H163),"ND")</f>
        <v>ND</v>
      </c>
      <c r="P163" s="827"/>
    </row>
    <row r="164" spans="3:16">
      <c r="C164" s="861"/>
      <c r="D164" s="857"/>
      <c r="E164" s="857"/>
      <c r="F164" s="855"/>
      <c r="G164" s="852"/>
      <c r="H164" s="916"/>
      <c r="I164" s="846"/>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44"/>
      <c r="O164" s="840"/>
      <c r="P164" s="828"/>
    </row>
    <row r="165" spans="3:16">
      <c r="C165" s="859" t="str">
        <f ca="1">IF(ISBLANK(OFFSET('5. Pp (3 años)'!$C$45,INT((ROW()-13)/2),0)),"",OFFSET('5. Pp (3 años)'!$C$45,INT((ROW()-13)/2),0))</f>
        <v/>
      </c>
      <c r="D165" s="857" t="str">
        <f ca="1">IF(ISBLANK(OFFSET('5. Pp (3 años)'!$D$45,INT((ROW()-13)/2),0)),"",OFFSET('5. Pp (3 años)'!$D$45,INT((ROW()-13)/2),0))</f>
        <v/>
      </c>
      <c r="E165" s="857" t="str">
        <f ca="1">IF(ISBLANK(OFFSET('5. Pp (3 años)'!$E$45,INT((ROW()-13)/2),0)),"",OFFSET('5. Pp (3 años)'!$E$45,INT((ROW()-13)/2),0))</f>
        <v/>
      </c>
      <c r="F165" s="855" t="str">
        <f ca="1">IF(ISBLANK(OFFSET('5. Pp (3 años)'!$K$45,INT((ROW()-13)/2),0)),"",OFFSET('5. Pp (3 años)'!$K$45,INT((ROW()-13)/2),0))</f>
        <v/>
      </c>
      <c r="G165" s="852" t="str">
        <f ca="1">IF(ISBLANK(OFFSET('5. Pp (3 años)'!$H$45,INT((ROW()-13)/2),0)),"",OFFSET('5. Pp (3 años)'!$H$45,INT((ROW()-13)/2),0))</f>
        <v/>
      </c>
      <c r="H165" s="916" t="str">
        <f ca="1">IF(ISBLANK(OFFSET('9. METAS'!$L$20,INT((ROW()-13)/2),0)),"",OFFSET('9. METAS'!$L$20,INT((ROW()-13)/2),0))</f>
        <v/>
      </c>
      <c r="I165" s="845"/>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43" t="str">
        <f t="shared" ref="N165" ca="1" si="148">IFERROR(J165/J166,"ND")</f>
        <v>ND</v>
      </c>
      <c r="O165" s="839" t="str">
        <f t="shared" ref="O165" ca="1" si="149">IFERROR(((J165+K165+L165+M165)/H165),"ND")</f>
        <v>ND</v>
      </c>
      <c r="P165" s="827"/>
    </row>
    <row r="166" spans="3:16">
      <c r="C166" s="861"/>
      <c r="D166" s="857"/>
      <c r="E166" s="857"/>
      <c r="F166" s="855"/>
      <c r="G166" s="852"/>
      <c r="H166" s="916"/>
      <c r="I166" s="846"/>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44"/>
      <c r="O166" s="840"/>
      <c r="P166" s="828"/>
    </row>
    <row r="167" spans="3:16">
      <c r="C167" s="859" t="str">
        <f ca="1">IF(ISBLANK(OFFSET('5. Pp (3 años)'!$C$45,INT((ROW()-13)/2),0)),"",OFFSET('5. Pp (3 años)'!$C$45,INT((ROW()-13)/2),0))</f>
        <v/>
      </c>
      <c r="D167" s="857" t="str">
        <f ca="1">IF(ISBLANK(OFFSET('5. Pp (3 años)'!$D$45,INT((ROW()-13)/2),0)),"",OFFSET('5. Pp (3 años)'!$D$45,INT((ROW()-13)/2),0))</f>
        <v/>
      </c>
      <c r="E167" s="857" t="str">
        <f ca="1">IF(ISBLANK(OFFSET('5. Pp (3 años)'!$E$45,INT((ROW()-13)/2),0)),"",OFFSET('5. Pp (3 años)'!$E$45,INT((ROW()-13)/2),0))</f>
        <v/>
      </c>
      <c r="F167" s="855" t="str">
        <f ca="1">IF(ISBLANK(OFFSET('5. Pp (3 años)'!$K$45,INT((ROW()-13)/2),0)),"",OFFSET('5. Pp (3 años)'!$K$45,INT((ROW()-13)/2),0))</f>
        <v/>
      </c>
      <c r="G167" s="852" t="str">
        <f ca="1">IF(ISBLANK(OFFSET('5. Pp (3 años)'!$H$45,INT((ROW()-13)/2),0)),"",OFFSET('5. Pp (3 años)'!$H$45,INT((ROW()-13)/2),0))</f>
        <v/>
      </c>
      <c r="H167" s="916" t="str">
        <f ca="1">IF(ISBLANK(OFFSET('9. METAS'!$L$20,INT((ROW()-13)/2),0)),"",OFFSET('9. METAS'!$L$20,INT((ROW()-13)/2),0))</f>
        <v/>
      </c>
      <c r="I167" s="845"/>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43" t="str">
        <f t="shared" ref="N167" ca="1" si="150">IFERROR(J167/J168,"ND")</f>
        <v>ND</v>
      </c>
      <c r="O167" s="839" t="str">
        <f t="shared" ref="O167" ca="1" si="151">IFERROR(((J167+K167+L167+M167)/H167),"ND")</f>
        <v>ND</v>
      </c>
      <c r="P167" s="827"/>
    </row>
    <row r="168" spans="3:16">
      <c r="C168" s="861"/>
      <c r="D168" s="857"/>
      <c r="E168" s="857"/>
      <c r="F168" s="855"/>
      <c r="G168" s="852"/>
      <c r="H168" s="916"/>
      <c r="I168" s="846"/>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44"/>
      <c r="O168" s="840"/>
      <c r="P168" s="828"/>
    </row>
    <row r="169" spans="3:16">
      <c r="C169" s="859" t="str">
        <f ca="1">IF(ISBLANK(OFFSET('5. Pp (3 años)'!$C$45,INT((ROW()-13)/2),0)),"",OFFSET('5. Pp (3 años)'!$C$45,INT((ROW()-13)/2),0))</f>
        <v/>
      </c>
      <c r="D169" s="857" t="str">
        <f ca="1">IF(ISBLANK(OFFSET('5. Pp (3 años)'!$D$45,INT((ROW()-13)/2),0)),"",OFFSET('5. Pp (3 años)'!$D$45,INT((ROW()-13)/2),0))</f>
        <v/>
      </c>
      <c r="E169" s="857" t="str">
        <f ca="1">IF(ISBLANK(OFFSET('5. Pp (3 años)'!$E$45,INT((ROW()-13)/2),0)),"",OFFSET('5. Pp (3 años)'!$E$45,INT((ROW()-13)/2),0))</f>
        <v/>
      </c>
      <c r="F169" s="855" t="str">
        <f ca="1">IF(ISBLANK(OFFSET('5. Pp (3 años)'!$K$45,INT((ROW()-13)/2),0)),"",OFFSET('5. Pp (3 años)'!$K$45,INT((ROW()-13)/2),0))</f>
        <v/>
      </c>
      <c r="G169" s="852" t="str">
        <f ca="1">IF(ISBLANK(OFFSET('5. Pp (3 años)'!$H$45,INT((ROW()-13)/2),0)),"",OFFSET('5. Pp (3 años)'!$H$45,INT((ROW()-13)/2),0))</f>
        <v/>
      </c>
      <c r="H169" s="916" t="str">
        <f ca="1">IF(ISBLANK(OFFSET('9. METAS'!$L$20,INT((ROW()-13)/2),0)),"",OFFSET('9. METAS'!$L$20,INT((ROW()-13)/2),0))</f>
        <v/>
      </c>
      <c r="I169" s="845"/>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43" t="str">
        <f t="shared" ref="N169" ca="1" si="152">IFERROR(J169/J170,"ND")</f>
        <v>ND</v>
      </c>
      <c r="O169" s="839" t="str">
        <f t="shared" ref="O169" ca="1" si="153">IFERROR(((J169+K169+L169+M169)/H169),"ND")</f>
        <v>ND</v>
      </c>
      <c r="P169" s="827"/>
    </row>
    <row r="170" spans="3:16">
      <c r="C170" s="861"/>
      <c r="D170" s="857"/>
      <c r="E170" s="857"/>
      <c r="F170" s="855"/>
      <c r="G170" s="852"/>
      <c r="H170" s="916"/>
      <c r="I170" s="846"/>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44"/>
      <c r="O170" s="840"/>
      <c r="P170" s="828"/>
    </row>
    <row r="171" spans="3:16">
      <c r="C171" s="859" t="str">
        <f ca="1">IF(ISBLANK(OFFSET('5. Pp (3 años)'!$C$45,INT((ROW()-13)/2),0)),"",OFFSET('5. Pp (3 años)'!$C$45,INT((ROW()-13)/2),0))</f>
        <v/>
      </c>
      <c r="D171" s="857" t="str">
        <f ca="1">IF(ISBLANK(OFFSET('5. Pp (3 años)'!$D$45,INT((ROW()-13)/2),0)),"",OFFSET('5. Pp (3 años)'!$D$45,INT((ROW()-13)/2),0))</f>
        <v/>
      </c>
      <c r="E171" s="857" t="str">
        <f ca="1">IF(ISBLANK(OFFSET('5. Pp (3 años)'!$E$45,INT((ROW()-13)/2),0)),"",OFFSET('5. Pp (3 años)'!$E$45,INT((ROW()-13)/2),0))</f>
        <v/>
      </c>
      <c r="F171" s="855" t="str">
        <f ca="1">IF(ISBLANK(OFFSET('5. Pp (3 años)'!$K$45,INT((ROW()-13)/2),0)),"",OFFSET('5. Pp (3 años)'!$K$45,INT((ROW()-13)/2),0))</f>
        <v/>
      </c>
      <c r="G171" s="852" t="str">
        <f ca="1">IF(ISBLANK(OFFSET('5. Pp (3 años)'!$H$45,INT((ROW()-13)/2),0)),"",OFFSET('5. Pp (3 años)'!$H$45,INT((ROW()-13)/2),0))</f>
        <v/>
      </c>
      <c r="H171" s="916" t="str">
        <f ca="1">IF(ISBLANK(OFFSET('9. METAS'!$L$20,INT((ROW()-13)/2),0)),"",OFFSET('9. METAS'!$L$20,INT((ROW()-13)/2),0))</f>
        <v/>
      </c>
      <c r="I171" s="845"/>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43" t="str">
        <f t="shared" ref="N171" ca="1" si="154">IFERROR(J171/J172,"ND")</f>
        <v>ND</v>
      </c>
      <c r="O171" s="839" t="str">
        <f t="shared" ref="O171" ca="1" si="155">IFERROR(((J171+K171+L171+M171)/H171),"ND")</f>
        <v>ND</v>
      </c>
      <c r="P171" s="827"/>
    </row>
    <row r="172" spans="3:16">
      <c r="C172" s="861"/>
      <c r="D172" s="857"/>
      <c r="E172" s="857"/>
      <c r="F172" s="855"/>
      <c r="G172" s="852"/>
      <c r="H172" s="916"/>
      <c r="I172" s="846"/>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44"/>
      <c r="O172" s="840"/>
      <c r="P172" s="828"/>
    </row>
    <row r="173" spans="3:16">
      <c r="C173" s="859" t="str">
        <f ca="1">IF(ISBLANK(OFFSET('5. Pp (3 años)'!$C$45,INT((ROW()-13)/2),0)),"",OFFSET('5. Pp (3 años)'!$C$45,INT((ROW()-13)/2),0))</f>
        <v/>
      </c>
      <c r="D173" s="857" t="str">
        <f ca="1">IF(ISBLANK(OFFSET('5. Pp (3 años)'!$D$45,INT((ROW()-13)/2),0)),"",OFFSET('5. Pp (3 años)'!$D$45,INT((ROW()-13)/2),0))</f>
        <v/>
      </c>
      <c r="E173" s="857" t="str">
        <f ca="1">IF(ISBLANK(OFFSET('5. Pp (3 años)'!$E$45,INT((ROW()-13)/2),0)),"",OFFSET('5. Pp (3 años)'!$E$45,INT((ROW()-13)/2),0))</f>
        <v/>
      </c>
      <c r="F173" s="855" t="str">
        <f ca="1">IF(ISBLANK(OFFSET('5. Pp (3 años)'!$K$45,INT((ROW()-13)/2),0)),"",OFFSET('5. Pp (3 años)'!$K$45,INT((ROW()-13)/2),0))</f>
        <v/>
      </c>
      <c r="G173" s="852" t="str">
        <f ca="1">IF(ISBLANK(OFFSET('5. Pp (3 años)'!$H$45,INT((ROW()-13)/2),0)),"",OFFSET('5. Pp (3 años)'!$H$45,INT((ROW()-13)/2),0))</f>
        <v/>
      </c>
      <c r="H173" s="916" t="str">
        <f ca="1">IF(ISBLANK(OFFSET('9. METAS'!$L$20,INT((ROW()-13)/2),0)),"",OFFSET('9. METAS'!$L$20,INT((ROW()-13)/2),0))</f>
        <v/>
      </c>
      <c r="I173" s="845"/>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43" t="str">
        <f t="shared" ref="N173" ca="1" si="156">IFERROR(J173/J174,"ND")</f>
        <v>ND</v>
      </c>
      <c r="O173" s="839" t="str">
        <f t="shared" ref="O173" ca="1" si="157">IFERROR(((J173+K173+L173+M173)/H173),"ND")</f>
        <v>ND</v>
      </c>
      <c r="P173" s="827"/>
    </row>
    <row r="174" spans="3:16">
      <c r="C174" s="861"/>
      <c r="D174" s="857"/>
      <c r="E174" s="857"/>
      <c r="F174" s="855"/>
      <c r="G174" s="852"/>
      <c r="H174" s="916"/>
      <c r="I174" s="846"/>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44"/>
      <c r="O174" s="840"/>
      <c r="P174" s="828"/>
    </row>
    <row r="175" spans="3:16">
      <c r="C175" s="859" t="str">
        <f ca="1">IF(ISBLANK(OFFSET('5. Pp (3 años)'!$C$45,INT((ROW()-13)/2),0)),"",OFFSET('5. Pp (3 años)'!$C$45,INT((ROW()-13)/2),0))</f>
        <v/>
      </c>
      <c r="D175" s="857" t="str">
        <f ca="1">IF(ISBLANK(OFFSET('5. Pp (3 años)'!$D$45,INT((ROW()-13)/2),0)),"",OFFSET('5. Pp (3 años)'!$D$45,INT((ROW()-13)/2),0))</f>
        <v/>
      </c>
      <c r="E175" s="857" t="str">
        <f ca="1">IF(ISBLANK(OFFSET('5. Pp (3 años)'!$E$45,INT((ROW()-13)/2),0)),"",OFFSET('5. Pp (3 años)'!$E$45,INT((ROW()-13)/2),0))</f>
        <v/>
      </c>
      <c r="F175" s="855" t="str">
        <f ca="1">IF(ISBLANK(OFFSET('5. Pp (3 años)'!$K$45,INT((ROW()-13)/2),0)),"",OFFSET('5. Pp (3 años)'!$K$45,INT((ROW()-13)/2),0))</f>
        <v/>
      </c>
      <c r="G175" s="852" t="str">
        <f ca="1">IF(ISBLANK(OFFSET('5. Pp (3 años)'!$H$45,INT((ROW()-13)/2),0)),"",OFFSET('5. Pp (3 años)'!$H$45,INT((ROW()-13)/2),0))</f>
        <v/>
      </c>
      <c r="H175" s="916" t="str">
        <f ca="1">IF(ISBLANK(OFFSET('9. METAS'!$L$20,INT((ROW()-13)/2),0)),"",OFFSET('9. METAS'!$L$20,INT((ROW()-13)/2),0))</f>
        <v/>
      </c>
      <c r="I175" s="845"/>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43" t="str">
        <f t="shared" ref="N175" ca="1" si="158">IFERROR(J175/J176,"ND")</f>
        <v>ND</v>
      </c>
      <c r="O175" s="839" t="str">
        <f t="shared" ref="O175" ca="1" si="159">IFERROR(((J175+K175+L175+M175)/H175),"ND")</f>
        <v>ND</v>
      </c>
      <c r="P175" s="827"/>
    </row>
    <row r="176" spans="3:16">
      <c r="C176" s="861"/>
      <c r="D176" s="857"/>
      <c r="E176" s="857"/>
      <c r="F176" s="855"/>
      <c r="G176" s="852"/>
      <c r="H176" s="916"/>
      <c r="I176" s="846"/>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44"/>
      <c r="O176" s="840"/>
      <c r="P176" s="828"/>
    </row>
    <row r="177" spans="3:16">
      <c r="C177" s="859" t="str">
        <f ca="1">IF(ISBLANK(OFFSET('5. Pp (3 años)'!$C$45,INT((ROW()-13)/2),0)),"",OFFSET('5. Pp (3 años)'!$C$45,INT((ROW()-13)/2),0))</f>
        <v/>
      </c>
      <c r="D177" s="857" t="str">
        <f ca="1">IF(ISBLANK(OFFSET('5. Pp (3 años)'!$D$45,INT((ROW()-13)/2),0)),"",OFFSET('5. Pp (3 años)'!$D$45,INT((ROW()-13)/2),0))</f>
        <v/>
      </c>
      <c r="E177" s="857" t="str">
        <f ca="1">IF(ISBLANK(OFFSET('5. Pp (3 años)'!$E$45,INT((ROW()-13)/2),0)),"",OFFSET('5. Pp (3 años)'!$E$45,INT((ROW()-13)/2),0))</f>
        <v/>
      </c>
      <c r="F177" s="855" t="str">
        <f ca="1">IF(ISBLANK(OFFSET('5. Pp (3 años)'!$K$45,INT((ROW()-13)/2),0)),"",OFFSET('5. Pp (3 años)'!$K$45,INT((ROW()-13)/2),0))</f>
        <v/>
      </c>
      <c r="G177" s="852" t="str">
        <f ca="1">IF(ISBLANK(OFFSET('5. Pp (3 años)'!$H$45,INT((ROW()-13)/2),0)),"",OFFSET('5. Pp (3 años)'!$H$45,INT((ROW()-13)/2),0))</f>
        <v/>
      </c>
      <c r="H177" s="916" t="str">
        <f ca="1">IF(ISBLANK(OFFSET('9. METAS'!$L$20,INT((ROW()-13)/2),0)),"",OFFSET('9. METAS'!$L$20,INT((ROW()-13)/2),0))</f>
        <v/>
      </c>
      <c r="I177" s="845"/>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43" t="str">
        <f t="shared" ref="N177" ca="1" si="160">IFERROR(J177/J178,"ND")</f>
        <v>ND</v>
      </c>
      <c r="O177" s="839" t="str">
        <f t="shared" ref="O177" ca="1" si="161">IFERROR(((J177+K177+L177+M177)/H177),"ND")</f>
        <v>ND</v>
      </c>
      <c r="P177" s="827"/>
    </row>
    <row r="178" spans="3:16">
      <c r="C178" s="861"/>
      <c r="D178" s="857"/>
      <c r="E178" s="857"/>
      <c r="F178" s="855"/>
      <c r="G178" s="852"/>
      <c r="H178" s="916"/>
      <c r="I178" s="846"/>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44"/>
      <c r="O178" s="840"/>
      <c r="P178" s="828"/>
    </row>
    <row r="179" spans="3:16">
      <c r="C179" s="859" t="str">
        <f ca="1">IF(ISBLANK(OFFSET('5. Pp (3 años)'!$C$45,INT((ROW()-13)/2),0)),"",OFFSET('5. Pp (3 años)'!$C$45,INT((ROW()-13)/2),0))</f>
        <v/>
      </c>
      <c r="D179" s="857" t="str">
        <f ca="1">IF(ISBLANK(OFFSET('5. Pp (3 años)'!$D$45,INT((ROW()-13)/2),0)),"",OFFSET('5. Pp (3 años)'!$D$45,INT((ROW()-13)/2),0))</f>
        <v/>
      </c>
      <c r="E179" s="857" t="str">
        <f ca="1">IF(ISBLANK(OFFSET('5. Pp (3 años)'!$E$45,INT((ROW()-13)/2),0)),"",OFFSET('5. Pp (3 años)'!$E$45,INT((ROW()-13)/2),0))</f>
        <v/>
      </c>
      <c r="F179" s="855" t="str">
        <f ca="1">IF(ISBLANK(OFFSET('5. Pp (3 años)'!$K$45,INT((ROW()-13)/2),0)),"",OFFSET('5. Pp (3 años)'!$K$45,INT((ROW()-13)/2),0))</f>
        <v/>
      </c>
      <c r="G179" s="852" t="str">
        <f ca="1">IF(ISBLANK(OFFSET('5. Pp (3 años)'!$H$45,INT((ROW()-13)/2),0)),"",OFFSET('5. Pp (3 años)'!$H$45,INT((ROW()-13)/2),0))</f>
        <v/>
      </c>
      <c r="H179" s="916" t="str">
        <f ca="1">IF(ISBLANK(OFFSET('9. METAS'!$L$20,INT((ROW()-13)/2),0)),"",OFFSET('9. METAS'!$L$20,INT((ROW()-13)/2),0))</f>
        <v/>
      </c>
      <c r="I179" s="845"/>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43" t="str">
        <f t="shared" ref="N179" ca="1" si="162">IFERROR(J179/J180,"ND")</f>
        <v>ND</v>
      </c>
      <c r="O179" s="839" t="str">
        <f t="shared" ref="O179" ca="1" si="163">IFERROR(((J179+K179+L179+M179)/H179),"ND")</f>
        <v>ND</v>
      </c>
      <c r="P179" s="827"/>
    </row>
    <row r="180" spans="3:16">
      <c r="C180" s="861"/>
      <c r="D180" s="857"/>
      <c r="E180" s="857"/>
      <c r="F180" s="855"/>
      <c r="G180" s="852"/>
      <c r="H180" s="916"/>
      <c r="I180" s="846"/>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44"/>
      <c r="O180" s="840"/>
      <c r="P180" s="828"/>
    </row>
    <row r="181" spans="3:16">
      <c r="C181" s="859" t="str">
        <f ca="1">IF(ISBLANK(OFFSET('5. Pp (3 años)'!$C$45,INT((ROW()-13)/2),0)),"",OFFSET('5. Pp (3 años)'!$C$45,INT((ROW()-13)/2),0))</f>
        <v/>
      </c>
      <c r="D181" s="857" t="str">
        <f ca="1">IF(ISBLANK(OFFSET('5. Pp (3 años)'!$D$45,INT((ROW()-13)/2),0)),"",OFFSET('5. Pp (3 años)'!$D$45,INT((ROW()-13)/2),0))</f>
        <v/>
      </c>
      <c r="E181" s="857" t="str">
        <f ca="1">IF(ISBLANK(OFFSET('5. Pp (3 años)'!$E$45,INT((ROW()-13)/2),0)),"",OFFSET('5. Pp (3 años)'!$E$45,INT((ROW()-13)/2),0))</f>
        <v/>
      </c>
      <c r="F181" s="855" t="str">
        <f ca="1">IF(ISBLANK(OFFSET('5. Pp (3 años)'!$K$45,INT((ROW()-13)/2),0)),"",OFFSET('5. Pp (3 años)'!$K$45,INT((ROW()-13)/2),0))</f>
        <v/>
      </c>
      <c r="G181" s="852" t="str">
        <f ca="1">IF(ISBLANK(OFFSET('5. Pp (3 años)'!$H$45,INT((ROW()-13)/2),0)),"",OFFSET('5. Pp (3 años)'!$H$45,INT((ROW()-13)/2),0))</f>
        <v/>
      </c>
      <c r="H181" s="916" t="str">
        <f ca="1">IF(ISBLANK(OFFSET('9. METAS'!$L$20,INT((ROW()-13)/2),0)),"",OFFSET('9. METAS'!$L$20,INT((ROW()-13)/2),0))</f>
        <v/>
      </c>
      <c r="I181" s="845"/>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43" t="str">
        <f t="shared" ref="N181" ca="1" si="164">IFERROR(J181/J182,"ND")</f>
        <v>ND</v>
      </c>
      <c r="O181" s="839" t="str">
        <f t="shared" ref="O181" ca="1" si="165">IFERROR(((J181+K181+L181+M181)/H181),"ND")</f>
        <v>ND</v>
      </c>
      <c r="P181" s="827"/>
    </row>
    <row r="182" spans="3:16">
      <c r="C182" s="861"/>
      <c r="D182" s="857"/>
      <c r="E182" s="857"/>
      <c r="F182" s="855"/>
      <c r="G182" s="852"/>
      <c r="H182" s="916"/>
      <c r="I182" s="846"/>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44"/>
      <c r="O182" s="840"/>
      <c r="P182" s="828"/>
    </row>
    <row r="183" spans="3:16">
      <c r="C183" s="859" t="str">
        <f ca="1">IF(ISBLANK(OFFSET('5. Pp (3 años)'!$C$45,INT((ROW()-13)/2),0)),"",OFFSET('5. Pp (3 años)'!$C$45,INT((ROW()-13)/2),0))</f>
        <v/>
      </c>
      <c r="D183" s="857" t="str">
        <f ca="1">IF(ISBLANK(OFFSET('5. Pp (3 años)'!$D$45,INT((ROW()-13)/2),0)),"",OFFSET('5. Pp (3 años)'!$D$45,INT((ROW()-13)/2),0))</f>
        <v/>
      </c>
      <c r="E183" s="857" t="str">
        <f ca="1">IF(ISBLANK(OFFSET('5. Pp (3 años)'!$E$45,INT((ROW()-13)/2),0)),"",OFFSET('5. Pp (3 años)'!$E$45,INT((ROW()-13)/2),0))</f>
        <v/>
      </c>
      <c r="F183" s="855" t="str">
        <f ca="1">IF(ISBLANK(OFFSET('5. Pp (3 años)'!$K$45,INT((ROW()-13)/2),0)),"",OFFSET('5. Pp (3 años)'!$K$45,INT((ROW()-13)/2),0))</f>
        <v/>
      </c>
      <c r="G183" s="852" t="str">
        <f ca="1">IF(ISBLANK(OFFSET('5. Pp (3 años)'!$H$45,INT((ROW()-13)/2),0)),"",OFFSET('5. Pp (3 años)'!$H$45,INT((ROW()-13)/2),0))</f>
        <v/>
      </c>
      <c r="H183" s="916" t="str">
        <f ca="1">IF(ISBLANK(OFFSET('9. METAS'!$L$20,INT((ROW()-13)/2),0)),"",OFFSET('9. METAS'!$L$20,INT((ROW()-13)/2),0))</f>
        <v/>
      </c>
      <c r="I183" s="845"/>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43" t="str">
        <f t="shared" ref="N183" ca="1" si="166">IFERROR(J183/J184,"ND")</f>
        <v>ND</v>
      </c>
      <c r="O183" s="839" t="str">
        <f t="shared" ref="O183" ca="1" si="167">IFERROR(((J183+K183+L183+M183)/H183),"ND")</f>
        <v>ND</v>
      </c>
      <c r="P183" s="827"/>
    </row>
    <row r="184" spans="3:16">
      <c r="C184" s="861"/>
      <c r="D184" s="857"/>
      <c r="E184" s="857"/>
      <c r="F184" s="855"/>
      <c r="G184" s="852"/>
      <c r="H184" s="916"/>
      <c r="I184" s="846"/>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44"/>
      <c r="O184" s="840"/>
      <c r="P184" s="828"/>
    </row>
    <row r="185" spans="3:16">
      <c r="C185" s="859" t="str">
        <f ca="1">IF(ISBLANK(OFFSET('5. Pp (3 años)'!$C$45,INT((ROW()-13)/2),0)),"",OFFSET('5. Pp (3 años)'!$C$45,INT((ROW()-13)/2),0))</f>
        <v/>
      </c>
      <c r="D185" s="857" t="str">
        <f ca="1">IF(ISBLANK(OFFSET('5. Pp (3 años)'!$D$45,INT((ROW()-13)/2),0)),"",OFFSET('5. Pp (3 años)'!$D$45,INT((ROW()-13)/2),0))</f>
        <v/>
      </c>
      <c r="E185" s="857" t="str">
        <f ca="1">IF(ISBLANK(OFFSET('5. Pp (3 años)'!$E$45,INT((ROW()-13)/2),0)),"",OFFSET('5. Pp (3 años)'!$E$45,INT((ROW()-13)/2),0))</f>
        <v/>
      </c>
      <c r="F185" s="855" t="str">
        <f ca="1">IF(ISBLANK(OFFSET('5. Pp (3 años)'!$K$45,INT((ROW()-13)/2),0)),"",OFFSET('5. Pp (3 años)'!$K$45,INT((ROW()-13)/2),0))</f>
        <v/>
      </c>
      <c r="G185" s="852" t="str">
        <f ca="1">IF(ISBLANK(OFFSET('5. Pp (3 años)'!$H$45,INT((ROW()-13)/2),0)),"",OFFSET('5. Pp (3 años)'!$H$45,INT((ROW()-13)/2),0))</f>
        <v/>
      </c>
      <c r="H185" s="916" t="str">
        <f ca="1">IF(ISBLANK(OFFSET('9. METAS'!$L$20,INT((ROW()-13)/2),0)),"",OFFSET('9. METAS'!$L$20,INT((ROW()-13)/2),0))</f>
        <v/>
      </c>
      <c r="I185" s="845"/>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43" t="str">
        <f t="shared" ref="N185" ca="1" si="168">IFERROR(J185/J186,"ND")</f>
        <v>ND</v>
      </c>
      <c r="O185" s="839" t="str">
        <f t="shared" ref="O185" ca="1" si="169">IFERROR(((J185+K185+L185+M185)/H185),"ND")</f>
        <v>ND</v>
      </c>
      <c r="P185" s="827"/>
    </row>
    <row r="186" spans="3:16">
      <c r="C186" s="861"/>
      <c r="D186" s="857"/>
      <c r="E186" s="857"/>
      <c r="F186" s="855"/>
      <c r="G186" s="852"/>
      <c r="H186" s="916"/>
      <c r="I186" s="846"/>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44"/>
      <c r="O186" s="840"/>
      <c r="P186" s="828"/>
    </row>
    <row r="187" spans="3:16">
      <c r="C187" s="859" t="str">
        <f ca="1">IF(ISBLANK(OFFSET('5. Pp (3 años)'!$C$45,INT((ROW()-13)/2),0)),"",OFFSET('5. Pp (3 años)'!$C$45,INT((ROW()-13)/2),0))</f>
        <v/>
      </c>
      <c r="D187" s="857" t="str">
        <f ca="1">IF(ISBLANK(OFFSET('5. Pp (3 años)'!$D$45,INT((ROW()-13)/2),0)),"",OFFSET('5. Pp (3 años)'!$D$45,INT((ROW()-13)/2),0))</f>
        <v/>
      </c>
      <c r="E187" s="857" t="str">
        <f ca="1">IF(ISBLANK(OFFSET('5. Pp (3 años)'!$E$45,INT((ROW()-13)/2),0)),"",OFFSET('5. Pp (3 años)'!$E$45,INT((ROW()-13)/2),0))</f>
        <v/>
      </c>
      <c r="F187" s="855" t="str">
        <f ca="1">IF(ISBLANK(OFFSET('5. Pp (3 años)'!$K$45,INT((ROW()-13)/2),0)),"",OFFSET('5. Pp (3 años)'!$K$45,INT((ROW()-13)/2),0))</f>
        <v/>
      </c>
      <c r="G187" s="852" t="str">
        <f ca="1">IF(ISBLANK(OFFSET('5. Pp (3 años)'!$H$45,INT((ROW()-13)/2),0)),"",OFFSET('5. Pp (3 años)'!$H$45,INT((ROW()-13)/2),0))</f>
        <v/>
      </c>
      <c r="H187" s="916" t="str">
        <f ca="1">IF(ISBLANK(OFFSET('9. METAS'!$L$20,INT((ROW()-13)/2),0)),"",OFFSET('9. METAS'!$L$20,INT((ROW()-13)/2),0))</f>
        <v/>
      </c>
      <c r="I187" s="845"/>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43" t="str">
        <f t="shared" ref="N187" ca="1" si="170">IFERROR(J187/J188,"ND")</f>
        <v>ND</v>
      </c>
      <c r="O187" s="839" t="str">
        <f t="shared" ref="O187" ca="1" si="171">IFERROR(((J187+K187+L187+M187)/H187),"ND")</f>
        <v>ND</v>
      </c>
      <c r="P187" s="827"/>
    </row>
    <row r="188" spans="3:16">
      <c r="C188" s="861"/>
      <c r="D188" s="857"/>
      <c r="E188" s="857"/>
      <c r="F188" s="855"/>
      <c r="G188" s="852"/>
      <c r="H188" s="916"/>
      <c r="I188" s="846"/>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44"/>
      <c r="O188" s="840"/>
      <c r="P188" s="828"/>
    </row>
    <row r="189" spans="3:16">
      <c r="C189" s="859" t="str">
        <f ca="1">IF(ISBLANK(OFFSET('5. Pp (3 años)'!$C$45,INT((ROW()-13)/2),0)),"",OFFSET('5. Pp (3 años)'!$C$45,INT((ROW()-13)/2),0))</f>
        <v/>
      </c>
      <c r="D189" s="857" t="str">
        <f ca="1">IF(ISBLANK(OFFSET('5. Pp (3 años)'!$D$45,INT((ROW()-13)/2),0)),"",OFFSET('5. Pp (3 años)'!$D$45,INT((ROW()-13)/2),0))</f>
        <v/>
      </c>
      <c r="E189" s="857" t="str">
        <f ca="1">IF(ISBLANK(OFFSET('5. Pp (3 años)'!$E$45,INT((ROW()-13)/2),0)),"",OFFSET('5. Pp (3 años)'!$E$45,INT((ROW()-13)/2),0))</f>
        <v/>
      </c>
      <c r="F189" s="855" t="str">
        <f ca="1">IF(ISBLANK(OFFSET('5. Pp (3 años)'!$K$45,INT((ROW()-13)/2),0)),"",OFFSET('5. Pp (3 años)'!$K$45,INT((ROW()-13)/2),0))</f>
        <v/>
      </c>
      <c r="G189" s="852" t="str">
        <f ca="1">IF(ISBLANK(OFFSET('5. Pp (3 años)'!$H$45,INT((ROW()-13)/2),0)),"",OFFSET('5. Pp (3 años)'!$H$45,INT((ROW()-13)/2),0))</f>
        <v/>
      </c>
      <c r="H189" s="916" t="str">
        <f ca="1">IF(ISBLANK(OFFSET('9. METAS'!$L$20,INT((ROW()-13)/2),0)),"",OFFSET('9. METAS'!$L$20,INT((ROW()-13)/2),0))</f>
        <v/>
      </c>
      <c r="I189" s="845"/>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43" t="str">
        <f t="shared" ref="N189" ca="1" si="172">IFERROR(J189/J190,"ND")</f>
        <v>ND</v>
      </c>
      <c r="O189" s="839" t="str">
        <f t="shared" ref="O189" ca="1" si="173">IFERROR(((J189+K189+L189+M189)/H189),"ND")</f>
        <v>ND</v>
      </c>
      <c r="P189" s="827"/>
    </row>
    <row r="190" spans="3:16">
      <c r="C190" s="861"/>
      <c r="D190" s="857"/>
      <c r="E190" s="857"/>
      <c r="F190" s="855"/>
      <c r="G190" s="852"/>
      <c r="H190" s="916"/>
      <c r="I190" s="846"/>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44"/>
      <c r="O190" s="840"/>
      <c r="P190" s="828"/>
    </row>
    <row r="191" spans="3:16">
      <c r="C191" s="859" t="str">
        <f ca="1">IF(ISBLANK(OFFSET('5. Pp (3 años)'!$C$45,INT((ROW()-13)/2),0)),"",OFFSET('5. Pp (3 años)'!$C$45,INT((ROW()-13)/2),0))</f>
        <v/>
      </c>
      <c r="D191" s="857" t="str">
        <f ca="1">IF(ISBLANK(OFFSET('5. Pp (3 años)'!$D$45,INT((ROW()-13)/2),0)),"",OFFSET('5. Pp (3 años)'!$D$45,INT((ROW()-13)/2),0))</f>
        <v/>
      </c>
      <c r="E191" s="857" t="str">
        <f ca="1">IF(ISBLANK(OFFSET('5. Pp (3 años)'!$E$45,INT((ROW()-13)/2),0)),"",OFFSET('5. Pp (3 años)'!$E$45,INT((ROW()-13)/2),0))</f>
        <v/>
      </c>
      <c r="F191" s="855" t="str">
        <f ca="1">IF(ISBLANK(OFFSET('5. Pp (3 años)'!$K$45,INT((ROW()-13)/2),0)),"",OFFSET('5. Pp (3 años)'!$K$45,INT((ROW()-13)/2),0))</f>
        <v/>
      </c>
      <c r="G191" s="852" t="str">
        <f ca="1">IF(ISBLANK(OFFSET('5. Pp (3 años)'!$H$45,INT((ROW()-13)/2),0)),"",OFFSET('5. Pp (3 años)'!$H$45,INT((ROW()-13)/2),0))</f>
        <v/>
      </c>
      <c r="H191" s="916" t="str">
        <f ca="1">IF(ISBLANK(OFFSET('9. METAS'!$L$20,INT((ROW()-13)/2),0)),"",OFFSET('9. METAS'!$L$20,INT((ROW()-13)/2),0))</f>
        <v/>
      </c>
      <c r="I191" s="845"/>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43" t="str">
        <f t="shared" ref="N191" ca="1" si="174">IFERROR(J191/J192,"ND")</f>
        <v>ND</v>
      </c>
      <c r="O191" s="839" t="str">
        <f t="shared" ref="O191" ca="1" si="175">IFERROR(((J191+K191+L191+M191)/H191),"ND")</f>
        <v>ND</v>
      </c>
      <c r="P191" s="827"/>
    </row>
    <row r="192" spans="3:16">
      <c r="C192" s="861"/>
      <c r="D192" s="857"/>
      <c r="E192" s="857"/>
      <c r="F192" s="855"/>
      <c r="G192" s="852"/>
      <c r="H192" s="916"/>
      <c r="I192" s="846"/>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44"/>
      <c r="O192" s="840"/>
      <c r="P192" s="828"/>
    </row>
    <row r="193" spans="3:16">
      <c r="C193" s="859" t="str">
        <f ca="1">IF(ISBLANK(OFFSET('5. Pp (3 años)'!$C$45,INT((ROW()-13)/2),0)),"",OFFSET('5. Pp (3 años)'!$C$45,INT((ROW()-13)/2),0))</f>
        <v/>
      </c>
      <c r="D193" s="857" t="str">
        <f ca="1">IF(ISBLANK(OFFSET('5. Pp (3 años)'!$D$45,INT((ROW()-13)/2),0)),"",OFFSET('5. Pp (3 años)'!$D$45,INT((ROW()-13)/2),0))</f>
        <v/>
      </c>
      <c r="E193" s="857" t="str">
        <f ca="1">IF(ISBLANK(OFFSET('5. Pp (3 años)'!$E$45,INT((ROW()-13)/2),0)),"",OFFSET('5. Pp (3 años)'!$E$45,INT((ROW()-13)/2),0))</f>
        <v/>
      </c>
      <c r="F193" s="855" t="str">
        <f ca="1">IF(ISBLANK(OFFSET('5. Pp (3 años)'!$K$45,INT((ROW()-13)/2),0)),"",OFFSET('5. Pp (3 años)'!$K$45,INT((ROW()-13)/2),0))</f>
        <v/>
      </c>
      <c r="G193" s="852" t="str">
        <f ca="1">IF(ISBLANK(OFFSET('5. Pp (3 años)'!$H$45,INT((ROW()-13)/2),0)),"",OFFSET('5. Pp (3 años)'!$H$45,INT((ROW()-13)/2),0))</f>
        <v/>
      </c>
      <c r="H193" s="916" t="str">
        <f ca="1">IF(ISBLANK(OFFSET('9. METAS'!$L$20,INT((ROW()-13)/2),0)),"",OFFSET('9. METAS'!$L$20,INT((ROW()-13)/2),0))</f>
        <v/>
      </c>
      <c r="I193" s="845"/>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43" t="str">
        <f t="shared" ref="N193" ca="1" si="176">IFERROR(J193/J194,"ND")</f>
        <v>ND</v>
      </c>
      <c r="O193" s="839" t="str">
        <f t="shared" ref="O193" ca="1" si="177">IFERROR(((J193+K193+L193+M193)/H193),"ND")</f>
        <v>ND</v>
      </c>
      <c r="P193" s="827"/>
    </row>
    <row r="194" spans="3:16">
      <c r="C194" s="861"/>
      <c r="D194" s="857"/>
      <c r="E194" s="857"/>
      <c r="F194" s="855"/>
      <c r="G194" s="852"/>
      <c r="H194" s="916"/>
      <c r="I194" s="846"/>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44"/>
      <c r="O194" s="840"/>
      <c r="P194" s="828"/>
    </row>
    <row r="195" spans="3:16">
      <c r="C195" s="859" t="str">
        <f ca="1">IF(ISBLANK(OFFSET('5. Pp (3 años)'!$C$45,INT((ROW()-13)/2),0)),"",OFFSET('5. Pp (3 años)'!$C$45,INT((ROW()-13)/2),0))</f>
        <v/>
      </c>
      <c r="D195" s="857" t="str">
        <f ca="1">IF(ISBLANK(OFFSET('5. Pp (3 años)'!$D$45,INT((ROW()-13)/2),0)),"",OFFSET('5. Pp (3 años)'!$D$45,INT((ROW()-13)/2),0))</f>
        <v/>
      </c>
      <c r="E195" s="857" t="str">
        <f ca="1">IF(ISBLANK(OFFSET('5. Pp (3 años)'!$E$45,INT((ROW()-13)/2),0)),"",OFFSET('5. Pp (3 años)'!$E$45,INT((ROW()-13)/2),0))</f>
        <v/>
      </c>
      <c r="F195" s="855" t="str">
        <f ca="1">IF(ISBLANK(OFFSET('5. Pp (3 años)'!$K$45,INT((ROW()-13)/2),0)),"",OFFSET('5. Pp (3 años)'!$K$45,INT((ROW()-13)/2),0))</f>
        <v/>
      </c>
      <c r="G195" s="852" t="str">
        <f ca="1">IF(ISBLANK(OFFSET('5. Pp (3 años)'!$H$45,INT((ROW()-13)/2),0)),"",OFFSET('5. Pp (3 años)'!$H$45,INT((ROW()-13)/2),0))</f>
        <v/>
      </c>
      <c r="H195" s="916" t="str">
        <f ca="1">IF(ISBLANK(OFFSET('9. METAS'!$L$20,INT((ROW()-13)/2),0)),"",OFFSET('9. METAS'!$L$20,INT((ROW()-13)/2),0))</f>
        <v/>
      </c>
      <c r="I195" s="845"/>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43" t="str">
        <f t="shared" ref="N195" ca="1" si="178">IFERROR(J195/J196,"ND")</f>
        <v>ND</v>
      </c>
      <c r="O195" s="839" t="str">
        <f t="shared" ref="O195" ca="1" si="179">IFERROR(((J195+K195+L195+M195)/H195),"ND")</f>
        <v>ND</v>
      </c>
      <c r="P195" s="827"/>
    </row>
    <row r="196" spans="3:16">
      <c r="C196" s="861"/>
      <c r="D196" s="857"/>
      <c r="E196" s="857"/>
      <c r="F196" s="855"/>
      <c r="G196" s="852"/>
      <c r="H196" s="916"/>
      <c r="I196" s="846"/>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44"/>
      <c r="O196" s="840"/>
      <c r="P196" s="828"/>
    </row>
    <row r="197" spans="3:16">
      <c r="C197" s="859" t="str">
        <f ca="1">IF(ISBLANK(OFFSET('5. Pp (3 años)'!$C$45,INT((ROW()-13)/2),0)),"",OFFSET('5. Pp (3 años)'!$C$45,INT((ROW()-13)/2),0))</f>
        <v/>
      </c>
      <c r="D197" s="857" t="str">
        <f ca="1">IF(ISBLANK(OFFSET('5. Pp (3 años)'!$D$45,INT((ROW()-13)/2),0)),"",OFFSET('5. Pp (3 años)'!$D$45,INT((ROW()-13)/2),0))</f>
        <v/>
      </c>
      <c r="E197" s="857" t="str">
        <f ca="1">IF(ISBLANK(OFFSET('5. Pp (3 años)'!$E$45,INT((ROW()-13)/2),0)),"",OFFSET('5. Pp (3 años)'!$E$45,INT((ROW()-13)/2),0))</f>
        <v/>
      </c>
      <c r="F197" s="855" t="str">
        <f ca="1">IF(ISBLANK(OFFSET('5. Pp (3 años)'!$K$45,INT((ROW()-13)/2),0)),"",OFFSET('5. Pp (3 años)'!$K$45,INT((ROW()-13)/2),0))</f>
        <v/>
      </c>
      <c r="G197" s="852" t="str">
        <f ca="1">IF(ISBLANK(OFFSET('5. Pp (3 años)'!$H$45,INT((ROW()-13)/2),0)),"",OFFSET('5. Pp (3 años)'!$H$45,INT((ROW()-13)/2),0))</f>
        <v/>
      </c>
      <c r="H197" s="916" t="str">
        <f ca="1">IF(ISBLANK(OFFSET('9. METAS'!$L$20,INT((ROW()-13)/2),0)),"",OFFSET('9. METAS'!$L$20,INT((ROW()-13)/2),0))</f>
        <v/>
      </c>
      <c r="I197" s="845"/>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43" t="str">
        <f t="shared" ref="N197" ca="1" si="180">IFERROR(J197/J198,"ND")</f>
        <v>ND</v>
      </c>
      <c r="O197" s="839" t="str">
        <f t="shared" ref="O197" ca="1" si="181">IFERROR(((J197+K197+L197+M197)/H197),"ND")</f>
        <v>ND</v>
      </c>
      <c r="P197" s="827"/>
    </row>
    <row r="198" spans="3:16">
      <c r="C198" s="861"/>
      <c r="D198" s="857"/>
      <c r="E198" s="857"/>
      <c r="F198" s="855"/>
      <c r="G198" s="852"/>
      <c r="H198" s="916"/>
      <c r="I198" s="846"/>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44"/>
      <c r="O198" s="840"/>
      <c r="P198" s="828"/>
    </row>
    <row r="199" spans="3:16">
      <c r="C199" s="859" t="str">
        <f ca="1">IF(ISBLANK(OFFSET('5. Pp (3 años)'!$C$45,INT((ROW()-13)/2),0)),"",OFFSET('5. Pp (3 años)'!$C$45,INT((ROW()-13)/2),0))</f>
        <v/>
      </c>
      <c r="D199" s="857" t="str">
        <f ca="1">IF(ISBLANK(OFFSET('5. Pp (3 años)'!$D$45,INT((ROW()-13)/2),0)),"",OFFSET('5. Pp (3 años)'!$D$45,INT((ROW()-13)/2),0))</f>
        <v/>
      </c>
      <c r="E199" s="857" t="str">
        <f ca="1">IF(ISBLANK(OFFSET('5. Pp (3 años)'!$E$45,INT((ROW()-13)/2),0)),"",OFFSET('5. Pp (3 años)'!$E$45,INT((ROW()-13)/2),0))</f>
        <v/>
      </c>
      <c r="F199" s="855" t="str">
        <f ca="1">IF(ISBLANK(OFFSET('5. Pp (3 años)'!$K$45,INT((ROW()-13)/2),0)),"",OFFSET('5. Pp (3 años)'!$K$45,INT((ROW()-13)/2),0))</f>
        <v/>
      </c>
      <c r="G199" s="852" t="str">
        <f ca="1">IF(ISBLANK(OFFSET('5. Pp (3 años)'!$H$45,INT((ROW()-13)/2),0)),"",OFFSET('5. Pp (3 años)'!$H$45,INT((ROW()-13)/2),0))</f>
        <v/>
      </c>
      <c r="H199" s="916" t="str">
        <f ca="1">IF(ISBLANK(OFFSET('9. METAS'!$L$20,INT((ROW()-13)/2),0)),"",OFFSET('9. METAS'!$L$20,INT((ROW()-13)/2),0))</f>
        <v/>
      </c>
      <c r="I199" s="845"/>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43" t="str">
        <f t="shared" ref="N199" ca="1" si="182">IFERROR(J199/J200,"ND")</f>
        <v>ND</v>
      </c>
      <c r="O199" s="839" t="str">
        <f t="shared" ref="O199" ca="1" si="183">IFERROR(((J199+K199+L199+M199)/H199),"ND")</f>
        <v>ND</v>
      </c>
      <c r="P199" s="827"/>
    </row>
    <row r="200" spans="3:16">
      <c r="C200" s="861"/>
      <c r="D200" s="857"/>
      <c r="E200" s="857"/>
      <c r="F200" s="855"/>
      <c r="G200" s="852"/>
      <c r="H200" s="916"/>
      <c r="I200" s="846"/>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44"/>
      <c r="O200" s="840"/>
      <c r="P200" s="828"/>
    </row>
    <row r="201" spans="3:16">
      <c r="C201" s="859" t="str">
        <f ca="1">IF(ISBLANK(OFFSET('5. Pp (3 años)'!$C$45,INT((ROW()-13)/2),0)),"",OFFSET('5. Pp (3 años)'!$C$45,INT((ROW()-13)/2),0))</f>
        <v/>
      </c>
      <c r="D201" s="857" t="str">
        <f ca="1">IF(ISBLANK(OFFSET('5. Pp (3 años)'!$D$45,INT((ROW()-13)/2),0)),"",OFFSET('5. Pp (3 años)'!$D$45,INT((ROW()-13)/2),0))</f>
        <v/>
      </c>
      <c r="E201" s="857" t="str">
        <f ca="1">IF(ISBLANK(OFFSET('5. Pp (3 años)'!$E$45,INT((ROW()-13)/2),0)),"",OFFSET('5. Pp (3 años)'!$E$45,INT((ROW()-13)/2),0))</f>
        <v/>
      </c>
      <c r="F201" s="855" t="str">
        <f ca="1">IF(ISBLANK(OFFSET('5. Pp (3 años)'!$K$45,INT((ROW()-13)/2),0)),"",OFFSET('5. Pp (3 años)'!$K$45,INT((ROW()-13)/2),0))</f>
        <v/>
      </c>
      <c r="G201" s="852" t="str">
        <f ca="1">IF(ISBLANK(OFFSET('5. Pp (3 años)'!$H$45,INT((ROW()-13)/2),0)),"",OFFSET('5. Pp (3 años)'!$H$45,INT((ROW()-13)/2),0))</f>
        <v/>
      </c>
      <c r="H201" s="916" t="str">
        <f ca="1">IF(ISBLANK(OFFSET('9. METAS'!$L$20,INT((ROW()-13)/2),0)),"",OFFSET('9. METAS'!$L$20,INT((ROW()-13)/2),0))</f>
        <v/>
      </c>
      <c r="I201" s="845"/>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43" t="str">
        <f t="shared" ref="N201" ca="1" si="184">IFERROR(J201/J202,"ND")</f>
        <v>ND</v>
      </c>
      <c r="O201" s="839" t="str">
        <f t="shared" ref="O201" ca="1" si="185">IFERROR(((J201+K201+L201+M201)/H201),"ND")</f>
        <v>ND</v>
      </c>
      <c r="P201" s="827"/>
    </row>
    <row r="202" spans="3:16">
      <c r="C202" s="861"/>
      <c r="D202" s="857"/>
      <c r="E202" s="857"/>
      <c r="F202" s="855"/>
      <c r="G202" s="852"/>
      <c r="H202" s="916"/>
      <c r="I202" s="846"/>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44"/>
      <c r="O202" s="840"/>
      <c r="P202" s="828"/>
    </row>
    <row r="203" spans="3:16">
      <c r="C203" s="859" t="str">
        <f ca="1">IF(ISBLANK(OFFSET('5. Pp (3 años)'!$C$45,INT((ROW()-13)/2),0)),"",OFFSET('5. Pp (3 años)'!$C$45,INT((ROW()-13)/2),0))</f>
        <v/>
      </c>
      <c r="D203" s="857" t="str">
        <f ca="1">IF(ISBLANK(OFFSET('5. Pp (3 años)'!$D$45,INT((ROW()-13)/2),0)),"",OFFSET('5. Pp (3 años)'!$D$45,INT((ROW()-13)/2),0))</f>
        <v/>
      </c>
      <c r="E203" s="857" t="str">
        <f ca="1">IF(ISBLANK(OFFSET('5. Pp (3 años)'!$E$45,INT((ROW()-13)/2),0)),"",OFFSET('5. Pp (3 años)'!$E$45,INT((ROW()-13)/2),0))</f>
        <v/>
      </c>
      <c r="F203" s="855" t="str">
        <f ca="1">IF(ISBLANK(OFFSET('5. Pp (3 años)'!$K$45,INT((ROW()-13)/2),0)),"",OFFSET('5. Pp (3 años)'!$K$45,INT((ROW()-13)/2),0))</f>
        <v/>
      </c>
      <c r="G203" s="852" t="str">
        <f ca="1">IF(ISBLANK(OFFSET('5. Pp (3 años)'!$H$45,INT((ROW()-13)/2),0)),"",OFFSET('5. Pp (3 años)'!$H$45,INT((ROW()-13)/2),0))</f>
        <v/>
      </c>
      <c r="H203" s="916" t="str">
        <f ca="1">IF(ISBLANK(OFFSET('9. METAS'!$L$20,INT((ROW()-13)/2),0)),"",OFFSET('9. METAS'!$L$20,INT((ROW()-13)/2),0))</f>
        <v/>
      </c>
      <c r="I203" s="845"/>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43" t="str">
        <f t="shared" ref="N203" ca="1" si="186">IFERROR(J203/J204,"ND")</f>
        <v>ND</v>
      </c>
      <c r="O203" s="839" t="str">
        <f t="shared" ref="O203" ca="1" si="187">IFERROR(((J203+K203+L203+M203)/H203),"ND")</f>
        <v>ND</v>
      </c>
      <c r="P203" s="827"/>
    </row>
    <row r="204" spans="3:16">
      <c r="C204" s="861"/>
      <c r="D204" s="857"/>
      <c r="E204" s="857"/>
      <c r="F204" s="855"/>
      <c r="G204" s="852"/>
      <c r="H204" s="916"/>
      <c r="I204" s="846"/>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44"/>
      <c r="O204" s="840"/>
      <c r="P204" s="828"/>
    </row>
    <row r="205" spans="3:16">
      <c r="C205" s="859" t="str">
        <f ca="1">IF(ISBLANK(OFFSET('5. Pp (3 años)'!$C$45,INT((ROW()-13)/2),0)),"",OFFSET('5. Pp (3 años)'!$C$45,INT((ROW()-13)/2),0))</f>
        <v/>
      </c>
      <c r="D205" s="857" t="str">
        <f ca="1">IF(ISBLANK(OFFSET('5. Pp (3 años)'!$D$45,INT((ROW()-13)/2),0)),"",OFFSET('5. Pp (3 años)'!$D$45,INT((ROW()-13)/2),0))</f>
        <v/>
      </c>
      <c r="E205" s="857" t="str">
        <f ca="1">IF(ISBLANK(OFFSET('5. Pp (3 años)'!$E$45,INT((ROW()-13)/2),0)),"",OFFSET('5. Pp (3 años)'!$E$45,INT((ROW()-13)/2),0))</f>
        <v/>
      </c>
      <c r="F205" s="855" t="str">
        <f ca="1">IF(ISBLANK(OFFSET('5. Pp (3 años)'!$K$45,INT((ROW()-13)/2),0)),"",OFFSET('5. Pp (3 años)'!$K$45,INT((ROW()-13)/2),0))</f>
        <v/>
      </c>
      <c r="G205" s="852" t="str">
        <f ca="1">IF(ISBLANK(OFFSET('5. Pp (3 años)'!$H$45,INT((ROW()-13)/2),0)),"",OFFSET('5. Pp (3 años)'!$H$45,INT((ROW()-13)/2),0))</f>
        <v/>
      </c>
      <c r="H205" s="916" t="str">
        <f ca="1">IF(ISBLANK(OFFSET('9. METAS'!$L$20,INT((ROW()-13)/2),0)),"",OFFSET('9. METAS'!$L$20,INT((ROW()-13)/2),0))</f>
        <v/>
      </c>
      <c r="I205" s="845"/>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43" t="str">
        <f t="shared" ref="N205" ca="1" si="188">IFERROR(J205/J206,"ND")</f>
        <v>ND</v>
      </c>
      <c r="O205" s="839" t="str">
        <f t="shared" ref="O205" ca="1" si="189">IFERROR(((J205+K205+L205+M205)/H205),"ND")</f>
        <v>ND</v>
      </c>
      <c r="P205" s="827"/>
    </row>
    <row r="206" spans="3:16">
      <c r="C206" s="861"/>
      <c r="D206" s="857"/>
      <c r="E206" s="857"/>
      <c r="F206" s="855"/>
      <c r="G206" s="852"/>
      <c r="H206" s="916"/>
      <c r="I206" s="846"/>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44"/>
      <c r="O206" s="840"/>
      <c r="P206" s="828"/>
    </row>
    <row r="207" spans="3:16">
      <c r="C207" s="859" t="str">
        <f ca="1">IF(ISBLANK(OFFSET('5. Pp (3 años)'!$C$45,INT((ROW()-13)/2),0)),"",OFFSET('5. Pp (3 años)'!$C$45,INT((ROW()-13)/2),0))</f>
        <v/>
      </c>
      <c r="D207" s="857" t="str">
        <f ca="1">IF(ISBLANK(OFFSET('5. Pp (3 años)'!$D$45,INT((ROW()-13)/2),0)),"",OFFSET('5. Pp (3 años)'!$D$45,INT((ROW()-13)/2),0))</f>
        <v/>
      </c>
      <c r="E207" s="857" t="str">
        <f ca="1">IF(ISBLANK(OFFSET('5. Pp (3 años)'!$E$45,INT((ROW()-13)/2),0)),"",OFFSET('5. Pp (3 años)'!$E$45,INT((ROW()-13)/2),0))</f>
        <v/>
      </c>
      <c r="F207" s="855" t="str">
        <f ca="1">IF(ISBLANK(OFFSET('5. Pp (3 años)'!$K$45,INT((ROW()-13)/2),0)),"",OFFSET('5. Pp (3 años)'!$K$45,INT((ROW()-13)/2),0))</f>
        <v/>
      </c>
      <c r="G207" s="852" t="str">
        <f ca="1">IF(ISBLANK(OFFSET('5. Pp (3 años)'!$H$45,INT((ROW()-13)/2),0)),"",OFFSET('5. Pp (3 años)'!$H$45,INT((ROW()-13)/2),0))</f>
        <v/>
      </c>
      <c r="H207" s="916" t="str">
        <f ca="1">IF(ISBLANK(OFFSET('9. METAS'!$L$20,INT((ROW()-13)/2),0)),"",OFFSET('9. METAS'!$L$20,INT((ROW()-13)/2),0))</f>
        <v/>
      </c>
      <c r="I207" s="845"/>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43" t="str">
        <f t="shared" ref="N207" ca="1" si="190">IFERROR(J207/J208,"ND")</f>
        <v>ND</v>
      </c>
      <c r="O207" s="839" t="str">
        <f t="shared" ref="O207" ca="1" si="191">IFERROR(((J207+K207+L207+M207)/H207),"ND")</f>
        <v>ND</v>
      </c>
      <c r="P207" s="827"/>
    </row>
    <row r="208" spans="3:16">
      <c r="C208" s="861"/>
      <c r="D208" s="857"/>
      <c r="E208" s="857"/>
      <c r="F208" s="855"/>
      <c r="G208" s="852"/>
      <c r="H208" s="916"/>
      <c r="I208" s="846"/>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44"/>
      <c r="O208" s="840"/>
      <c r="P208" s="828"/>
    </row>
    <row r="209" spans="3:16">
      <c r="C209" s="859" t="str">
        <f ca="1">IF(ISBLANK(OFFSET('5. Pp (3 años)'!$C$45,INT((ROW()-13)/2),0)),"",OFFSET('5. Pp (3 años)'!$C$45,INT((ROW()-13)/2),0))</f>
        <v/>
      </c>
      <c r="D209" s="857" t="str">
        <f ca="1">IF(ISBLANK(OFFSET('5. Pp (3 años)'!$D$45,INT((ROW()-13)/2),0)),"",OFFSET('5. Pp (3 años)'!$D$45,INT((ROW()-13)/2),0))</f>
        <v/>
      </c>
      <c r="E209" s="857" t="str">
        <f ca="1">IF(ISBLANK(OFFSET('5. Pp (3 años)'!$E$45,INT((ROW()-13)/2),0)),"",OFFSET('5. Pp (3 años)'!$E$45,INT((ROW()-13)/2),0))</f>
        <v/>
      </c>
      <c r="F209" s="855" t="str">
        <f ca="1">IF(ISBLANK(OFFSET('5. Pp (3 años)'!$K$45,INT((ROW()-13)/2),0)),"",OFFSET('5. Pp (3 años)'!$K$45,INT((ROW()-13)/2),0))</f>
        <v/>
      </c>
      <c r="G209" s="852" t="str">
        <f ca="1">IF(ISBLANK(OFFSET('5. Pp (3 años)'!$H$45,INT((ROW()-13)/2),0)),"",OFFSET('5. Pp (3 años)'!$H$45,INT((ROW()-13)/2),0))</f>
        <v/>
      </c>
      <c r="H209" s="916" t="str">
        <f ca="1">IF(ISBLANK(OFFSET('9. METAS'!$L$20,INT((ROW()-13)/2),0)),"",OFFSET('9. METAS'!$L$20,INT((ROW()-13)/2),0))</f>
        <v/>
      </c>
      <c r="I209" s="845"/>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43" t="str">
        <f t="shared" ref="N209" ca="1" si="192">IFERROR(J209/J210,"ND")</f>
        <v>ND</v>
      </c>
      <c r="O209" s="839" t="str">
        <f t="shared" ref="O209" ca="1" si="193">IFERROR(((J209+K209+L209+M209)/H209),"ND")</f>
        <v>ND</v>
      </c>
      <c r="P209" s="827"/>
    </row>
    <row r="210" spans="3:16">
      <c r="C210" s="861"/>
      <c r="D210" s="857"/>
      <c r="E210" s="857"/>
      <c r="F210" s="855"/>
      <c r="G210" s="852"/>
      <c r="H210" s="916"/>
      <c r="I210" s="846"/>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44"/>
      <c r="O210" s="840"/>
      <c r="P210" s="828"/>
    </row>
    <row r="211" spans="3:16">
      <c r="C211" s="859" t="str">
        <f ca="1">IF(ISBLANK(OFFSET('5. Pp (3 años)'!$C$45,INT((ROW()-13)/2),0)),"",OFFSET('5. Pp (3 años)'!$C$45,INT((ROW()-13)/2),0))</f>
        <v/>
      </c>
      <c r="D211" s="857" t="str">
        <f ca="1">IF(ISBLANK(OFFSET('5. Pp (3 años)'!$D$45,INT((ROW()-13)/2),0)),"",OFFSET('5. Pp (3 años)'!$D$45,INT((ROW()-13)/2),0))</f>
        <v/>
      </c>
      <c r="E211" s="857" t="str">
        <f ca="1">IF(ISBLANK(OFFSET('5. Pp (3 años)'!$E$45,INT((ROW()-13)/2),0)),"",OFFSET('5. Pp (3 años)'!$E$45,INT((ROW()-13)/2),0))</f>
        <v/>
      </c>
      <c r="F211" s="855" t="str">
        <f ca="1">IF(ISBLANK(OFFSET('5. Pp (3 años)'!$K$45,INT((ROW()-13)/2),0)),"",OFFSET('5. Pp (3 años)'!$K$45,INT((ROW()-13)/2),0))</f>
        <v/>
      </c>
      <c r="G211" s="852" t="str">
        <f ca="1">IF(ISBLANK(OFFSET('5. Pp (3 años)'!$H$45,INT((ROW()-13)/2),0)),"",OFFSET('5. Pp (3 años)'!$H$45,INT((ROW()-13)/2),0))</f>
        <v/>
      </c>
      <c r="H211" s="916" t="str">
        <f ca="1">IF(ISBLANK(OFFSET('9. METAS'!$L$20,INT((ROW()-13)/2),0)),"",OFFSET('9. METAS'!$L$20,INT((ROW()-13)/2),0))</f>
        <v/>
      </c>
      <c r="I211" s="845"/>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43" t="str">
        <f t="shared" ref="N211" ca="1" si="194">IFERROR(J211/J212,"ND")</f>
        <v>ND</v>
      </c>
      <c r="O211" s="839" t="str">
        <f t="shared" ref="O211" ca="1" si="195">IFERROR(((J211+K211+L211+M211)/H211),"ND")</f>
        <v>ND</v>
      </c>
      <c r="P211" s="827"/>
    </row>
    <row r="212" spans="3:16">
      <c r="C212" s="861"/>
      <c r="D212" s="857"/>
      <c r="E212" s="857"/>
      <c r="F212" s="855"/>
      <c r="G212" s="852"/>
      <c r="H212" s="916"/>
      <c r="I212" s="846"/>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44"/>
      <c r="O212" s="840"/>
      <c r="P212" s="828"/>
    </row>
    <row r="213" spans="3:16">
      <c r="C213" s="859" t="str">
        <f ca="1">IF(ISBLANK(OFFSET('5. Pp (3 años)'!$C$45,INT((ROW()-13)/2),0)),"",OFFSET('5. Pp (3 años)'!$C$45,INT((ROW()-13)/2),0))</f>
        <v/>
      </c>
      <c r="D213" s="857" t="str">
        <f ca="1">IF(ISBLANK(OFFSET('5. Pp (3 años)'!$D$45,INT((ROW()-13)/2),0)),"",OFFSET('5. Pp (3 años)'!$D$45,INT((ROW()-13)/2),0))</f>
        <v/>
      </c>
      <c r="E213" s="857" t="str">
        <f ca="1">IF(ISBLANK(OFFSET('5. Pp (3 años)'!$E$45,INT((ROW()-13)/2),0)),"",OFFSET('5. Pp (3 años)'!$E$45,INT((ROW()-13)/2),0))</f>
        <v/>
      </c>
      <c r="F213" s="855" t="str">
        <f ca="1">IF(ISBLANK(OFFSET('5. Pp (3 años)'!$K$45,INT((ROW()-13)/2),0)),"",OFFSET('5. Pp (3 años)'!$K$45,INT((ROW()-13)/2),0))</f>
        <v/>
      </c>
      <c r="G213" s="852" t="str">
        <f ca="1">IF(ISBLANK(OFFSET('5. Pp (3 años)'!$H$45,INT((ROW()-13)/2),0)),"",OFFSET('5. Pp (3 años)'!$H$45,INT((ROW()-13)/2),0))</f>
        <v/>
      </c>
      <c r="H213" s="916" t="str">
        <f ca="1">IF(ISBLANK(OFFSET('9. METAS'!$L$20,INT((ROW()-13)/2),0)),"",OFFSET('9. METAS'!$L$20,INT((ROW()-13)/2),0))</f>
        <v/>
      </c>
      <c r="I213" s="845"/>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43" t="str">
        <f t="shared" ref="N213" ca="1" si="196">IFERROR(J213/J214,"ND")</f>
        <v>ND</v>
      </c>
      <c r="O213" s="839" t="str">
        <f t="shared" ref="O213" ca="1" si="197">IFERROR(((J213+K213+L213+M213)/H213),"ND")</f>
        <v>ND</v>
      </c>
      <c r="P213" s="827"/>
    </row>
    <row r="214" spans="3:16">
      <c r="C214" s="861"/>
      <c r="D214" s="857"/>
      <c r="E214" s="857"/>
      <c r="F214" s="855"/>
      <c r="G214" s="852"/>
      <c r="H214" s="916"/>
      <c r="I214" s="846"/>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44"/>
      <c r="O214" s="840"/>
      <c r="P214" s="828"/>
    </row>
    <row r="215" spans="3:16">
      <c r="C215" s="859" t="str">
        <f ca="1">IF(ISBLANK(OFFSET('5. Pp (3 años)'!$C$45,INT((ROW()-13)/2),0)),"",OFFSET('5. Pp (3 años)'!$C$45,INT((ROW()-13)/2),0))</f>
        <v/>
      </c>
      <c r="D215" s="857" t="str">
        <f ca="1">IF(ISBLANK(OFFSET('5. Pp (3 años)'!$D$45,INT((ROW()-13)/2),0)),"",OFFSET('5. Pp (3 años)'!$D$45,INT((ROW()-13)/2),0))</f>
        <v/>
      </c>
      <c r="E215" s="857" t="str">
        <f ca="1">IF(ISBLANK(OFFSET('5. Pp (3 años)'!$E$45,INT((ROW()-13)/2),0)),"",OFFSET('5. Pp (3 años)'!$E$45,INT((ROW()-13)/2),0))</f>
        <v/>
      </c>
      <c r="F215" s="855" t="str">
        <f ca="1">IF(ISBLANK(OFFSET('5. Pp (3 años)'!$K$45,INT((ROW()-13)/2),0)),"",OFFSET('5. Pp (3 años)'!$K$45,INT((ROW()-13)/2),0))</f>
        <v/>
      </c>
      <c r="G215" s="852" t="str">
        <f ca="1">IF(ISBLANK(OFFSET('5. Pp (3 años)'!$H$45,INT((ROW()-13)/2),0)),"",OFFSET('5. Pp (3 años)'!$H$45,INT((ROW()-13)/2),0))</f>
        <v/>
      </c>
      <c r="H215" s="916" t="str">
        <f ca="1">IF(ISBLANK(OFFSET('9. METAS'!$L$20,INT((ROW()-13)/2),0)),"",OFFSET('9. METAS'!$L$20,INT((ROW()-13)/2),0))</f>
        <v/>
      </c>
      <c r="I215" s="845"/>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43" t="str">
        <f t="shared" ref="N215" ca="1" si="198">IFERROR(J215/J216,"ND")</f>
        <v>ND</v>
      </c>
      <c r="O215" s="839" t="str">
        <f t="shared" ref="O215" ca="1" si="199">IFERROR(((J215+K215+L215+M215)/H215),"ND")</f>
        <v>ND</v>
      </c>
      <c r="P215" s="827"/>
    </row>
    <row r="216" spans="3:16">
      <c r="C216" s="861"/>
      <c r="D216" s="857"/>
      <c r="E216" s="857"/>
      <c r="F216" s="855"/>
      <c r="G216" s="852"/>
      <c r="H216" s="916"/>
      <c r="I216" s="846"/>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44"/>
      <c r="O216" s="840"/>
      <c r="P216" s="828"/>
    </row>
    <row r="217" spans="3:16">
      <c r="C217" s="859" t="str">
        <f ca="1">IF(ISBLANK(OFFSET('5. Pp (3 años)'!$C$45,INT((ROW()-13)/2),0)),"",OFFSET('5. Pp (3 años)'!$C$45,INT((ROW()-13)/2),0))</f>
        <v/>
      </c>
      <c r="D217" s="857" t="str">
        <f ca="1">IF(ISBLANK(OFFSET('5. Pp (3 años)'!$D$45,INT((ROW()-13)/2),0)),"",OFFSET('5. Pp (3 años)'!$D$45,INT((ROW()-13)/2),0))</f>
        <v/>
      </c>
      <c r="E217" s="857" t="str">
        <f ca="1">IF(ISBLANK(OFFSET('5. Pp (3 años)'!$E$45,INT((ROW()-13)/2),0)),"",OFFSET('5. Pp (3 años)'!$E$45,INT((ROW()-13)/2),0))</f>
        <v/>
      </c>
      <c r="F217" s="855" t="str">
        <f ca="1">IF(ISBLANK(OFFSET('5. Pp (3 años)'!$K$45,INT((ROW()-13)/2),0)),"",OFFSET('5. Pp (3 años)'!$K$45,INT((ROW()-13)/2),0))</f>
        <v/>
      </c>
      <c r="G217" s="852" t="str">
        <f ca="1">IF(ISBLANK(OFFSET('5. Pp (3 años)'!$H$45,INT((ROW()-13)/2),0)),"",OFFSET('5. Pp (3 años)'!$H$45,INT((ROW()-13)/2),0))</f>
        <v/>
      </c>
      <c r="H217" s="916" t="str">
        <f ca="1">IF(ISBLANK(OFFSET('9. METAS'!$L$20,INT((ROW()-13)/2),0)),"",OFFSET('9. METAS'!$L$20,INT((ROW()-13)/2),0))</f>
        <v/>
      </c>
      <c r="I217" s="845"/>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43" t="str">
        <f t="shared" ref="N217" ca="1" si="200">IFERROR(J217/J218,"ND")</f>
        <v>ND</v>
      </c>
      <c r="O217" s="839" t="str">
        <f t="shared" ref="O217" ca="1" si="201">IFERROR(((J217+K217+L217+M217)/H217),"ND")</f>
        <v>ND</v>
      </c>
      <c r="P217" s="827"/>
    </row>
    <row r="218" spans="3:16">
      <c r="C218" s="861"/>
      <c r="D218" s="857"/>
      <c r="E218" s="857"/>
      <c r="F218" s="855"/>
      <c r="G218" s="852"/>
      <c r="H218" s="916"/>
      <c r="I218" s="846"/>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44"/>
      <c r="O218" s="840"/>
      <c r="P218" s="828"/>
    </row>
    <row r="219" spans="3:16">
      <c r="C219" s="859" t="str">
        <f ca="1">IF(ISBLANK(OFFSET('5. Pp (3 años)'!$C$45,INT((ROW()-13)/2),0)),"",OFFSET('5. Pp (3 años)'!$C$45,INT((ROW()-13)/2),0))</f>
        <v/>
      </c>
      <c r="D219" s="857" t="str">
        <f ca="1">IF(ISBLANK(OFFSET('5. Pp (3 años)'!$D$45,INT((ROW()-13)/2),0)),"",OFFSET('5. Pp (3 años)'!$D$45,INT((ROW()-13)/2),0))</f>
        <v/>
      </c>
      <c r="E219" s="857" t="str">
        <f ca="1">IF(ISBLANK(OFFSET('5. Pp (3 años)'!$E$45,INT((ROW()-13)/2),0)),"",OFFSET('5. Pp (3 años)'!$E$45,INT((ROW()-13)/2),0))</f>
        <v/>
      </c>
      <c r="F219" s="855" t="str">
        <f ca="1">IF(ISBLANK(OFFSET('5. Pp (3 años)'!$K$45,INT((ROW()-13)/2),0)),"",OFFSET('5. Pp (3 años)'!$K$45,INT((ROW()-13)/2),0))</f>
        <v/>
      </c>
      <c r="G219" s="852" t="str">
        <f ca="1">IF(ISBLANK(OFFSET('5. Pp (3 años)'!$H$45,INT((ROW()-13)/2),0)),"",OFFSET('5. Pp (3 años)'!$H$45,INT((ROW()-13)/2),0))</f>
        <v/>
      </c>
      <c r="H219" s="916" t="str">
        <f ca="1">IF(ISBLANK(OFFSET('9. METAS'!$L$20,INT((ROW()-13)/2),0)),"",OFFSET('9. METAS'!$L$20,INT((ROW()-13)/2),0))</f>
        <v/>
      </c>
      <c r="I219" s="845"/>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43" t="str">
        <f t="shared" ref="N219" ca="1" si="202">IFERROR(J219/J220,"ND")</f>
        <v>ND</v>
      </c>
      <c r="O219" s="839" t="str">
        <f t="shared" ref="O219" ca="1" si="203">IFERROR(((J219+K219+L219+M219)/H219),"ND")</f>
        <v>ND</v>
      </c>
      <c r="P219" s="827"/>
    </row>
    <row r="220" spans="3:16">
      <c r="C220" s="861"/>
      <c r="D220" s="857"/>
      <c r="E220" s="857"/>
      <c r="F220" s="855"/>
      <c r="G220" s="852"/>
      <c r="H220" s="916"/>
      <c r="I220" s="846"/>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44"/>
      <c r="O220" s="840"/>
      <c r="P220" s="828"/>
    </row>
    <row r="221" spans="3:16">
      <c r="C221" s="859" t="str">
        <f ca="1">IF(ISBLANK(OFFSET('5. Pp (3 años)'!$C$45,INT((ROW()-13)/2),0)),"",OFFSET('5. Pp (3 años)'!$C$45,INT((ROW()-13)/2),0))</f>
        <v/>
      </c>
      <c r="D221" s="857" t="str">
        <f ca="1">IF(ISBLANK(OFFSET('5. Pp (3 años)'!$D$45,INT((ROW()-13)/2),0)),"",OFFSET('5. Pp (3 años)'!$D$45,INT((ROW()-13)/2),0))</f>
        <v/>
      </c>
      <c r="E221" s="857" t="str">
        <f ca="1">IF(ISBLANK(OFFSET('5. Pp (3 años)'!$E$45,INT((ROW()-13)/2),0)),"",OFFSET('5. Pp (3 años)'!$E$45,INT((ROW()-13)/2),0))</f>
        <v/>
      </c>
      <c r="F221" s="855" t="str">
        <f ca="1">IF(ISBLANK(OFFSET('5. Pp (3 años)'!$K$45,INT((ROW()-13)/2),0)),"",OFFSET('5. Pp (3 años)'!$K$45,INT((ROW()-13)/2),0))</f>
        <v/>
      </c>
      <c r="G221" s="852" t="str">
        <f ca="1">IF(ISBLANK(OFFSET('5. Pp (3 años)'!$H$45,INT((ROW()-13)/2),0)),"",OFFSET('5. Pp (3 años)'!$H$45,INT((ROW()-13)/2),0))</f>
        <v/>
      </c>
      <c r="H221" s="916" t="str">
        <f ca="1">IF(ISBLANK(OFFSET('9. METAS'!$L$20,INT((ROW()-13)/2),0)),"",OFFSET('9. METAS'!$L$20,INT((ROW()-13)/2),0))</f>
        <v/>
      </c>
      <c r="I221" s="845"/>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43" t="str">
        <f t="shared" ref="N221" ca="1" si="204">IFERROR(J221/J222,"ND")</f>
        <v>ND</v>
      </c>
      <c r="O221" s="839" t="str">
        <f t="shared" ref="O221" ca="1" si="205">IFERROR(((J221+K221+L221+M221)/H221),"ND")</f>
        <v>ND</v>
      </c>
      <c r="P221" s="827"/>
    </row>
    <row r="222" spans="3:16">
      <c r="C222" s="861"/>
      <c r="D222" s="857"/>
      <c r="E222" s="857"/>
      <c r="F222" s="855"/>
      <c r="G222" s="852"/>
      <c r="H222" s="916"/>
      <c r="I222" s="846"/>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44"/>
      <c r="O222" s="840"/>
      <c r="P222" s="828"/>
    </row>
    <row r="223" spans="3:16">
      <c r="C223" s="859" t="str">
        <f ca="1">IF(ISBLANK(OFFSET('5. Pp (3 años)'!$C$45,INT((ROW()-13)/2),0)),"",OFFSET('5. Pp (3 años)'!$C$45,INT((ROW()-13)/2),0))</f>
        <v/>
      </c>
      <c r="D223" s="857" t="str">
        <f ca="1">IF(ISBLANK(OFFSET('5. Pp (3 años)'!$D$45,INT((ROW()-13)/2),0)),"",OFFSET('5. Pp (3 años)'!$D$45,INT((ROW()-13)/2),0))</f>
        <v/>
      </c>
      <c r="E223" s="857" t="str">
        <f ca="1">IF(ISBLANK(OFFSET('5. Pp (3 años)'!$E$45,INT((ROW()-13)/2),0)),"",OFFSET('5. Pp (3 años)'!$E$45,INT((ROW()-13)/2),0))</f>
        <v/>
      </c>
      <c r="F223" s="855" t="str">
        <f ca="1">IF(ISBLANK(OFFSET('5. Pp (3 años)'!$K$45,INT((ROW()-13)/2),0)),"",OFFSET('5. Pp (3 años)'!$K$45,INT((ROW()-13)/2),0))</f>
        <v/>
      </c>
      <c r="G223" s="852" t="str">
        <f ca="1">IF(ISBLANK(OFFSET('5. Pp (3 años)'!$H$45,INT((ROW()-13)/2),0)),"",OFFSET('5. Pp (3 años)'!$H$45,INT((ROW()-13)/2),0))</f>
        <v/>
      </c>
      <c r="H223" s="916" t="str">
        <f ca="1">IF(ISBLANK(OFFSET('9. METAS'!$L$20,INT((ROW()-13)/2),0)),"",OFFSET('9. METAS'!$L$20,INT((ROW()-13)/2),0))</f>
        <v/>
      </c>
      <c r="I223" s="845"/>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43" t="str">
        <f t="shared" ref="N223" ca="1" si="206">IFERROR(J223/J224,"ND")</f>
        <v>ND</v>
      </c>
      <c r="O223" s="839" t="str">
        <f t="shared" ref="O223" ca="1" si="207">IFERROR(((J223+K223+L223+M223)/H223),"ND")</f>
        <v>ND</v>
      </c>
      <c r="P223" s="827"/>
    </row>
    <row r="224" spans="3:16">
      <c r="C224" s="861"/>
      <c r="D224" s="857"/>
      <c r="E224" s="857"/>
      <c r="F224" s="855"/>
      <c r="G224" s="852"/>
      <c r="H224" s="916"/>
      <c r="I224" s="846"/>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44"/>
      <c r="O224" s="840"/>
      <c r="P224" s="828"/>
    </row>
    <row r="225" spans="3:16">
      <c r="C225" s="859" t="str">
        <f ca="1">IF(ISBLANK(OFFSET('5. Pp (3 años)'!$C$45,INT((ROW()-13)/2),0)),"",OFFSET('5. Pp (3 años)'!$C$45,INT((ROW()-13)/2),0))</f>
        <v/>
      </c>
      <c r="D225" s="857" t="str">
        <f ca="1">IF(ISBLANK(OFFSET('5. Pp (3 años)'!$D$45,INT((ROW()-13)/2),0)),"",OFFSET('5. Pp (3 años)'!$D$45,INT((ROW()-13)/2),0))</f>
        <v/>
      </c>
      <c r="E225" s="857" t="str">
        <f ca="1">IF(ISBLANK(OFFSET('5. Pp (3 años)'!$E$45,INT((ROW()-13)/2),0)),"",OFFSET('5. Pp (3 años)'!$E$45,INT((ROW()-13)/2),0))</f>
        <v/>
      </c>
      <c r="F225" s="855" t="str">
        <f ca="1">IF(ISBLANK(OFFSET('5. Pp (3 años)'!$K$45,INT((ROW()-13)/2),0)),"",OFFSET('5. Pp (3 años)'!$K$45,INT((ROW()-13)/2),0))</f>
        <v/>
      </c>
      <c r="G225" s="852" t="str">
        <f ca="1">IF(ISBLANK(OFFSET('5. Pp (3 años)'!$H$45,INT((ROW()-13)/2),0)),"",OFFSET('5. Pp (3 años)'!$H$45,INT((ROW()-13)/2),0))</f>
        <v/>
      </c>
      <c r="H225" s="916" t="str">
        <f ca="1">IF(ISBLANK(OFFSET('9. METAS'!$L$20,INT((ROW()-13)/2),0)),"",OFFSET('9. METAS'!$L$20,INT((ROW()-13)/2),0))</f>
        <v/>
      </c>
      <c r="I225" s="845"/>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43" t="str">
        <f t="shared" ref="N225" ca="1" si="208">IFERROR(J225/J226,"ND")</f>
        <v>ND</v>
      </c>
      <c r="O225" s="839" t="str">
        <f t="shared" ref="O225" ca="1" si="209">IFERROR(((J225+K225+L225+M225)/H225),"ND")</f>
        <v>ND</v>
      </c>
      <c r="P225" s="827"/>
    </row>
    <row r="226" spans="3:16">
      <c r="C226" s="861"/>
      <c r="D226" s="857"/>
      <c r="E226" s="857"/>
      <c r="F226" s="855"/>
      <c r="G226" s="852"/>
      <c r="H226" s="916"/>
      <c r="I226" s="846"/>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44"/>
      <c r="O226" s="840"/>
      <c r="P226" s="828"/>
    </row>
    <row r="227" spans="3:16">
      <c r="C227" s="859" t="str">
        <f ca="1">IF(ISBLANK(OFFSET('5. Pp (3 años)'!$C$45,INT((ROW()-13)/2),0)),"",OFFSET('5. Pp (3 años)'!$C$45,INT((ROW()-13)/2),0))</f>
        <v/>
      </c>
      <c r="D227" s="857" t="str">
        <f ca="1">IF(ISBLANK(OFFSET('5. Pp (3 años)'!$D$45,INT((ROW()-13)/2),0)),"",OFFSET('5. Pp (3 años)'!$D$45,INT((ROW()-13)/2),0))</f>
        <v/>
      </c>
      <c r="E227" s="857" t="str">
        <f ca="1">IF(ISBLANK(OFFSET('5. Pp (3 años)'!$E$45,INT((ROW()-13)/2),0)),"",OFFSET('5. Pp (3 años)'!$E$45,INT((ROW()-13)/2),0))</f>
        <v/>
      </c>
      <c r="F227" s="855" t="str">
        <f ca="1">IF(ISBLANK(OFFSET('5. Pp (3 años)'!$K$45,INT((ROW()-13)/2),0)),"",OFFSET('5. Pp (3 años)'!$K$45,INT((ROW()-13)/2),0))</f>
        <v/>
      </c>
      <c r="G227" s="852" t="str">
        <f ca="1">IF(ISBLANK(OFFSET('5. Pp (3 años)'!$H$45,INT((ROW()-13)/2),0)),"",OFFSET('5. Pp (3 años)'!$H$45,INT((ROW()-13)/2),0))</f>
        <v/>
      </c>
      <c r="H227" s="916" t="str">
        <f ca="1">IF(ISBLANK(OFFSET('9. METAS'!$L$20,INT((ROW()-13)/2),0)),"",OFFSET('9. METAS'!$L$20,INT((ROW()-13)/2),0))</f>
        <v/>
      </c>
      <c r="I227" s="845"/>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43" t="str">
        <f t="shared" ref="N227" ca="1" si="210">IFERROR(J227/J228,"ND")</f>
        <v>ND</v>
      </c>
      <c r="O227" s="839" t="str">
        <f t="shared" ref="O227" ca="1" si="211">IFERROR(((J227+K227+L227+M227)/H227),"ND")</f>
        <v>ND</v>
      </c>
      <c r="P227" s="827"/>
    </row>
    <row r="228" spans="3:16">
      <c r="C228" s="861"/>
      <c r="D228" s="857"/>
      <c r="E228" s="857"/>
      <c r="F228" s="855"/>
      <c r="G228" s="852"/>
      <c r="H228" s="916"/>
      <c r="I228" s="846"/>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44"/>
      <c r="O228" s="840"/>
      <c r="P228" s="828"/>
    </row>
    <row r="229" spans="3:16">
      <c r="C229" s="859" t="str">
        <f ca="1">IF(ISBLANK(OFFSET('5. Pp (3 años)'!$C$45,INT((ROW()-13)/2),0)),"",OFFSET('5. Pp (3 años)'!$C$45,INT((ROW()-13)/2),0))</f>
        <v/>
      </c>
      <c r="D229" s="857" t="str">
        <f ca="1">IF(ISBLANK(OFFSET('5. Pp (3 años)'!$D$45,INT((ROW()-13)/2),0)),"",OFFSET('5. Pp (3 años)'!$D$45,INT((ROW()-13)/2),0))</f>
        <v/>
      </c>
      <c r="E229" s="857" t="str">
        <f ca="1">IF(ISBLANK(OFFSET('5. Pp (3 años)'!$E$45,INT((ROW()-13)/2),0)),"",OFFSET('5. Pp (3 años)'!$E$45,INT((ROW()-13)/2),0))</f>
        <v/>
      </c>
      <c r="F229" s="855" t="str">
        <f ca="1">IF(ISBLANK(OFFSET('5. Pp (3 años)'!$K$45,INT((ROW()-13)/2),0)),"",OFFSET('5. Pp (3 años)'!$K$45,INT((ROW()-13)/2),0))</f>
        <v/>
      </c>
      <c r="G229" s="852" t="str">
        <f ca="1">IF(ISBLANK(OFFSET('5. Pp (3 años)'!$H$45,INT((ROW()-13)/2),0)),"",OFFSET('5. Pp (3 años)'!$H$45,INT((ROW()-13)/2),0))</f>
        <v/>
      </c>
      <c r="H229" s="916" t="str">
        <f ca="1">IF(ISBLANK(OFFSET('9. METAS'!$L$20,INT((ROW()-13)/2),0)),"",OFFSET('9. METAS'!$L$20,INT((ROW()-13)/2),0))</f>
        <v/>
      </c>
      <c r="I229" s="845"/>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43" t="str">
        <f t="shared" ref="N229" ca="1" si="212">IFERROR(J229/J230,"ND")</f>
        <v>ND</v>
      </c>
      <c r="O229" s="839" t="str">
        <f t="shared" ref="O229" ca="1" si="213">IFERROR(((J229+K229+L229+M229)/H229),"ND")</f>
        <v>ND</v>
      </c>
      <c r="P229" s="827"/>
    </row>
    <row r="230" spans="3:16">
      <c r="C230" s="861"/>
      <c r="D230" s="857"/>
      <c r="E230" s="857"/>
      <c r="F230" s="855"/>
      <c r="G230" s="852"/>
      <c r="H230" s="916"/>
      <c r="I230" s="846"/>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44"/>
      <c r="O230" s="840"/>
      <c r="P230" s="828"/>
    </row>
    <row r="231" spans="3:16">
      <c r="C231" s="859" t="str">
        <f ca="1">IF(ISBLANK(OFFSET('5. Pp (3 años)'!$C$45,INT((ROW()-13)/2),0)),"",OFFSET('5. Pp (3 años)'!$C$45,INT((ROW()-13)/2),0))</f>
        <v/>
      </c>
      <c r="D231" s="857" t="str">
        <f ca="1">IF(ISBLANK(OFFSET('5. Pp (3 años)'!$D$45,INT((ROW()-13)/2),0)),"",OFFSET('5. Pp (3 años)'!$D$45,INT((ROW()-13)/2),0))</f>
        <v/>
      </c>
      <c r="E231" s="857" t="str">
        <f ca="1">IF(ISBLANK(OFFSET('5. Pp (3 años)'!$E$45,INT((ROW()-13)/2),0)),"",OFFSET('5. Pp (3 años)'!$E$45,INT((ROW()-13)/2),0))</f>
        <v/>
      </c>
      <c r="F231" s="855" t="str">
        <f ca="1">IF(ISBLANK(OFFSET('5. Pp (3 años)'!$K$45,INT((ROW()-13)/2),0)),"",OFFSET('5. Pp (3 años)'!$K$45,INT((ROW()-13)/2),0))</f>
        <v/>
      </c>
      <c r="G231" s="852" t="str">
        <f ca="1">IF(ISBLANK(OFFSET('5. Pp (3 años)'!$H$45,INT((ROW()-13)/2),0)),"",OFFSET('5. Pp (3 años)'!$H$45,INT((ROW()-13)/2),0))</f>
        <v/>
      </c>
      <c r="H231" s="916" t="str">
        <f ca="1">IF(ISBLANK(OFFSET('9. METAS'!$L$20,INT((ROW()-13)/2),0)),"",OFFSET('9. METAS'!$L$20,INT((ROW()-13)/2),0))</f>
        <v/>
      </c>
      <c r="I231" s="845"/>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43" t="str">
        <f t="shared" ref="N231" ca="1" si="214">IFERROR(J231/J232,"ND")</f>
        <v>ND</v>
      </c>
      <c r="O231" s="839" t="str">
        <f t="shared" ref="O231" ca="1" si="215">IFERROR(((J231+K231+L231+M231)/H231),"ND")</f>
        <v>ND</v>
      </c>
      <c r="P231" s="827"/>
    </row>
    <row r="232" spans="3:16">
      <c r="C232" s="861"/>
      <c r="D232" s="857"/>
      <c r="E232" s="857"/>
      <c r="F232" s="855"/>
      <c r="G232" s="852"/>
      <c r="H232" s="916"/>
      <c r="I232" s="846"/>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44"/>
      <c r="O232" s="840"/>
      <c r="P232" s="828"/>
    </row>
    <row r="233" spans="3:16">
      <c r="C233" s="859" t="str">
        <f ca="1">IF(ISBLANK(OFFSET('5. Pp (3 años)'!$C$45,INT((ROW()-13)/2),0)),"",OFFSET('5. Pp (3 años)'!$C$45,INT((ROW()-13)/2),0))</f>
        <v/>
      </c>
      <c r="D233" s="857" t="str">
        <f ca="1">IF(ISBLANK(OFFSET('5. Pp (3 años)'!$D$45,INT((ROW()-13)/2),0)),"",OFFSET('5. Pp (3 años)'!$D$45,INT((ROW()-13)/2),0))</f>
        <v/>
      </c>
      <c r="E233" s="857" t="str">
        <f ca="1">IF(ISBLANK(OFFSET('5. Pp (3 años)'!$E$45,INT((ROW()-13)/2),0)),"",OFFSET('5. Pp (3 años)'!$E$45,INT((ROW()-13)/2),0))</f>
        <v/>
      </c>
      <c r="F233" s="855" t="str">
        <f ca="1">IF(ISBLANK(OFFSET('5. Pp (3 años)'!$K$45,INT((ROW()-13)/2),0)),"",OFFSET('5. Pp (3 años)'!$K$45,INT((ROW()-13)/2),0))</f>
        <v/>
      </c>
      <c r="G233" s="852" t="str">
        <f ca="1">IF(ISBLANK(OFFSET('5. Pp (3 años)'!$H$45,INT((ROW()-13)/2),0)),"",OFFSET('5. Pp (3 años)'!$H$45,INT((ROW()-13)/2),0))</f>
        <v/>
      </c>
      <c r="H233" s="916" t="str">
        <f ca="1">IF(ISBLANK(OFFSET('9. METAS'!$L$20,INT((ROW()-13)/2),0)),"",OFFSET('9. METAS'!$L$20,INT((ROW()-13)/2),0))</f>
        <v/>
      </c>
      <c r="I233" s="845"/>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43" t="str">
        <f t="shared" ref="N233" ca="1" si="216">IFERROR(J233/J234,"ND")</f>
        <v>ND</v>
      </c>
      <c r="O233" s="839" t="str">
        <f t="shared" ref="O233" ca="1" si="217">IFERROR(((J233+K233+L233+M233)/H233),"ND")</f>
        <v>ND</v>
      </c>
      <c r="P233" s="827"/>
    </row>
    <row r="234" spans="3:16">
      <c r="C234" s="861"/>
      <c r="D234" s="857"/>
      <c r="E234" s="857"/>
      <c r="F234" s="855"/>
      <c r="G234" s="852"/>
      <c r="H234" s="916"/>
      <c r="I234" s="846"/>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44"/>
      <c r="O234" s="840"/>
      <c r="P234" s="828"/>
    </row>
    <row r="235" spans="3:16">
      <c r="C235" s="859" t="str">
        <f ca="1">IF(ISBLANK(OFFSET('5. Pp (3 años)'!$C$45,INT((ROW()-13)/2),0)),"",OFFSET('5. Pp (3 años)'!$C$45,INT((ROW()-13)/2),0))</f>
        <v/>
      </c>
      <c r="D235" s="857" t="str">
        <f ca="1">IF(ISBLANK(OFFSET('5. Pp (3 años)'!$D$45,INT((ROW()-13)/2),0)),"",OFFSET('5. Pp (3 años)'!$D$45,INT((ROW()-13)/2),0))</f>
        <v/>
      </c>
      <c r="E235" s="857" t="str">
        <f ca="1">IF(ISBLANK(OFFSET('5. Pp (3 años)'!$E$45,INT((ROW()-13)/2),0)),"",OFFSET('5. Pp (3 años)'!$E$45,INT((ROW()-13)/2),0))</f>
        <v/>
      </c>
      <c r="F235" s="855" t="str">
        <f ca="1">IF(ISBLANK(OFFSET('5. Pp (3 años)'!$K$45,INT((ROW()-13)/2),0)),"",OFFSET('5. Pp (3 años)'!$K$45,INT((ROW()-13)/2),0))</f>
        <v/>
      </c>
      <c r="G235" s="852" t="str">
        <f ca="1">IF(ISBLANK(OFFSET('5. Pp (3 años)'!$H$45,INT((ROW()-13)/2),0)),"",OFFSET('5. Pp (3 años)'!$H$45,INT((ROW()-13)/2),0))</f>
        <v/>
      </c>
      <c r="H235" s="916" t="str">
        <f ca="1">IF(ISBLANK(OFFSET('9. METAS'!$L$20,INT((ROW()-13)/2),0)),"",OFFSET('9. METAS'!$L$20,INT((ROW()-13)/2),0))</f>
        <v/>
      </c>
      <c r="I235" s="845"/>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43" t="str">
        <f t="shared" ref="N235" ca="1" si="218">IFERROR(J235/J236,"ND")</f>
        <v>ND</v>
      </c>
      <c r="O235" s="839" t="str">
        <f t="shared" ref="O235" ca="1" si="219">IFERROR(((J235+K235+L235+M235)/H235),"ND")</f>
        <v>ND</v>
      </c>
      <c r="P235" s="827"/>
    </row>
    <row r="236" spans="3:16">
      <c r="C236" s="861"/>
      <c r="D236" s="857"/>
      <c r="E236" s="857"/>
      <c r="F236" s="855"/>
      <c r="G236" s="852"/>
      <c r="H236" s="916"/>
      <c r="I236" s="846"/>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44"/>
      <c r="O236" s="840"/>
      <c r="P236" s="828"/>
    </row>
    <row r="237" spans="3:16">
      <c r="C237" s="859" t="str">
        <f ca="1">IF(ISBLANK(OFFSET('5. Pp (3 años)'!$C$45,INT((ROW()-13)/2),0)),"",OFFSET('5. Pp (3 años)'!$C$45,INT((ROW()-13)/2),0))</f>
        <v/>
      </c>
      <c r="D237" s="857" t="str">
        <f ca="1">IF(ISBLANK(OFFSET('5. Pp (3 años)'!$D$45,INT((ROW()-13)/2),0)),"",OFFSET('5. Pp (3 años)'!$D$45,INT((ROW()-13)/2),0))</f>
        <v/>
      </c>
      <c r="E237" s="857" t="str">
        <f ca="1">IF(ISBLANK(OFFSET('5. Pp (3 años)'!$E$45,INT((ROW()-13)/2),0)),"",OFFSET('5. Pp (3 años)'!$E$45,INT((ROW()-13)/2),0))</f>
        <v/>
      </c>
      <c r="F237" s="855" t="str">
        <f ca="1">IF(ISBLANK(OFFSET('5. Pp (3 años)'!$K$45,INT((ROW()-13)/2),0)),"",OFFSET('5. Pp (3 años)'!$K$45,INT((ROW()-13)/2),0))</f>
        <v/>
      </c>
      <c r="G237" s="852" t="str">
        <f ca="1">IF(ISBLANK(OFFSET('5. Pp (3 años)'!$H$45,INT((ROW()-13)/2),0)),"",OFFSET('5. Pp (3 años)'!$H$45,INT((ROW()-13)/2),0))</f>
        <v/>
      </c>
      <c r="H237" s="916" t="str">
        <f ca="1">IF(ISBLANK(OFFSET('9. METAS'!$L$20,INT((ROW()-13)/2),0)),"",OFFSET('9. METAS'!$L$20,INT((ROW()-13)/2),0))</f>
        <v/>
      </c>
      <c r="I237" s="845"/>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43" t="str">
        <f t="shared" ref="N237" ca="1" si="220">IFERROR(J237/J238,"ND")</f>
        <v>ND</v>
      </c>
      <c r="O237" s="839" t="str">
        <f t="shared" ref="O237" ca="1" si="221">IFERROR(((J237+K237+L237+M237)/H237),"ND")</f>
        <v>ND</v>
      </c>
      <c r="P237" s="827"/>
    </row>
    <row r="238" spans="3:16">
      <c r="C238" s="861"/>
      <c r="D238" s="857"/>
      <c r="E238" s="857"/>
      <c r="F238" s="855"/>
      <c r="G238" s="852"/>
      <c r="H238" s="916"/>
      <c r="I238" s="846"/>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44"/>
      <c r="O238" s="840"/>
      <c r="P238" s="828"/>
    </row>
    <row r="239" spans="3:16">
      <c r="C239" s="859" t="str">
        <f ca="1">IF(ISBLANK(OFFSET('5. Pp (3 años)'!$C$45,INT((ROW()-13)/2),0)),"",OFFSET('5. Pp (3 años)'!$C$45,INT((ROW()-13)/2),0))</f>
        <v/>
      </c>
      <c r="D239" s="857" t="str">
        <f ca="1">IF(ISBLANK(OFFSET('5. Pp (3 años)'!$D$45,INT((ROW()-13)/2),0)),"",OFFSET('5. Pp (3 años)'!$D$45,INT((ROW()-13)/2),0))</f>
        <v/>
      </c>
      <c r="E239" s="857" t="str">
        <f ca="1">IF(ISBLANK(OFFSET('5. Pp (3 años)'!$E$45,INT((ROW()-13)/2),0)),"",OFFSET('5. Pp (3 años)'!$E$45,INT((ROW()-13)/2),0))</f>
        <v/>
      </c>
      <c r="F239" s="855" t="str">
        <f ca="1">IF(ISBLANK(OFFSET('5. Pp (3 años)'!$K$45,INT((ROW()-13)/2),0)),"",OFFSET('5. Pp (3 años)'!$K$45,INT((ROW()-13)/2),0))</f>
        <v/>
      </c>
      <c r="G239" s="852" t="str">
        <f ca="1">IF(ISBLANK(OFFSET('5. Pp (3 años)'!$H$45,INT((ROW()-13)/2),0)),"",OFFSET('5. Pp (3 años)'!$H$45,INT((ROW()-13)/2),0))</f>
        <v/>
      </c>
      <c r="H239" s="916" t="str">
        <f ca="1">IF(ISBLANK(OFFSET('9. METAS'!$L$20,INT((ROW()-13)/2),0)),"",OFFSET('9. METAS'!$L$20,INT((ROW()-13)/2),0))</f>
        <v/>
      </c>
      <c r="I239" s="845"/>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43" t="str">
        <f t="shared" ref="N239" ca="1" si="222">IFERROR(J239/J240,"ND")</f>
        <v>ND</v>
      </c>
      <c r="O239" s="839" t="str">
        <f t="shared" ref="O239" ca="1" si="223">IFERROR(((J239+K239+L239+M239)/H239),"ND")</f>
        <v>ND</v>
      </c>
      <c r="P239" s="827"/>
    </row>
    <row r="240" spans="3:16">
      <c r="C240" s="861"/>
      <c r="D240" s="857"/>
      <c r="E240" s="857"/>
      <c r="F240" s="855"/>
      <c r="G240" s="852"/>
      <c r="H240" s="916"/>
      <c r="I240" s="846"/>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44"/>
      <c r="O240" s="840"/>
      <c r="P240" s="828"/>
    </row>
    <row r="241" spans="3:16">
      <c r="C241" s="859" t="str">
        <f ca="1">IF(ISBLANK(OFFSET('5. Pp (3 años)'!$C$45,INT((ROW()-13)/2),0)),"",OFFSET('5. Pp (3 años)'!$C$45,INT((ROW()-13)/2),0))</f>
        <v/>
      </c>
      <c r="D241" s="857" t="str">
        <f ca="1">IF(ISBLANK(OFFSET('5. Pp (3 años)'!$D$45,INT((ROW()-13)/2),0)),"",OFFSET('5. Pp (3 años)'!$D$45,INT((ROW()-13)/2),0))</f>
        <v/>
      </c>
      <c r="E241" s="857" t="str">
        <f ca="1">IF(ISBLANK(OFFSET('5. Pp (3 años)'!$E$45,INT((ROW()-13)/2),0)),"",OFFSET('5. Pp (3 años)'!$E$45,INT((ROW()-13)/2),0))</f>
        <v/>
      </c>
      <c r="F241" s="855" t="str">
        <f ca="1">IF(ISBLANK(OFFSET('5. Pp (3 años)'!$K$45,INT((ROW()-13)/2),0)),"",OFFSET('5. Pp (3 años)'!$K$45,INT((ROW()-13)/2),0))</f>
        <v/>
      </c>
      <c r="G241" s="852" t="str">
        <f ca="1">IF(ISBLANK(OFFSET('5. Pp (3 años)'!$H$45,INT((ROW()-13)/2),0)),"",OFFSET('5. Pp (3 años)'!$H$45,INT((ROW()-13)/2),0))</f>
        <v/>
      </c>
      <c r="H241" s="916" t="str">
        <f ca="1">IF(ISBLANK(OFFSET('9. METAS'!$L$20,INT((ROW()-13)/2),0)),"",OFFSET('9. METAS'!$L$20,INT((ROW()-13)/2),0))</f>
        <v/>
      </c>
      <c r="I241" s="845"/>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43" t="str">
        <f t="shared" ref="N241" ca="1" si="224">IFERROR(J241/J242,"ND")</f>
        <v>ND</v>
      </c>
      <c r="O241" s="839" t="str">
        <f t="shared" ref="O241" ca="1" si="225">IFERROR(((J241+K241+L241+M241)/H241),"ND")</f>
        <v>ND</v>
      </c>
      <c r="P241" s="827"/>
    </row>
    <row r="242" spans="3:16">
      <c r="C242" s="861"/>
      <c r="D242" s="857"/>
      <c r="E242" s="857"/>
      <c r="F242" s="855"/>
      <c r="G242" s="852"/>
      <c r="H242" s="916"/>
      <c r="I242" s="846"/>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44"/>
      <c r="O242" s="840"/>
      <c r="P242" s="828"/>
    </row>
    <row r="243" spans="3:16">
      <c r="C243" s="859" t="str">
        <f ca="1">IF(ISBLANK(OFFSET('5. Pp (3 años)'!$C$45,INT((ROW()-13)/2),0)),"",OFFSET('5. Pp (3 años)'!$C$45,INT((ROW()-13)/2),0))</f>
        <v/>
      </c>
      <c r="D243" s="857" t="str">
        <f ca="1">IF(ISBLANK(OFFSET('5. Pp (3 años)'!$D$45,INT((ROW()-13)/2),0)),"",OFFSET('5. Pp (3 años)'!$D$45,INT((ROW()-13)/2),0))</f>
        <v/>
      </c>
      <c r="E243" s="857" t="str">
        <f ca="1">IF(ISBLANK(OFFSET('5. Pp (3 años)'!$E$45,INT((ROW()-13)/2),0)),"",OFFSET('5. Pp (3 años)'!$E$45,INT((ROW()-13)/2),0))</f>
        <v/>
      </c>
      <c r="F243" s="855" t="str">
        <f ca="1">IF(ISBLANK(OFFSET('5. Pp (3 años)'!$K$45,INT((ROW()-13)/2),0)),"",OFFSET('5. Pp (3 años)'!$K$45,INT((ROW()-13)/2),0))</f>
        <v/>
      </c>
      <c r="G243" s="852" t="str">
        <f ca="1">IF(ISBLANK(OFFSET('5. Pp (3 años)'!$H$45,INT((ROW()-13)/2),0)),"",OFFSET('5. Pp (3 años)'!$H$45,INT((ROW()-13)/2),0))</f>
        <v/>
      </c>
      <c r="H243" s="916" t="str">
        <f ca="1">IF(ISBLANK(OFFSET('9. METAS'!$L$20,INT((ROW()-13)/2),0)),"",OFFSET('9. METAS'!$L$20,INT((ROW()-13)/2),0))</f>
        <v/>
      </c>
      <c r="I243" s="845"/>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43" t="str">
        <f t="shared" ref="N243" ca="1" si="226">IFERROR(J243/J244,"ND")</f>
        <v>ND</v>
      </c>
      <c r="O243" s="839" t="str">
        <f t="shared" ref="O243" ca="1" si="227">IFERROR(((J243+K243+L243+M243)/H243),"ND")</f>
        <v>ND</v>
      </c>
      <c r="P243" s="827"/>
    </row>
    <row r="244" spans="3:16">
      <c r="C244" s="861"/>
      <c r="D244" s="857"/>
      <c r="E244" s="857"/>
      <c r="F244" s="855"/>
      <c r="G244" s="852"/>
      <c r="H244" s="916"/>
      <c r="I244" s="846"/>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44"/>
      <c r="O244" s="840"/>
      <c r="P244" s="828"/>
    </row>
    <row r="245" spans="3:16">
      <c r="C245" s="859" t="str">
        <f ca="1">IF(ISBLANK(OFFSET('5. Pp (3 años)'!$C$45,INT((ROW()-13)/2),0)),"",OFFSET('5. Pp (3 años)'!$C$45,INT((ROW()-13)/2),0))</f>
        <v/>
      </c>
      <c r="D245" s="857" t="str">
        <f ca="1">IF(ISBLANK(OFFSET('5. Pp (3 años)'!$D$45,INT((ROW()-13)/2),0)),"",OFFSET('5. Pp (3 años)'!$D$45,INT((ROW()-13)/2),0))</f>
        <v/>
      </c>
      <c r="E245" s="857" t="str">
        <f ca="1">IF(ISBLANK(OFFSET('5. Pp (3 años)'!$E$45,INT((ROW()-13)/2),0)),"",OFFSET('5. Pp (3 años)'!$E$45,INT((ROW()-13)/2),0))</f>
        <v/>
      </c>
      <c r="F245" s="855" t="str">
        <f ca="1">IF(ISBLANK(OFFSET('5. Pp (3 años)'!$K$45,INT((ROW()-13)/2),0)),"",OFFSET('5. Pp (3 años)'!$K$45,INT((ROW()-13)/2),0))</f>
        <v/>
      </c>
      <c r="G245" s="852" t="str">
        <f ca="1">IF(ISBLANK(OFFSET('5. Pp (3 años)'!$H$45,INT((ROW()-13)/2),0)),"",OFFSET('5. Pp (3 años)'!$H$45,INT((ROW()-13)/2),0))</f>
        <v/>
      </c>
      <c r="H245" s="916" t="str">
        <f ca="1">IF(ISBLANK(OFFSET('9. METAS'!$L$20,INT((ROW()-13)/2),0)),"",OFFSET('9. METAS'!$L$20,INT((ROW()-13)/2),0))</f>
        <v/>
      </c>
      <c r="I245" s="845"/>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43" t="str">
        <f t="shared" ref="N245" ca="1" si="228">IFERROR(J245/J246,"ND")</f>
        <v>ND</v>
      </c>
      <c r="O245" s="839" t="str">
        <f t="shared" ref="O245" ca="1" si="229">IFERROR(((J245+K245+L245+M245)/H245),"ND")</f>
        <v>ND</v>
      </c>
      <c r="P245" s="827"/>
    </row>
    <row r="246" spans="3:16">
      <c r="C246" s="861"/>
      <c r="D246" s="857"/>
      <c r="E246" s="857"/>
      <c r="F246" s="855"/>
      <c r="G246" s="852"/>
      <c r="H246" s="916"/>
      <c r="I246" s="846"/>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44"/>
      <c r="O246" s="840"/>
      <c r="P246" s="828"/>
    </row>
    <row r="247" spans="3:16">
      <c r="C247" s="859" t="str">
        <f ca="1">IF(ISBLANK(OFFSET('5. Pp (3 años)'!$C$45,INT((ROW()-13)/2),0)),"",OFFSET('5. Pp (3 años)'!$C$45,INT((ROW()-13)/2),0))</f>
        <v/>
      </c>
      <c r="D247" s="857" t="str">
        <f ca="1">IF(ISBLANK(OFFSET('5. Pp (3 años)'!$D$45,INT((ROW()-13)/2),0)),"",OFFSET('5. Pp (3 años)'!$D$45,INT((ROW()-13)/2),0))</f>
        <v/>
      </c>
      <c r="E247" s="857" t="str">
        <f ca="1">IF(ISBLANK(OFFSET('5. Pp (3 años)'!$E$45,INT((ROW()-13)/2),0)),"",OFFSET('5. Pp (3 años)'!$E$45,INT((ROW()-13)/2),0))</f>
        <v/>
      </c>
      <c r="F247" s="855" t="str">
        <f ca="1">IF(ISBLANK(OFFSET('5. Pp (3 años)'!$K$45,INT((ROW()-13)/2),0)),"",OFFSET('5. Pp (3 años)'!$K$45,INT((ROW()-13)/2),0))</f>
        <v/>
      </c>
      <c r="G247" s="852" t="str">
        <f ca="1">IF(ISBLANK(OFFSET('5. Pp (3 años)'!$H$45,INT((ROW()-13)/2),0)),"",OFFSET('5. Pp (3 años)'!$H$45,INT((ROW()-13)/2),0))</f>
        <v/>
      </c>
      <c r="H247" s="916" t="str">
        <f ca="1">IF(ISBLANK(OFFSET('9. METAS'!$L$20,INT((ROW()-13)/2),0)),"",OFFSET('9. METAS'!$L$20,INT((ROW()-13)/2),0))</f>
        <v/>
      </c>
      <c r="I247" s="845"/>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43" t="str">
        <f t="shared" ref="N247" ca="1" si="230">IFERROR(J247/J248,"ND")</f>
        <v>ND</v>
      </c>
      <c r="O247" s="839" t="str">
        <f t="shared" ref="O247" ca="1" si="231">IFERROR(((J247+K247+L247+M247)/H247),"ND")</f>
        <v>ND</v>
      </c>
      <c r="P247" s="827"/>
    </row>
    <row r="248" spans="3:16">
      <c r="C248" s="861"/>
      <c r="D248" s="857"/>
      <c r="E248" s="857"/>
      <c r="F248" s="855"/>
      <c r="G248" s="852"/>
      <c r="H248" s="916"/>
      <c r="I248" s="846"/>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44"/>
      <c r="O248" s="840"/>
      <c r="P248" s="828"/>
    </row>
    <row r="249" spans="3:16">
      <c r="C249" s="859" t="str">
        <f ca="1">IF(ISBLANK(OFFSET('5. Pp (3 años)'!$C$45,INT((ROW()-13)/2),0)),"",OFFSET('5. Pp (3 años)'!$C$45,INT((ROW()-13)/2),0))</f>
        <v/>
      </c>
      <c r="D249" s="857" t="str">
        <f ca="1">IF(ISBLANK(OFFSET('5. Pp (3 años)'!$D$45,INT((ROW()-13)/2),0)),"",OFFSET('5. Pp (3 años)'!$D$45,INT((ROW()-13)/2),0))</f>
        <v/>
      </c>
      <c r="E249" s="857" t="str">
        <f ca="1">IF(ISBLANK(OFFSET('5. Pp (3 años)'!$E$45,INT((ROW()-13)/2),0)),"",OFFSET('5. Pp (3 años)'!$E$45,INT((ROW()-13)/2),0))</f>
        <v/>
      </c>
      <c r="F249" s="855" t="str">
        <f ca="1">IF(ISBLANK(OFFSET('5. Pp (3 años)'!$K$45,INT((ROW()-13)/2),0)),"",OFFSET('5. Pp (3 años)'!$K$45,INT((ROW()-13)/2),0))</f>
        <v/>
      </c>
      <c r="G249" s="852" t="str">
        <f ca="1">IF(ISBLANK(OFFSET('5. Pp (3 años)'!$H$45,INT((ROW()-13)/2),0)),"",OFFSET('5. Pp (3 años)'!$H$45,INT((ROW()-13)/2),0))</f>
        <v/>
      </c>
      <c r="H249" s="916" t="str">
        <f ca="1">IF(ISBLANK(OFFSET('9. METAS'!$L$20,INT((ROW()-13)/2),0)),"",OFFSET('9. METAS'!$L$20,INT((ROW()-13)/2),0))</f>
        <v/>
      </c>
      <c r="I249" s="845"/>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43" t="str">
        <f t="shared" ref="N249" ca="1" si="232">IFERROR(J249/J250,"ND")</f>
        <v>ND</v>
      </c>
      <c r="O249" s="839" t="str">
        <f t="shared" ref="O249" ca="1" si="233">IFERROR(((J249+K249+L249+M249)/H249),"ND")</f>
        <v>ND</v>
      </c>
      <c r="P249" s="827"/>
    </row>
    <row r="250" spans="3:16">
      <c r="C250" s="861"/>
      <c r="D250" s="857"/>
      <c r="E250" s="857"/>
      <c r="F250" s="855"/>
      <c r="G250" s="852"/>
      <c r="H250" s="916"/>
      <c r="I250" s="846"/>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44"/>
      <c r="O250" s="840"/>
      <c r="P250" s="828"/>
    </row>
    <row r="251" spans="3:16">
      <c r="C251" s="859" t="str">
        <f ca="1">IF(ISBLANK(OFFSET('5. Pp (3 años)'!$C$45,INT((ROW()-13)/2),0)),"",OFFSET('5. Pp (3 años)'!$C$45,INT((ROW()-13)/2),0))</f>
        <v/>
      </c>
      <c r="D251" s="857" t="str">
        <f ca="1">IF(ISBLANK(OFFSET('5. Pp (3 años)'!$D$45,INT((ROW()-13)/2),0)),"",OFFSET('5. Pp (3 años)'!$D$45,INT((ROW()-13)/2),0))</f>
        <v/>
      </c>
      <c r="E251" s="857" t="str">
        <f ca="1">IF(ISBLANK(OFFSET('5. Pp (3 años)'!$E$45,INT((ROW()-13)/2),0)),"",OFFSET('5. Pp (3 años)'!$E$45,INT((ROW()-13)/2),0))</f>
        <v/>
      </c>
      <c r="F251" s="855" t="str">
        <f ca="1">IF(ISBLANK(OFFSET('5. Pp (3 años)'!$K$45,INT((ROW()-13)/2),0)),"",OFFSET('5. Pp (3 años)'!$K$45,INT((ROW()-13)/2),0))</f>
        <v/>
      </c>
      <c r="G251" s="852" t="str">
        <f ca="1">IF(ISBLANK(OFFSET('5. Pp (3 años)'!$H$45,INT((ROW()-13)/2),0)),"",OFFSET('5. Pp (3 años)'!$H$45,INT((ROW()-13)/2),0))</f>
        <v/>
      </c>
      <c r="H251" s="916" t="str">
        <f ca="1">IF(ISBLANK(OFFSET('9. METAS'!$L$20,INT((ROW()-13)/2),0)),"",OFFSET('9. METAS'!$L$20,INT((ROW()-13)/2),0))</f>
        <v/>
      </c>
      <c r="I251" s="845"/>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43" t="str">
        <f t="shared" ref="N251" ca="1" si="234">IFERROR(J251/J252,"ND")</f>
        <v>ND</v>
      </c>
      <c r="O251" s="839" t="str">
        <f t="shared" ref="O251" ca="1" si="235">IFERROR(((J251+K251+L251+M251)/H251),"ND")</f>
        <v>ND</v>
      </c>
      <c r="P251" s="827"/>
    </row>
    <row r="252" spans="3:16">
      <c r="C252" s="861"/>
      <c r="D252" s="857"/>
      <c r="E252" s="857"/>
      <c r="F252" s="855"/>
      <c r="G252" s="852"/>
      <c r="H252" s="916"/>
      <c r="I252" s="846"/>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44"/>
      <c r="O252" s="840"/>
      <c r="P252" s="828"/>
    </row>
    <row r="253" spans="3:16">
      <c r="C253" s="859" t="str">
        <f ca="1">IF(ISBLANK(OFFSET('5. Pp (3 años)'!$C$45,INT((ROW()-13)/2),0)),"",OFFSET('5. Pp (3 años)'!$C$45,INT((ROW()-13)/2),0))</f>
        <v/>
      </c>
      <c r="D253" s="857" t="str">
        <f ca="1">IF(ISBLANK(OFFSET('5. Pp (3 años)'!$D$45,INT((ROW()-13)/2),0)),"",OFFSET('5. Pp (3 años)'!$D$45,INT((ROW()-13)/2),0))</f>
        <v/>
      </c>
      <c r="E253" s="857" t="str">
        <f ca="1">IF(ISBLANK(OFFSET('5. Pp (3 años)'!$E$45,INT((ROW()-13)/2),0)),"",OFFSET('5. Pp (3 años)'!$E$45,INT((ROW()-13)/2),0))</f>
        <v/>
      </c>
      <c r="F253" s="855" t="str">
        <f ca="1">IF(ISBLANK(OFFSET('5. Pp (3 años)'!$K$45,INT((ROW()-13)/2),0)),"",OFFSET('5. Pp (3 años)'!$K$45,INT((ROW()-13)/2),0))</f>
        <v/>
      </c>
      <c r="G253" s="852" t="str">
        <f ca="1">IF(ISBLANK(OFFSET('5. Pp (3 años)'!$H$45,INT((ROW()-13)/2),0)),"",OFFSET('5. Pp (3 años)'!$H$45,INT((ROW()-13)/2),0))</f>
        <v/>
      </c>
      <c r="H253" s="916" t="str">
        <f ca="1">IF(ISBLANK(OFFSET('9. METAS'!$L$20,INT((ROW()-13)/2),0)),"",OFFSET('9. METAS'!$L$20,INT((ROW()-13)/2),0))</f>
        <v/>
      </c>
      <c r="I253" s="845"/>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43" t="str">
        <f t="shared" ref="N253" ca="1" si="236">IFERROR(J253/J254,"ND")</f>
        <v>ND</v>
      </c>
      <c r="O253" s="839" t="str">
        <f t="shared" ref="O253" ca="1" si="237">IFERROR(((J253+K253+L253+M253)/H253),"ND")</f>
        <v>ND</v>
      </c>
      <c r="P253" s="827"/>
    </row>
    <row r="254" spans="3:16">
      <c r="C254" s="861"/>
      <c r="D254" s="857"/>
      <c r="E254" s="857"/>
      <c r="F254" s="855"/>
      <c r="G254" s="852"/>
      <c r="H254" s="916"/>
      <c r="I254" s="846"/>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44"/>
      <c r="O254" s="840"/>
      <c r="P254" s="828"/>
    </row>
    <row r="255" spans="3:16">
      <c r="C255" s="859" t="str">
        <f ca="1">IF(ISBLANK(OFFSET('5. Pp (3 años)'!$C$45,INT((ROW()-13)/2),0)),"",OFFSET('5. Pp (3 años)'!$C$45,INT((ROW()-13)/2),0))</f>
        <v/>
      </c>
      <c r="D255" s="857" t="str">
        <f ca="1">IF(ISBLANK(OFFSET('5. Pp (3 años)'!$D$45,INT((ROW()-13)/2),0)),"",OFFSET('5. Pp (3 años)'!$D$45,INT((ROW()-13)/2),0))</f>
        <v/>
      </c>
      <c r="E255" s="857" t="str">
        <f ca="1">IF(ISBLANK(OFFSET('5. Pp (3 años)'!$E$45,INT((ROW()-13)/2),0)),"",OFFSET('5. Pp (3 años)'!$E$45,INT((ROW()-13)/2),0))</f>
        <v/>
      </c>
      <c r="F255" s="855" t="str">
        <f ca="1">IF(ISBLANK(OFFSET('5. Pp (3 años)'!$K$45,INT((ROW()-13)/2),0)),"",OFFSET('5. Pp (3 años)'!$K$45,INT((ROW()-13)/2),0))</f>
        <v/>
      </c>
      <c r="G255" s="852" t="str">
        <f ca="1">IF(ISBLANK(OFFSET('5. Pp (3 años)'!$H$45,INT((ROW()-13)/2),0)),"",OFFSET('5. Pp (3 años)'!$H$45,INT((ROW()-13)/2),0))</f>
        <v/>
      </c>
      <c r="H255" s="916" t="str">
        <f ca="1">IF(ISBLANK(OFFSET('9. METAS'!$L$20,INT((ROW()-13)/2),0)),"",OFFSET('9. METAS'!$L$20,INT((ROW()-13)/2),0))</f>
        <v/>
      </c>
      <c r="I255" s="845"/>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43" t="str">
        <f t="shared" ref="N255" ca="1" si="238">IFERROR(J255/J256,"ND")</f>
        <v>ND</v>
      </c>
      <c r="O255" s="839" t="str">
        <f t="shared" ref="O255" ca="1" si="239">IFERROR(((J255+K255+L255+M255)/H255),"ND")</f>
        <v>ND</v>
      </c>
      <c r="P255" s="827"/>
    </row>
    <row r="256" spans="3:16">
      <c r="C256" s="861"/>
      <c r="D256" s="857"/>
      <c r="E256" s="857"/>
      <c r="F256" s="855"/>
      <c r="G256" s="852"/>
      <c r="H256" s="916"/>
      <c r="I256" s="846"/>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44"/>
      <c r="O256" s="840"/>
      <c r="P256" s="828"/>
    </row>
    <row r="257" spans="3:16">
      <c r="C257" s="859" t="str">
        <f ca="1">IF(ISBLANK(OFFSET('5. Pp (3 años)'!$C$45,INT((ROW()-13)/2),0)),"",OFFSET('5. Pp (3 años)'!$C$45,INT((ROW()-13)/2),0))</f>
        <v/>
      </c>
      <c r="D257" s="857" t="str">
        <f ca="1">IF(ISBLANK(OFFSET('5. Pp (3 años)'!$D$45,INT((ROW()-13)/2),0)),"",OFFSET('5. Pp (3 años)'!$D$45,INT((ROW()-13)/2),0))</f>
        <v/>
      </c>
      <c r="E257" s="857" t="str">
        <f ca="1">IF(ISBLANK(OFFSET('5. Pp (3 años)'!$E$45,INT((ROW()-13)/2),0)),"",OFFSET('5. Pp (3 años)'!$E$45,INT((ROW()-13)/2),0))</f>
        <v/>
      </c>
      <c r="F257" s="855" t="str">
        <f ca="1">IF(ISBLANK(OFFSET('5. Pp (3 años)'!$K$45,INT((ROW()-13)/2),0)),"",OFFSET('5. Pp (3 años)'!$K$45,INT((ROW()-13)/2),0))</f>
        <v/>
      </c>
      <c r="G257" s="852" t="str">
        <f ca="1">IF(ISBLANK(OFFSET('5. Pp (3 años)'!$H$45,INT((ROW()-13)/2),0)),"",OFFSET('5. Pp (3 años)'!$H$45,INT((ROW()-13)/2),0))</f>
        <v/>
      </c>
      <c r="H257" s="916" t="str">
        <f ca="1">IF(ISBLANK(OFFSET('9. METAS'!$L$20,INT((ROW()-13)/2),0)),"",OFFSET('9. METAS'!$L$20,INT((ROW()-13)/2),0))</f>
        <v/>
      </c>
      <c r="I257" s="845"/>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43" t="str">
        <f t="shared" ref="N257" ca="1" si="240">IFERROR(J257/J258,"ND")</f>
        <v>ND</v>
      </c>
      <c r="O257" s="839" t="str">
        <f t="shared" ref="O257" ca="1" si="241">IFERROR(((J257+K257+L257+M257)/H257),"ND")</f>
        <v>ND</v>
      </c>
      <c r="P257" s="827"/>
    </row>
    <row r="258" spans="3:16">
      <c r="C258" s="861"/>
      <c r="D258" s="857"/>
      <c r="E258" s="857"/>
      <c r="F258" s="855"/>
      <c r="G258" s="852"/>
      <c r="H258" s="916"/>
      <c r="I258" s="846"/>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44"/>
      <c r="O258" s="840"/>
      <c r="P258" s="828"/>
    </row>
    <row r="259" spans="3:16">
      <c r="C259" s="859" t="str">
        <f ca="1">IF(ISBLANK(OFFSET('5. Pp (3 años)'!$C$45,INT((ROW()-13)/2),0)),"",OFFSET('5. Pp (3 años)'!$C$45,INT((ROW()-13)/2),0))</f>
        <v/>
      </c>
      <c r="D259" s="857" t="str">
        <f ca="1">IF(ISBLANK(OFFSET('5. Pp (3 años)'!$D$45,INT((ROW()-13)/2),0)),"",OFFSET('5. Pp (3 años)'!$D$45,INT((ROW()-13)/2),0))</f>
        <v/>
      </c>
      <c r="E259" s="857" t="str">
        <f ca="1">IF(ISBLANK(OFFSET('5. Pp (3 años)'!$E$45,INT((ROW()-13)/2),0)),"",OFFSET('5. Pp (3 años)'!$E$45,INT((ROW()-13)/2),0))</f>
        <v/>
      </c>
      <c r="F259" s="855" t="str">
        <f ca="1">IF(ISBLANK(OFFSET('5. Pp (3 años)'!$K$45,INT((ROW()-13)/2),0)),"",OFFSET('5. Pp (3 años)'!$K$45,INT((ROW()-13)/2),0))</f>
        <v/>
      </c>
      <c r="G259" s="852" t="str">
        <f ca="1">IF(ISBLANK(OFFSET('5. Pp (3 años)'!$H$45,INT((ROW()-13)/2),0)),"",OFFSET('5. Pp (3 años)'!$H$45,INT((ROW()-13)/2),0))</f>
        <v/>
      </c>
      <c r="H259" s="916" t="str">
        <f ca="1">IF(ISBLANK(OFFSET('9. METAS'!$L$20,INT((ROW()-13)/2),0)),"",OFFSET('9. METAS'!$L$20,INT((ROW()-13)/2),0))</f>
        <v/>
      </c>
      <c r="I259" s="845"/>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43" t="str">
        <f t="shared" ref="N259" ca="1" si="242">IFERROR(J259/J260,"ND")</f>
        <v>ND</v>
      </c>
      <c r="O259" s="839" t="str">
        <f t="shared" ref="O259" ca="1" si="243">IFERROR(((J259+K259+L259+M259)/H259),"ND")</f>
        <v>ND</v>
      </c>
      <c r="P259" s="827"/>
    </row>
    <row r="260" spans="3:16">
      <c r="C260" s="861"/>
      <c r="D260" s="857"/>
      <c r="E260" s="857"/>
      <c r="F260" s="855"/>
      <c r="G260" s="852"/>
      <c r="H260" s="916"/>
      <c r="I260" s="846"/>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44"/>
      <c r="O260" s="840"/>
      <c r="P260" s="828"/>
    </row>
    <row r="261" spans="3:16">
      <c r="C261" s="859" t="str">
        <f ca="1">IF(ISBLANK(OFFSET('5. Pp (3 años)'!$C$45,INT((ROW()-13)/2),0)),"",OFFSET('5. Pp (3 años)'!$C$45,INT((ROW()-13)/2),0))</f>
        <v/>
      </c>
      <c r="D261" s="857" t="str">
        <f ca="1">IF(ISBLANK(OFFSET('5. Pp (3 años)'!$D$45,INT((ROW()-13)/2),0)),"",OFFSET('5. Pp (3 años)'!$D$45,INT((ROW()-13)/2),0))</f>
        <v/>
      </c>
      <c r="E261" s="857" t="str">
        <f ca="1">IF(ISBLANK(OFFSET('5. Pp (3 años)'!$E$45,INT((ROW()-13)/2),0)),"",OFFSET('5. Pp (3 años)'!$E$45,INT((ROW()-13)/2),0))</f>
        <v/>
      </c>
      <c r="F261" s="855" t="str">
        <f ca="1">IF(ISBLANK(OFFSET('5. Pp (3 años)'!$K$45,INT((ROW()-13)/2),0)),"",OFFSET('5. Pp (3 años)'!$K$45,INT((ROW()-13)/2),0))</f>
        <v/>
      </c>
      <c r="G261" s="852" t="str">
        <f ca="1">IF(ISBLANK(OFFSET('5. Pp (3 años)'!$H$45,INT((ROW()-13)/2),0)),"",OFFSET('5. Pp (3 años)'!$H$45,INT((ROW()-13)/2),0))</f>
        <v/>
      </c>
      <c r="H261" s="916" t="str">
        <f ca="1">IF(ISBLANK(OFFSET('9. METAS'!$L$20,INT((ROW()-13)/2),0)),"",OFFSET('9. METAS'!$L$20,INT((ROW()-13)/2),0))</f>
        <v/>
      </c>
      <c r="I261" s="845"/>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43" t="str">
        <f t="shared" ref="N261" ca="1" si="244">IFERROR(J261/J262,"ND")</f>
        <v>ND</v>
      </c>
      <c r="O261" s="839" t="str">
        <f t="shared" ref="O261" ca="1" si="245">IFERROR(((J261+K261+L261+M261)/H261),"ND")</f>
        <v>ND</v>
      </c>
      <c r="P261" s="827"/>
    </row>
    <row r="262" spans="3:16">
      <c r="C262" s="861"/>
      <c r="D262" s="857"/>
      <c r="E262" s="857"/>
      <c r="F262" s="855"/>
      <c r="G262" s="852"/>
      <c r="H262" s="916"/>
      <c r="I262" s="846"/>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44"/>
      <c r="O262" s="840"/>
      <c r="P262" s="828"/>
    </row>
    <row r="263" spans="3:16">
      <c r="C263" s="859" t="str">
        <f ca="1">IF(ISBLANK(OFFSET('5. Pp (3 años)'!$C$45,INT((ROW()-13)/2),0)),"",OFFSET('5. Pp (3 años)'!$C$45,INT((ROW()-13)/2),0))</f>
        <v/>
      </c>
      <c r="D263" s="857" t="str">
        <f ca="1">IF(ISBLANK(OFFSET('5. Pp (3 años)'!$D$45,INT((ROW()-13)/2),0)),"",OFFSET('5. Pp (3 años)'!$D$45,INT((ROW()-13)/2),0))</f>
        <v/>
      </c>
      <c r="E263" s="857" t="str">
        <f ca="1">IF(ISBLANK(OFFSET('5. Pp (3 años)'!$E$45,INT((ROW()-13)/2),0)),"",OFFSET('5. Pp (3 años)'!$E$45,INT((ROW()-13)/2),0))</f>
        <v/>
      </c>
      <c r="F263" s="855" t="str">
        <f ca="1">IF(ISBLANK(OFFSET('5. Pp (3 años)'!$K$45,INT((ROW()-13)/2),0)),"",OFFSET('5. Pp (3 años)'!$K$45,INT((ROW()-13)/2),0))</f>
        <v/>
      </c>
      <c r="G263" s="852" t="str">
        <f ca="1">IF(ISBLANK(OFFSET('5. Pp (3 años)'!$H$45,INT((ROW()-13)/2),0)),"",OFFSET('5. Pp (3 años)'!$H$45,INT((ROW()-13)/2),0))</f>
        <v/>
      </c>
      <c r="H263" s="916" t="str">
        <f ca="1">IF(ISBLANK(OFFSET('9. METAS'!$L$20,INT((ROW()-13)/2),0)),"",OFFSET('9. METAS'!$L$20,INT((ROW()-13)/2),0))</f>
        <v/>
      </c>
      <c r="I263" s="845"/>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43" t="str">
        <f t="shared" ref="N263" ca="1" si="246">IFERROR(J263/J264,"ND")</f>
        <v>ND</v>
      </c>
      <c r="O263" s="839" t="str">
        <f t="shared" ref="O263" ca="1" si="247">IFERROR(((J263+K263+L263+M263)/H263),"ND")</f>
        <v>ND</v>
      </c>
      <c r="P263" s="827"/>
    </row>
    <row r="264" spans="3:16">
      <c r="C264" s="861"/>
      <c r="D264" s="857"/>
      <c r="E264" s="857"/>
      <c r="F264" s="855"/>
      <c r="G264" s="852"/>
      <c r="H264" s="916"/>
      <c r="I264" s="846"/>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44"/>
      <c r="O264" s="840"/>
      <c r="P264" s="828"/>
    </row>
    <row r="265" spans="3:16">
      <c r="C265" s="859" t="str">
        <f ca="1">IF(ISBLANK(OFFSET('5. Pp (3 años)'!$C$45,INT((ROW()-13)/2),0)),"",OFFSET('5. Pp (3 años)'!$C$45,INT((ROW()-13)/2),0))</f>
        <v/>
      </c>
      <c r="D265" s="857" t="str">
        <f ca="1">IF(ISBLANK(OFFSET('5. Pp (3 años)'!$D$45,INT((ROW()-13)/2),0)),"",OFFSET('5. Pp (3 años)'!$D$45,INT((ROW()-13)/2),0))</f>
        <v/>
      </c>
      <c r="E265" s="857" t="str">
        <f ca="1">IF(ISBLANK(OFFSET('5. Pp (3 años)'!$E$45,INT((ROW()-13)/2),0)),"",OFFSET('5. Pp (3 años)'!$E$45,INT((ROW()-13)/2),0))</f>
        <v/>
      </c>
      <c r="F265" s="855" t="str">
        <f ca="1">IF(ISBLANK(OFFSET('5. Pp (3 años)'!$K$45,INT((ROW()-13)/2),0)),"",OFFSET('5. Pp (3 años)'!$K$45,INT((ROW()-13)/2),0))</f>
        <v/>
      </c>
      <c r="G265" s="852" t="str">
        <f ca="1">IF(ISBLANK(OFFSET('5. Pp (3 años)'!$H$45,INT((ROW()-13)/2),0)),"",OFFSET('5. Pp (3 años)'!$H$45,INT((ROW()-13)/2),0))</f>
        <v/>
      </c>
      <c r="H265" s="916" t="str">
        <f ca="1">IF(ISBLANK(OFFSET('9. METAS'!$L$20,INT((ROW()-13)/2),0)),"",OFFSET('9. METAS'!$L$20,INT((ROW()-13)/2),0))</f>
        <v/>
      </c>
      <c r="I265" s="845"/>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43" t="str">
        <f t="shared" ref="N265" ca="1" si="248">IFERROR(J265/J266,"ND")</f>
        <v>ND</v>
      </c>
      <c r="O265" s="839" t="str">
        <f t="shared" ref="O265" ca="1" si="249">IFERROR(((J265+K265+L265+M265)/H265),"ND")</f>
        <v>ND</v>
      </c>
      <c r="P265" s="827"/>
    </row>
    <row r="266" spans="3:16">
      <c r="C266" s="861"/>
      <c r="D266" s="857"/>
      <c r="E266" s="857"/>
      <c r="F266" s="855"/>
      <c r="G266" s="852"/>
      <c r="H266" s="916"/>
      <c r="I266" s="846"/>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44"/>
      <c r="O266" s="840"/>
      <c r="P266" s="828"/>
    </row>
    <row r="267" spans="3:16">
      <c r="C267" s="859" t="str">
        <f ca="1">IF(ISBLANK(OFFSET('5. Pp (3 años)'!$C$45,INT((ROW()-13)/2),0)),"",OFFSET('5. Pp (3 años)'!$C$45,INT((ROW()-13)/2),0))</f>
        <v/>
      </c>
      <c r="D267" s="857" t="str">
        <f ca="1">IF(ISBLANK(OFFSET('5. Pp (3 años)'!$D$45,INT((ROW()-13)/2),0)),"",OFFSET('5. Pp (3 años)'!$D$45,INT((ROW()-13)/2),0))</f>
        <v/>
      </c>
      <c r="E267" s="857" t="str">
        <f ca="1">IF(ISBLANK(OFFSET('5. Pp (3 años)'!$E$45,INT((ROW()-13)/2),0)),"",OFFSET('5. Pp (3 años)'!$E$45,INT((ROW()-13)/2),0))</f>
        <v/>
      </c>
      <c r="F267" s="855" t="str">
        <f ca="1">IF(ISBLANK(OFFSET('5. Pp (3 años)'!$K$45,INT((ROW()-13)/2),0)),"",OFFSET('5. Pp (3 años)'!$K$45,INT((ROW()-13)/2),0))</f>
        <v/>
      </c>
      <c r="G267" s="852" t="str">
        <f ca="1">IF(ISBLANK(OFFSET('5. Pp (3 años)'!$H$45,INT((ROW()-13)/2),0)),"",OFFSET('5. Pp (3 años)'!$H$45,INT((ROW()-13)/2),0))</f>
        <v/>
      </c>
      <c r="H267" s="916" t="str">
        <f ca="1">IF(ISBLANK(OFFSET('9. METAS'!$L$20,INT((ROW()-13)/2),0)),"",OFFSET('9. METAS'!$L$20,INT((ROW()-13)/2),0))</f>
        <v/>
      </c>
      <c r="I267" s="845"/>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43" t="str">
        <f t="shared" ref="N267" ca="1" si="250">IFERROR(J267/J268,"ND")</f>
        <v>ND</v>
      </c>
      <c r="O267" s="839" t="str">
        <f t="shared" ref="O267" ca="1" si="251">IFERROR(((J267+K267+L267+M267)/H267),"ND")</f>
        <v>ND</v>
      </c>
      <c r="P267" s="827"/>
    </row>
    <row r="268" spans="3:16">
      <c r="C268" s="861"/>
      <c r="D268" s="857"/>
      <c r="E268" s="857"/>
      <c r="F268" s="855"/>
      <c r="G268" s="852"/>
      <c r="H268" s="916"/>
      <c r="I268" s="846"/>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44"/>
      <c r="O268" s="840"/>
      <c r="P268" s="828"/>
    </row>
    <row r="269" spans="3:16">
      <c r="C269" s="859" t="str">
        <f ca="1">IF(ISBLANK(OFFSET('5. Pp (3 años)'!$C$45,INT((ROW()-13)/2),0)),"",OFFSET('5. Pp (3 años)'!$C$45,INT((ROW()-13)/2),0))</f>
        <v/>
      </c>
      <c r="D269" s="857" t="str">
        <f ca="1">IF(ISBLANK(OFFSET('5. Pp (3 años)'!$D$45,INT((ROW()-13)/2),0)),"",OFFSET('5. Pp (3 años)'!$D$45,INT((ROW()-13)/2),0))</f>
        <v/>
      </c>
      <c r="E269" s="857" t="str">
        <f ca="1">IF(ISBLANK(OFFSET('5. Pp (3 años)'!$E$45,INT((ROW()-13)/2),0)),"",OFFSET('5. Pp (3 años)'!$E$45,INT((ROW()-13)/2),0))</f>
        <v/>
      </c>
      <c r="F269" s="855" t="str">
        <f ca="1">IF(ISBLANK(OFFSET('5. Pp (3 años)'!$K$45,INT((ROW()-13)/2),0)),"",OFFSET('5. Pp (3 años)'!$K$45,INT((ROW()-13)/2),0))</f>
        <v/>
      </c>
      <c r="G269" s="852" t="str">
        <f ca="1">IF(ISBLANK(OFFSET('5. Pp (3 años)'!$H$45,INT((ROW()-13)/2),0)),"",OFFSET('5. Pp (3 años)'!$H$45,INT((ROW()-13)/2),0))</f>
        <v/>
      </c>
      <c r="H269" s="916" t="str">
        <f ca="1">IF(ISBLANK(OFFSET('9. METAS'!$L$20,INT((ROW()-13)/2),0)),"",OFFSET('9. METAS'!$L$20,INT((ROW()-13)/2),0))</f>
        <v/>
      </c>
      <c r="I269" s="845"/>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43" t="str">
        <f t="shared" ref="N269" ca="1" si="252">IFERROR(J269/J270,"ND")</f>
        <v>ND</v>
      </c>
      <c r="O269" s="839" t="str">
        <f t="shared" ref="O269" ca="1" si="253">IFERROR(((J269+K269+L269+M269)/H269),"ND")</f>
        <v>ND</v>
      </c>
      <c r="P269" s="827"/>
    </row>
    <row r="270" spans="3:16">
      <c r="C270" s="861"/>
      <c r="D270" s="857"/>
      <c r="E270" s="857"/>
      <c r="F270" s="855"/>
      <c r="G270" s="852"/>
      <c r="H270" s="916"/>
      <c r="I270" s="846"/>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44"/>
      <c r="O270" s="840"/>
      <c r="P270" s="828"/>
    </row>
    <row r="271" spans="3:16">
      <c r="C271" s="859" t="str">
        <f ca="1">IF(ISBLANK(OFFSET('5. Pp (3 años)'!$C$45,INT((ROW()-13)/2),0)),"",OFFSET('5. Pp (3 años)'!$C$45,INT((ROW()-13)/2),0))</f>
        <v/>
      </c>
      <c r="D271" s="857" t="str">
        <f ca="1">IF(ISBLANK(OFFSET('5. Pp (3 años)'!$D$45,INT((ROW()-13)/2),0)),"",OFFSET('5. Pp (3 años)'!$D$45,INT((ROW()-13)/2),0))</f>
        <v/>
      </c>
      <c r="E271" s="857" t="str">
        <f ca="1">IF(ISBLANK(OFFSET('5. Pp (3 años)'!$E$45,INT((ROW()-13)/2),0)),"",OFFSET('5. Pp (3 años)'!$E$45,INT((ROW()-13)/2),0))</f>
        <v/>
      </c>
      <c r="F271" s="855" t="str">
        <f ca="1">IF(ISBLANK(OFFSET('5. Pp (3 años)'!$K$45,INT((ROW()-13)/2),0)),"",OFFSET('5. Pp (3 años)'!$K$45,INT((ROW()-13)/2),0))</f>
        <v/>
      </c>
      <c r="G271" s="852" t="str">
        <f ca="1">IF(ISBLANK(OFFSET('5. Pp (3 años)'!$H$45,INT((ROW()-13)/2),0)),"",OFFSET('5. Pp (3 años)'!$H$45,INT((ROW()-13)/2),0))</f>
        <v/>
      </c>
      <c r="H271" s="916" t="str">
        <f ca="1">IF(ISBLANK(OFFSET('9. METAS'!$L$20,INT((ROW()-13)/2),0)),"",OFFSET('9. METAS'!$L$20,INT((ROW()-13)/2),0))</f>
        <v/>
      </c>
      <c r="I271" s="845"/>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43" t="str">
        <f t="shared" ref="N271" ca="1" si="254">IFERROR(J271/J272,"ND")</f>
        <v>ND</v>
      </c>
      <c r="O271" s="839" t="str">
        <f t="shared" ref="O271" ca="1" si="255">IFERROR(((J271+K271+L271+M271)/H271),"ND")</f>
        <v>ND</v>
      </c>
      <c r="P271" s="827"/>
    </row>
    <row r="272" spans="3:16">
      <c r="C272" s="861"/>
      <c r="D272" s="857"/>
      <c r="E272" s="857"/>
      <c r="F272" s="855"/>
      <c r="G272" s="852"/>
      <c r="H272" s="916"/>
      <c r="I272" s="846"/>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44"/>
      <c r="O272" s="840"/>
      <c r="P272" s="828"/>
    </row>
    <row r="273" spans="3:16">
      <c r="C273" s="859" t="str">
        <f ca="1">IF(ISBLANK(OFFSET('5. Pp (3 años)'!$C$45,INT((ROW()-13)/2),0)),"",OFFSET('5. Pp (3 años)'!$C$45,INT((ROW()-13)/2),0))</f>
        <v/>
      </c>
      <c r="D273" s="857" t="str">
        <f ca="1">IF(ISBLANK(OFFSET('5. Pp (3 años)'!$D$45,INT((ROW()-13)/2),0)),"",OFFSET('5. Pp (3 años)'!$D$45,INT((ROW()-13)/2),0))</f>
        <v/>
      </c>
      <c r="E273" s="857" t="str">
        <f ca="1">IF(ISBLANK(OFFSET('5. Pp (3 años)'!$E$45,INT((ROW()-13)/2),0)),"",OFFSET('5. Pp (3 años)'!$E$45,INT((ROW()-13)/2),0))</f>
        <v/>
      </c>
      <c r="F273" s="855" t="str">
        <f ca="1">IF(ISBLANK(OFFSET('5. Pp (3 años)'!$K$45,INT((ROW()-13)/2),0)),"",OFFSET('5. Pp (3 años)'!$K$45,INT((ROW()-13)/2),0))</f>
        <v/>
      </c>
      <c r="G273" s="852" t="str">
        <f ca="1">IF(ISBLANK(OFFSET('5. Pp (3 años)'!$H$45,INT((ROW()-13)/2),0)),"",OFFSET('5. Pp (3 años)'!$H$45,INT((ROW()-13)/2),0))</f>
        <v/>
      </c>
      <c r="H273" s="916" t="str">
        <f ca="1">IF(ISBLANK(OFFSET('9. METAS'!$L$20,INT((ROW()-13)/2),0)),"",OFFSET('9. METAS'!$L$20,INT((ROW()-13)/2),0))</f>
        <v/>
      </c>
      <c r="I273" s="845"/>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43" t="str">
        <f t="shared" ref="N273" ca="1" si="256">IFERROR(J273/J274,"ND")</f>
        <v>ND</v>
      </c>
      <c r="O273" s="839" t="str">
        <f t="shared" ref="O273" ca="1" si="257">IFERROR(((J273+K273+L273+M273)/H273),"ND")</f>
        <v>ND</v>
      </c>
      <c r="P273" s="827"/>
    </row>
    <row r="274" spans="3:16">
      <c r="C274" s="861"/>
      <c r="D274" s="857"/>
      <c r="E274" s="857"/>
      <c r="F274" s="855"/>
      <c r="G274" s="852"/>
      <c r="H274" s="916"/>
      <c r="I274" s="846"/>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44"/>
      <c r="O274" s="840"/>
      <c r="P274" s="828"/>
    </row>
    <row r="275" spans="3:16">
      <c r="C275" s="859" t="str">
        <f ca="1">IF(ISBLANK(OFFSET('5. Pp (3 años)'!$C$45,INT((ROW()-13)/2),0)),"",OFFSET('5. Pp (3 años)'!$C$45,INT((ROW()-13)/2),0))</f>
        <v/>
      </c>
      <c r="D275" s="857" t="str">
        <f ca="1">IF(ISBLANK(OFFSET('5. Pp (3 años)'!$D$45,INT((ROW()-13)/2),0)),"",OFFSET('5. Pp (3 años)'!$D$45,INT((ROW()-13)/2),0))</f>
        <v/>
      </c>
      <c r="E275" s="857" t="str">
        <f ca="1">IF(ISBLANK(OFFSET('5. Pp (3 años)'!$E$45,INT((ROW()-13)/2),0)),"",OFFSET('5. Pp (3 años)'!$E$45,INT((ROW()-13)/2),0))</f>
        <v/>
      </c>
      <c r="F275" s="855" t="str">
        <f ca="1">IF(ISBLANK(OFFSET('5. Pp (3 años)'!$K$45,INT((ROW()-13)/2),0)),"",OFFSET('5. Pp (3 años)'!$K$45,INT((ROW()-13)/2),0))</f>
        <v/>
      </c>
      <c r="G275" s="852" t="str">
        <f ca="1">IF(ISBLANK(OFFSET('5. Pp (3 años)'!$H$45,INT((ROW()-13)/2),0)),"",OFFSET('5. Pp (3 años)'!$H$45,INT((ROW()-13)/2),0))</f>
        <v/>
      </c>
      <c r="H275" s="916" t="str">
        <f ca="1">IF(ISBLANK(OFFSET('9. METAS'!$L$20,INT((ROW()-13)/2),0)),"",OFFSET('9. METAS'!$L$20,INT((ROW()-13)/2),0))</f>
        <v/>
      </c>
      <c r="I275" s="845"/>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43" t="str">
        <f t="shared" ref="N275" ca="1" si="258">IFERROR(J275/J276,"ND")</f>
        <v>ND</v>
      </c>
      <c r="O275" s="839" t="str">
        <f t="shared" ref="O275" ca="1" si="259">IFERROR(((J275+K275+L275+M275)/H275),"ND")</f>
        <v>ND</v>
      </c>
      <c r="P275" s="827"/>
    </row>
    <row r="276" spans="3:16">
      <c r="C276" s="861"/>
      <c r="D276" s="857"/>
      <c r="E276" s="857"/>
      <c r="F276" s="855"/>
      <c r="G276" s="852"/>
      <c r="H276" s="916"/>
      <c r="I276" s="846"/>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44"/>
      <c r="O276" s="840"/>
      <c r="P276" s="828"/>
    </row>
    <row r="277" spans="3:16">
      <c r="C277" s="859" t="str">
        <f ca="1">IF(ISBLANK(OFFSET('5. Pp (3 años)'!$C$45,INT((ROW()-13)/2),0)),"",OFFSET('5. Pp (3 años)'!$C$45,INT((ROW()-13)/2),0))</f>
        <v/>
      </c>
      <c r="D277" s="857" t="str">
        <f ca="1">IF(ISBLANK(OFFSET('5. Pp (3 años)'!$D$45,INT((ROW()-13)/2),0)),"",OFFSET('5. Pp (3 años)'!$D$45,INT((ROW()-13)/2),0))</f>
        <v/>
      </c>
      <c r="E277" s="857" t="str">
        <f ca="1">IF(ISBLANK(OFFSET('5. Pp (3 años)'!$E$45,INT((ROW()-13)/2),0)),"",OFFSET('5. Pp (3 años)'!$E$45,INT((ROW()-13)/2),0))</f>
        <v/>
      </c>
      <c r="F277" s="855" t="str">
        <f ca="1">IF(ISBLANK(OFFSET('5. Pp (3 años)'!$K$45,INT((ROW()-13)/2),0)),"",OFFSET('5. Pp (3 años)'!$K$45,INT((ROW()-13)/2),0))</f>
        <v/>
      </c>
      <c r="G277" s="852" t="str">
        <f ca="1">IF(ISBLANK(OFFSET('5. Pp (3 años)'!$H$45,INT((ROW()-13)/2),0)),"",OFFSET('5. Pp (3 años)'!$H$45,INT((ROW()-13)/2),0))</f>
        <v/>
      </c>
      <c r="H277" s="916" t="str">
        <f ca="1">IF(ISBLANK(OFFSET('9. METAS'!$L$20,INT((ROW()-13)/2),0)),"",OFFSET('9. METAS'!$L$20,INT((ROW()-13)/2),0))</f>
        <v/>
      </c>
      <c r="I277" s="845"/>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43" t="str">
        <f t="shared" ref="N277" ca="1" si="260">IFERROR(J277/J278,"ND")</f>
        <v>ND</v>
      </c>
      <c r="O277" s="839" t="str">
        <f t="shared" ref="O277" ca="1" si="261">IFERROR(((J277+K277+L277+M277)/H277),"ND")</f>
        <v>ND</v>
      </c>
      <c r="P277" s="827"/>
    </row>
    <row r="278" spans="3:16">
      <c r="C278" s="861"/>
      <c r="D278" s="857"/>
      <c r="E278" s="857"/>
      <c r="F278" s="855"/>
      <c r="G278" s="852"/>
      <c r="H278" s="916"/>
      <c r="I278" s="846"/>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44"/>
      <c r="O278" s="840"/>
      <c r="P278" s="828"/>
    </row>
    <row r="279" spans="3:16">
      <c r="C279" s="859" t="str">
        <f ca="1">IF(ISBLANK(OFFSET('5. Pp (3 años)'!$C$45,INT((ROW()-13)/2),0)),"",OFFSET('5. Pp (3 años)'!$C$45,INT((ROW()-13)/2),0))</f>
        <v/>
      </c>
      <c r="D279" s="857" t="str">
        <f ca="1">IF(ISBLANK(OFFSET('5. Pp (3 años)'!$D$45,INT((ROW()-13)/2),0)),"",OFFSET('5. Pp (3 años)'!$D$45,INT((ROW()-13)/2),0))</f>
        <v/>
      </c>
      <c r="E279" s="857" t="str">
        <f ca="1">IF(ISBLANK(OFFSET('5. Pp (3 años)'!$E$45,INT((ROW()-13)/2),0)),"",OFFSET('5. Pp (3 años)'!$E$45,INT((ROW()-13)/2),0))</f>
        <v/>
      </c>
      <c r="F279" s="855" t="str">
        <f ca="1">IF(ISBLANK(OFFSET('5. Pp (3 años)'!$K$45,INT((ROW()-13)/2),0)),"",OFFSET('5. Pp (3 años)'!$K$45,INT((ROW()-13)/2),0))</f>
        <v/>
      </c>
      <c r="G279" s="852" t="str">
        <f ca="1">IF(ISBLANK(OFFSET('5. Pp (3 años)'!$H$45,INT((ROW()-13)/2),0)),"",OFFSET('5. Pp (3 años)'!$H$45,INT((ROW()-13)/2),0))</f>
        <v/>
      </c>
      <c r="H279" s="916" t="str">
        <f ca="1">IF(ISBLANK(OFFSET('9. METAS'!$L$20,INT((ROW()-13)/2),0)),"",OFFSET('9. METAS'!$L$20,INT((ROW()-13)/2),0))</f>
        <v/>
      </c>
      <c r="I279" s="845"/>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43" t="str">
        <f t="shared" ref="N279" ca="1" si="262">IFERROR(J279/J280,"ND")</f>
        <v>ND</v>
      </c>
      <c r="O279" s="839" t="str">
        <f t="shared" ref="O279" ca="1" si="263">IFERROR(((J279+K279+L279+M279)/H279),"ND")</f>
        <v>ND</v>
      </c>
      <c r="P279" s="827"/>
    </row>
    <row r="280" spans="3:16">
      <c r="C280" s="861"/>
      <c r="D280" s="857"/>
      <c r="E280" s="857"/>
      <c r="F280" s="855"/>
      <c r="G280" s="852"/>
      <c r="H280" s="916"/>
      <c r="I280" s="846"/>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44"/>
      <c r="O280" s="840"/>
      <c r="P280" s="828"/>
    </row>
    <row r="281" spans="3:16">
      <c r="C281" s="859" t="str">
        <f ca="1">IF(ISBLANK(OFFSET('5. Pp (3 años)'!$C$45,INT((ROW()-13)/2),0)),"",OFFSET('5. Pp (3 años)'!$C$45,INT((ROW()-13)/2),0))</f>
        <v/>
      </c>
      <c r="D281" s="857" t="str">
        <f ca="1">IF(ISBLANK(OFFSET('5. Pp (3 años)'!$D$45,INT((ROW()-13)/2),0)),"",OFFSET('5. Pp (3 años)'!$D$45,INT((ROW()-13)/2),0))</f>
        <v/>
      </c>
      <c r="E281" s="857" t="str">
        <f ca="1">IF(ISBLANK(OFFSET('5. Pp (3 años)'!$E$45,INT((ROW()-13)/2),0)),"",OFFSET('5. Pp (3 años)'!$E$45,INT((ROW()-13)/2),0))</f>
        <v/>
      </c>
      <c r="F281" s="855" t="str">
        <f ca="1">IF(ISBLANK(OFFSET('5. Pp (3 años)'!$K$45,INT((ROW()-13)/2),0)),"",OFFSET('5. Pp (3 años)'!$K$45,INT((ROW()-13)/2),0))</f>
        <v/>
      </c>
      <c r="G281" s="852" t="str">
        <f ca="1">IF(ISBLANK(OFFSET('5. Pp (3 años)'!$H$45,INT((ROW()-13)/2),0)),"",OFFSET('5. Pp (3 años)'!$H$45,INT((ROW()-13)/2),0))</f>
        <v/>
      </c>
      <c r="H281" s="916" t="str">
        <f ca="1">IF(ISBLANK(OFFSET('9. METAS'!$L$20,INT((ROW()-13)/2),0)),"",OFFSET('9. METAS'!$L$20,INT((ROW()-13)/2),0))</f>
        <v/>
      </c>
      <c r="I281" s="845"/>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43" t="str">
        <f t="shared" ref="N281" ca="1" si="264">IFERROR(J281/J282,"ND")</f>
        <v>ND</v>
      </c>
      <c r="O281" s="839" t="str">
        <f t="shared" ref="O281" ca="1" si="265">IFERROR(((J281+K281+L281+M281)/H281),"ND")</f>
        <v>ND</v>
      </c>
      <c r="P281" s="827"/>
    </row>
    <row r="282" spans="3:16">
      <c r="C282" s="861"/>
      <c r="D282" s="857"/>
      <c r="E282" s="857"/>
      <c r="F282" s="855"/>
      <c r="G282" s="852"/>
      <c r="H282" s="916"/>
      <c r="I282" s="846"/>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44"/>
      <c r="O282" s="840"/>
      <c r="P282" s="828"/>
    </row>
    <row r="283" spans="3:16">
      <c r="C283" s="859" t="str">
        <f ca="1">IF(ISBLANK(OFFSET('5. Pp (3 años)'!$C$45,INT((ROW()-13)/2),0)),"",OFFSET('5. Pp (3 años)'!$C$45,INT((ROW()-13)/2),0))</f>
        <v/>
      </c>
      <c r="D283" s="857" t="str">
        <f ca="1">IF(ISBLANK(OFFSET('5. Pp (3 años)'!$D$45,INT((ROW()-13)/2),0)),"",OFFSET('5. Pp (3 años)'!$D$45,INT((ROW()-13)/2),0))</f>
        <v/>
      </c>
      <c r="E283" s="857" t="str">
        <f ca="1">IF(ISBLANK(OFFSET('5. Pp (3 años)'!$E$45,INT((ROW()-13)/2),0)),"",OFFSET('5. Pp (3 años)'!$E$45,INT((ROW()-13)/2),0))</f>
        <v/>
      </c>
      <c r="F283" s="855" t="str">
        <f ca="1">IF(ISBLANK(OFFSET('5. Pp (3 años)'!$K$45,INT((ROW()-13)/2),0)),"",OFFSET('5. Pp (3 años)'!$K$45,INT((ROW()-13)/2),0))</f>
        <v/>
      </c>
      <c r="G283" s="852" t="str">
        <f ca="1">IF(ISBLANK(OFFSET('5. Pp (3 años)'!$H$45,INT((ROW()-13)/2),0)),"",OFFSET('5. Pp (3 años)'!$H$45,INT((ROW()-13)/2),0))</f>
        <v/>
      </c>
      <c r="H283" s="916" t="str">
        <f ca="1">IF(ISBLANK(OFFSET('9. METAS'!$L$20,INT((ROW()-13)/2),0)),"",OFFSET('9. METAS'!$L$20,INT((ROW()-13)/2),0))</f>
        <v/>
      </c>
      <c r="I283" s="845"/>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43" t="str">
        <f t="shared" ref="N283" ca="1" si="266">IFERROR(J283/J284,"ND")</f>
        <v>ND</v>
      </c>
      <c r="O283" s="839" t="str">
        <f t="shared" ref="O283" ca="1" si="267">IFERROR(((J283+K283+L283+M283)/H283),"ND")</f>
        <v>ND</v>
      </c>
      <c r="P283" s="827"/>
    </row>
    <row r="284" spans="3:16">
      <c r="C284" s="861"/>
      <c r="D284" s="857"/>
      <c r="E284" s="857"/>
      <c r="F284" s="855"/>
      <c r="G284" s="852"/>
      <c r="H284" s="916"/>
      <c r="I284" s="846"/>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44"/>
      <c r="O284" s="840"/>
      <c r="P284" s="828"/>
    </row>
    <row r="285" spans="3:16">
      <c r="C285" s="859" t="str">
        <f ca="1">IF(ISBLANK(OFFSET('5. Pp (3 años)'!$C$45,INT((ROW()-13)/2),0)),"",OFFSET('5. Pp (3 años)'!$C$45,INT((ROW()-13)/2),0))</f>
        <v/>
      </c>
      <c r="D285" s="857" t="str">
        <f ca="1">IF(ISBLANK(OFFSET('5. Pp (3 años)'!$D$45,INT((ROW()-13)/2),0)),"",OFFSET('5. Pp (3 años)'!$D$45,INT((ROW()-13)/2),0))</f>
        <v/>
      </c>
      <c r="E285" s="857" t="str">
        <f ca="1">IF(ISBLANK(OFFSET('5. Pp (3 años)'!$E$45,INT((ROW()-13)/2),0)),"",OFFSET('5. Pp (3 años)'!$E$45,INT((ROW()-13)/2),0))</f>
        <v/>
      </c>
      <c r="F285" s="855" t="str">
        <f ca="1">IF(ISBLANK(OFFSET('5. Pp (3 años)'!$K$45,INT((ROW()-13)/2),0)),"",OFFSET('5. Pp (3 años)'!$K$45,INT((ROW()-13)/2),0))</f>
        <v/>
      </c>
      <c r="G285" s="852" t="str">
        <f ca="1">IF(ISBLANK(OFFSET('5. Pp (3 años)'!$H$45,INT((ROW()-13)/2),0)),"",OFFSET('5. Pp (3 años)'!$H$45,INT((ROW()-13)/2),0))</f>
        <v/>
      </c>
      <c r="H285" s="916" t="str">
        <f ca="1">IF(ISBLANK(OFFSET('9. METAS'!$L$20,INT((ROW()-13)/2),0)),"",OFFSET('9. METAS'!$L$20,INT((ROW()-13)/2),0))</f>
        <v/>
      </c>
      <c r="I285" s="845"/>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43" t="str">
        <f t="shared" ref="N285" ca="1" si="268">IFERROR(J285/J286,"ND")</f>
        <v>ND</v>
      </c>
      <c r="O285" s="839" t="str">
        <f t="shared" ref="O285" ca="1" si="269">IFERROR(((J285+K285+L285+M285)/H285),"ND")</f>
        <v>ND</v>
      </c>
      <c r="P285" s="827"/>
    </row>
    <row r="286" spans="3:16">
      <c r="C286" s="861"/>
      <c r="D286" s="857"/>
      <c r="E286" s="857"/>
      <c r="F286" s="855"/>
      <c r="G286" s="852"/>
      <c r="H286" s="916"/>
      <c r="I286" s="846"/>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44"/>
      <c r="O286" s="840"/>
      <c r="P286" s="828"/>
    </row>
    <row r="287" spans="3:16">
      <c r="C287" s="859" t="str">
        <f ca="1">IF(ISBLANK(OFFSET('5. Pp (3 años)'!$C$45,INT((ROW()-13)/2),0)),"",OFFSET('5. Pp (3 años)'!$C$45,INT((ROW()-13)/2),0))</f>
        <v/>
      </c>
      <c r="D287" s="857" t="str">
        <f ca="1">IF(ISBLANK(OFFSET('5. Pp (3 años)'!$D$45,INT((ROW()-13)/2),0)),"",OFFSET('5. Pp (3 años)'!$D$45,INT((ROW()-13)/2),0))</f>
        <v/>
      </c>
      <c r="E287" s="857" t="str">
        <f ca="1">IF(ISBLANK(OFFSET('5. Pp (3 años)'!$E$45,INT((ROW()-13)/2),0)),"",OFFSET('5. Pp (3 años)'!$E$45,INT((ROW()-13)/2),0))</f>
        <v/>
      </c>
      <c r="F287" s="855" t="str">
        <f ca="1">IF(ISBLANK(OFFSET('5. Pp (3 años)'!$K$45,INT((ROW()-13)/2),0)),"",OFFSET('5. Pp (3 años)'!$K$45,INT((ROW()-13)/2),0))</f>
        <v/>
      </c>
      <c r="G287" s="852" t="str">
        <f ca="1">IF(ISBLANK(OFFSET('5. Pp (3 años)'!$H$45,INT((ROW()-13)/2),0)),"",OFFSET('5. Pp (3 años)'!$H$45,INT((ROW()-13)/2),0))</f>
        <v/>
      </c>
      <c r="H287" s="916" t="str">
        <f ca="1">IF(ISBLANK(OFFSET('9. METAS'!$L$20,INT((ROW()-13)/2),0)),"",OFFSET('9. METAS'!$L$20,INT((ROW()-13)/2),0))</f>
        <v/>
      </c>
      <c r="I287" s="845"/>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43" t="str">
        <f t="shared" ref="N287" ca="1" si="270">IFERROR(J287/J288,"ND")</f>
        <v>ND</v>
      </c>
      <c r="O287" s="839" t="str">
        <f t="shared" ref="O287" ca="1" si="271">IFERROR(((J287+K287+L287+M287)/H287),"ND")</f>
        <v>ND</v>
      </c>
      <c r="P287" s="827"/>
    </row>
    <row r="288" spans="3:16">
      <c r="C288" s="861"/>
      <c r="D288" s="857"/>
      <c r="E288" s="857"/>
      <c r="F288" s="855"/>
      <c r="G288" s="852"/>
      <c r="H288" s="916"/>
      <c r="I288" s="846"/>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44"/>
      <c r="O288" s="840"/>
      <c r="P288" s="828"/>
    </row>
    <row r="289" spans="3:16">
      <c r="C289" s="859" t="str">
        <f ca="1">IF(ISBLANK(OFFSET('5. Pp (3 años)'!$C$45,INT((ROW()-13)/2),0)),"",OFFSET('5. Pp (3 años)'!$C$45,INT((ROW()-13)/2),0))</f>
        <v/>
      </c>
      <c r="D289" s="857" t="str">
        <f ca="1">IF(ISBLANK(OFFSET('5. Pp (3 años)'!$D$45,INT((ROW()-13)/2),0)),"",OFFSET('5. Pp (3 años)'!$D$45,INT((ROW()-13)/2),0))</f>
        <v/>
      </c>
      <c r="E289" s="857" t="str">
        <f ca="1">IF(ISBLANK(OFFSET('5. Pp (3 años)'!$E$45,INT((ROW()-13)/2),0)),"",OFFSET('5. Pp (3 años)'!$E$45,INT((ROW()-13)/2),0))</f>
        <v/>
      </c>
      <c r="F289" s="855" t="str">
        <f ca="1">IF(ISBLANK(OFFSET('5. Pp (3 años)'!$K$45,INT((ROW()-13)/2),0)),"",OFFSET('5. Pp (3 años)'!$K$45,INT((ROW()-13)/2),0))</f>
        <v/>
      </c>
      <c r="G289" s="852" t="str">
        <f ca="1">IF(ISBLANK(OFFSET('5. Pp (3 años)'!$H$45,INT((ROW()-13)/2),0)),"",OFFSET('5. Pp (3 años)'!$H$45,INT((ROW()-13)/2),0))</f>
        <v/>
      </c>
      <c r="H289" s="916" t="str">
        <f ca="1">IF(ISBLANK(OFFSET('9. METAS'!$L$20,INT((ROW()-13)/2),0)),"",OFFSET('9. METAS'!$L$20,INT((ROW()-13)/2),0))</f>
        <v/>
      </c>
      <c r="I289" s="845"/>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43" t="str">
        <f t="shared" ref="N289" ca="1" si="272">IFERROR(J289/J290,"ND")</f>
        <v>ND</v>
      </c>
      <c r="O289" s="839" t="str">
        <f t="shared" ref="O289" ca="1" si="273">IFERROR(((J289+K289+L289+M289)/H289),"ND")</f>
        <v>ND</v>
      </c>
      <c r="P289" s="827"/>
    </row>
    <row r="290" spans="3:16">
      <c r="C290" s="861"/>
      <c r="D290" s="857"/>
      <c r="E290" s="857"/>
      <c r="F290" s="855"/>
      <c r="G290" s="852"/>
      <c r="H290" s="916"/>
      <c r="I290" s="846"/>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44"/>
      <c r="O290" s="840"/>
      <c r="P290" s="828"/>
    </row>
    <row r="291" spans="3:16">
      <c r="C291" s="859" t="str">
        <f ca="1">IF(ISBLANK(OFFSET('5. Pp (3 años)'!$C$45,INT((ROW()-13)/2),0)),"",OFFSET('5. Pp (3 años)'!$C$45,INT((ROW()-13)/2),0))</f>
        <v/>
      </c>
      <c r="D291" s="857" t="str">
        <f ca="1">IF(ISBLANK(OFFSET('5. Pp (3 años)'!$D$45,INT((ROW()-13)/2),0)),"",OFFSET('5. Pp (3 años)'!$D$45,INT((ROW()-13)/2),0))</f>
        <v/>
      </c>
      <c r="E291" s="857" t="str">
        <f ca="1">IF(ISBLANK(OFFSET('5. Pp (3 años)'!$E$45,INT((ROW()-13)/2),0)),"",OFFSET('5. Pp (3 años)'!$E$45,INT((ROW()-13)/2),0))</f>
        <v/>
      </c>
      <c r="F291" s="855" t="str">
        <f ca="1">IF(ISBLANK(OFFSET('5. Pp (3 años)'!$K$45,INT((ROW()-13)/2),0)),"",OFFSET('5. Pp (3 años)'!$K$45,INT((ROW()-13)/2),0))</f>
        <v/>
      </c>
      <c r="G291" s="852" t="str">
        <f ca="1">IF(ISBLANK(OFFSET('5. Pp (3 años)'!$H$45,INT((ROW()-13)/2),0)),"",OFFSET('5. Pp (3 años)'!$H$45,INT((ROW()-13)/2),0))</f>
        <v/>
      </c>
      <c r="H291" s="916" t="str">
        <f ca="1">IF(ISBLANK(OFFSET('9. METAS'!$L$20,INT((ROW()-13)/2),0)),"",OFFSET('9. METAS'!$L$20,INT((ROW()-13)/2),0))</f>
        <v/>
      </c>
      <c r="I291" s="845"/>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43" t="str">
        <f t="shared" ref="N291" ca="1" si="274">IFERROR(J291/J292,"ND")</f>
        <v>ND</v>
      </c>
      <c r="O291" s="839" t="str">
        <f t="shared" ref="O291" ca="1" si="275">IFERROR(((J291+K291+L291+M291)/H291),"ND")</f>
        <v>ND</v>
      </c>
      <c r="P291" s="827"/>
    </row>
    <row r="292" spans="3:16">
      <c r="C292" s="861"/>
      <c r="D292" s="857"/>
      <c r="E292" s="857"/>
      <c r="F292" s="855"/>
      <c r="G292" s="852"/>
      <c r="H292" s="916"/>
      <c r="I292" s="846"/>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44"/>
      <c r="O292" s="840"/>
      <c r="P292" s="828"/>
    </row>
    <row r="293" spans="3:16">
      <c r="C293" s="859" t="str">
        <f ca="1">IF(ISBLANK(OFFSET('5. Pp (3 años)'!$C$45,INT((ROW()-13)/2),0)),"",OFFSET('5. Pp (3 años)'!$C$45,INT((ROW()-13)/2),0))</f>
        <v/>
      </c>
      <c r="D293" s="857" t="str">
        <f ca="1">IF(ISBLANK(OFFSET('5. Pp (3 años)'!$D$45,INT((ROW()-13)/2),0)),"",OFFSET('5. Pp (3 años)'!$D$45,INT((ROW()-13)/2),0))</f>
        <v/>
      </c>
      <c r="E293" s="857" t="str">
        <f ca="1">IF(ISBLANK(OFFSET('5. Pp (3 años)'!$E$45,INT((ROW()-13)/2),0)),"",OFFSET('5. Pp (3 años)'!$E$45,INT((ROW()-13)/2),0))</f>
        <v/>
      </c>
      <c r="F293" s="855" t="str">
        <f ca="1">IF(ISBLANK(OFFSET('5. Pp (3 años)'!$K$45,INT((ROW()-13)/2),0)),"",OFFSET('5. Pp (3 años)'!$K$45,INT((ROW()-13)/2),0))</f>
        <v/>
      </c>
      <c r="G293" s="852" t="str">
        <f ca="1">IF(ISBLANK(OFFSET('5. Pp (3 años)'!$H$45,INT((ROW()-13)/2),0)),"",OFFSET('5. Pp (3 años)'!$H$45,INT((ROW()-13)/2),0))</f>
        <v/>
      </c>
      <c r="H293" s="916" t="str">
        <f ca="1">IF(ISBLANK(OFFSET('9. METAS'!$L$20,INT((ROW()-13)/2),0)),"",OFFSET('9. METAS'!$L$20,INT((ROW()-13)/2),0))</f>
        <v/>
      </c>
      <c r="I293" s="845"/>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43" t="str">
        <f t="shared" ref="N293" ca="1" si="276">IFERROR(J293/J294,"ND")</f>
        <v>ND</v>
      </c>
      <c r="O293" s="839" t="str">
        <f t="shared" ref="O293" ca="1" si="277">IFERROR(((J293+K293+L293+M293)/H293),"ND")</f>
        <v>ND</v>
      </c>
      <c r="P293" s="827"/>
    </row>
    <row r="294" spans="3:16">
      <c r="C294" s="861"/>
      <c r="D294" s="857"/>
      <c r="E294" s="857"/>
      <c r="F294" s="855"/>
      <c r="G294" s="852"/>
      <c r="H294" s="916"/>
      <c r="I294" s="846"/>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44"/>
      <c r="O294" s="840"/>
      <c r="P294" s="828"/>
    </row>
    <row r="295" spans="3:16">
      <c r="C295" s="859" t="str">
        <f ca="1">IF(ISBLANK(OFFSET('5. Pp (3 años)'!$C$45,INT((ROW()-13)/2),0)),"",OFFSET('5. Pp (3 años)'!$C$45,INT((ROW()-13)/2),0))</f>
        <v/>
      </c>
      <c r="D295" s="857" t="str">
        <f ca="1">IF(ISBLANK(OFFSET('5. Pp (3 años)'!$D$45,INT((ROW()-13)/2),0)),"",OFFSET('5. Pp (3 años)'!$D$45,INT((ROW()-13)/2),0))</f>
        <v/>
      </c>
      <c r="E295" s="857" t="str">
        <f ca="1">IF(ISBLANK(OFFSET('5. Pp (3 años)'!$E$45,INT((ROW()-13)/2),0)),"",OFFSET('5. Pp (3 años)'!$E$45,INT((ROW()-13)/2),0))</f>
        <v/>
      </c>
      <c r="F295" s="855" t="str">
        <f ca="1">IF(ISBLANK(OFFSET('5. Pp (3 años)'!$K$45,INT((ROW()-13)/2),0)),"",OFFSET('5. Pp (3 años)'!$K$45,INT((ROW()-13)/2),0))</f>
        <v/>
      </c>
      <c r="G295" s="852" t="str">
        <f ca="1">IF(ISBLANK(OFFSET('5. Pp (3 años)'!$H$45,INT((ROW()-13)/2),0)),"",OFFSET('5. Pp (3 años)'!$H$45,INT((ROW()-13)/2),0))</f>
        <v/>
      </c>
      <c r="H295" s="916" t="str">
        <f ca="1">IF(ISBLANK(OFFSET('9. METAS'!$L$20,INT((ROW()-13)/2),0)),"",OFFSET('9. METAS'!$L$20,INT((ROW()-13)/2),0))</f>
        <v/>
      </c>
      <c r="I295" s="845"/>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43" t="str">
        <f t="shared" ref="N295" ca="1" si="278">IFERROR(J295/J296,"ND")</f>
        <v>ND</v>
      </c>
      <c r="O295" s="839" t="str">
        <f t="shared" ref="O295" ca="1" si="279">IFERROR(((J295+K295+L295+M295)/H295),"ND")</f>
        <v>ND</v>
      </c>
      <c r="P295" s="827"/>
    </row>
    <row r="296" spans="3:16">
      <c r="C296" s="861"/>
      <c r="D296" s="857"/>
      <c r="E296" s="857"/>
      <c r="F296" s="855"/>
      <c r="G296" s="852"/>
      <c r="H296" s="916"/>
      <c r="I296" s="846"/>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44"/>
      <c r="O296" s="840"/>
      <c r="P296" s="828"/>
    </row>
    <row r="297" spans="3:16">
      <c r="C297" s="859" t="str">
        <f ca="1">IF(ISBLANK(OFFSET('5. Pp (3 años)'!$C$45,INT((ROW()-13)/2),0)),"",OFFSET('5. Pp (3 años)'!$C$45,INT((ROW()-13)/2),0))</f>
        <v/>
      </c>
      <c r="D297" s="857" t="str">
        <f ca="1">IF(ISBLANK(OFFSET('5. Pp (3 años)'!$D$45,INT((ROW()-13)/2),0)),"",OFFSET('5. Pp (3 años)'!$D$45,INT((ROW()-13)/2),0))</f>
        <v/>
      </c>
      <c r="E297" s="857" t="str">
        <f ca="1">IF(ISBLANK(OFFSET('5. Pp (3 años)'!$E$45,INT((ROW()-13)/2),0)),"",OFFSET('5. Pp (3 años)'!$E$45,INT((ROW()-13)/2),0))</f>
        <v/>
      </c>
      <c r="F297" s="855" t="str">
        <f ca="1">IF(ISBLANK(OFFSET('5. Pp (3 años)'!$K$45,INT((ROW()-13)/2),0)),"",OFFSET('5. Pp (3 años)'!$K$45,INT((ROW()-13)/2),0))</f>
        <v/>
      </c>
      <c r="G297" s="852" t="str">
        <f ca="1">IF(ISBLANK(OFFSET('5. Pp (3 años)'!$H$45,INT((ROW()-13)/2),0)),"",OFFSET('5. Pp (3 años)'!$H$45,INT((ROW()-13)/2),0))</f>
        <v/>
      </c>
      <c r="H297" s="916" t="str">
        <f ca="1">IF(ISBLANK(OFFSET('9. METAS'!$L$20,INT((ROW()-13)/2),0)),"",OFFSET('9. METAS'!$L$20,INT((ROW()-13)/2),0))</f>
        <v/>
      </c>
      <c r="I297" s="845"/>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43" t="str">
        <f t="shared" ref="N297" ca="1" si="280">IFERROR(J297/J298,"ND")</f>
        <v>ND</v>
      </c>
      <c r="O297" s="839" t="str">
        <f t="shared" ref="O297" ca="1" si="281">IFERROR(((J297+K297+L297+M297)/H297),"ND")</f>
        <v>ND</v>
      </c>
      <c r="P297" s="827"/>
    </row>
    <row r="298" spans="3:16">
      <c r="C298" s="861"/>
      <c r="D298" s="857"/>
      <c r="E298" s="857"/>
      <c r="F298" s="855"/>
      <c r="G298" s="852"/>
      <c r="H298" s="916"/>
      <c r="I298" s="846"/>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44"/>
      <c r="O298" s="840"/>
      <c r="P298" s="828"/>
    </row>
    <row r="299" spans="3:16">
      <c r="C299" s="859" t="str">
        <f ca="1">IF(ISBLANK(OFFSET('5. Pp (3 años)'!$C$45,INT((ROW()-13)/2),0)),"",OFFSET('5. Pp (3 años)'!$C$45,INT((ROW()-13)/2),0))</f>
        <v/>
      </c>
      <c r="D299" s="857" t="str">
        <f ca="1">IF(ISBLANK(OFFSET('5. Pp (3 años)'!$D$45,INT((ROW()-13)/2),0)),"",OFFSET('5. Pp (3 años)'!$D$45,INT((ROW()-13)/2),0))</f>
        <v/>
      </c>
      <c r="E299" s="857" t="str">
        <f ca="1">IF(ISBLANK(OFFSET('5. Pp (3 años)'!$E$45,INT((ROW()-13)/2),0)),"",OFFSET('5. Pp (3 años)'!$E$45,INT((ROW()-13)/2),0))</f>
        <v/>
      </c>
      <c r="F299" s="855" t="str">
        <f ca="1">IF(ISBLANK(OFFSET('5. Pp (3 años)'!$K$45,INT((ROW()-13)/2),0)),"",OFFSET('5. Pp (3 años)'!$K$45,INT((ROW()-13)/2),0))</f>
        <v/>
      </c>
      <c r="G299" s="852" t="str">
        <f ca="1">IF(ISBLANK(OFFSET('5. Pp (3 años)'!$H$45,INT((ROW()-13)/2),0)),"",OFFSET('5. Pp (3 años)'!$H$45,INT((ROW()-13)/2),0))</f>
        <v/>
      </c>
      <c r="H299" s="916" t="str">
        <f ca="1">IF(ISBLANK(OFFSET('9. METAS'!$L$20,INT((ROW()-13)/2),0)),"",OFFSET('9. METAS'!$L$20,INT((ROW()-13)/2),0))</f>
        <v/>
      </c>
      <c r="I299" s="845"/>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43" t="str">
        <f t="shared" ref="N299" ca="1" si="282">IFERROR(J299/J300,"ND")</f>
        <v>ND</v>
      </c>
      <c r="O299" s="839" t="str">
        <f t="shared" ref="O299" ca="1" si="283">IFERROR(((J299+K299+L299+M299)/H299),"ND")</f>
        <v>ND</v>
      </c>
      <c r="P299" s="827"/>
    </row>
    <row r="300" spans="3:16">
      <c r="C300" s="861"/>
      <c r="D300" s="857"/>
      <c r="E300" s="857"/>
      <c r="F300" s="855"/>
      <c r="G300" s="852"/>
      <c r="H300" s="916"/>
      <c r="I300" s="846"/>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44"/>
      <c r="O300" s="840"/>
      <c r="P300" s="828"/>
    </row>
    <row r="301" spans="3:16">
      <c r="C301" s="859" t="str">
        <f ca="1">IF(ISBLANK(OFFSET('5. Pp (3 años)'!$C$45,INT((ROW()-13)/2),0)),"",OFFSET('5. Pp (3 años)'!$C$45,INT((ROW()-13)/2),0))</f>
        <v/>
      </c>
      <c r="D301" s="857" t="str">
        <f ca="1">IF(ISBLANK(OFFSET('5. Pp (3 años)'!$D$45,INT((ROW()-13)/2),0)),"",OFFSET('5. Pp (3 años)'!$D$45,INT((ROW()-13)/2),0))</f>
        <v/>
      </c>
      <c r="E301" s="857" t="str">
        <f ca="1">IF(ISBLANK(OFFSET('5. Pp (3 años)'!$E$45,INT((ROW()-13)/2),0)),"",OFFSET('5. Pp (3 años)'!$E$45,INT((ROW()-13)/2),0))</f>
        <v/>
      </c>
      <c r="F301" s="855" t="str">
        <f ca="1">IF(ISBLANK(OFFSET('5. Pp (3 años)'!$K$45,INT((ROW()-13)/2),0)),"",OFFSET('5. Pp (3 años)'!$K$45,INT((ROW()-13)/2),0))</f>
        <v/>
      </c>
      <c r="G301" s="852" t="str">
        <f ca="1">IF(ISBLANK(OFFSET('5. Pp (3 años)'!$H$45,INT((ROW()-13)/2),0)),"",OFFSET('5. Pp (3 años)'!$H$45,INT((ROW()-13)/2),0))</f>
        <v/>
      </c>
      <c r="H301" s="916" t="str">
        <f ca="1">IF(ISBLANK(OFFSET('9. METAS'!$L$20,INT((ROW()-13)/2),0)),"",OFFSET('9. METAS'!$L$20,INT((ROW()-13)/2),0))</f>
        <v/>
      </c>
      <c r="I301" s="845"/>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43" t="str">
        <f t="shared" ref="N301" ca="1" si="284">IFERROR(J301/J302,"ND")</f>
        <v>ND</v>
      </c>
      <c r="O301" s="839" t="str">
        <f t="shared" ref="O301" ca="1" si="285">IFERROR(((J301+K301+L301+M301)/H301),"ND")</f>
        <v>ND</v>
      </c>
      <c r="P301" s="827"/>
    </row>
    <row r="302" spans="3:16">
      <c r="C302" s="861"/>
      <c r="D302" s="857"/>
      <c r="E302" s="857"/>
      <c r="F302" s="855"/>
      <c r="G302" s="852"/>
      <c r="H302" s="916"/>
      <c r="I302" s="846"/>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44"/>
      <c r="O302" s="840"/>
      <c r="P302" s="828"/>
    </row>
    <row r="303" spans="3:16">
      <c r="C303" s="859" t="str">
        <f ca="1">IF(ISBLANK(OFFSET('5. Pp (3 años)'!$C$45,INT((ROW()-13)/2),0)),"",OFFSET('5. Pp (3 años)'!$C$45,INT((ROW()-13)/2),0))</f>
        <v/>
      </c>
      <c r="D303" s="857" t="str">
        <f ca="1">IF(ISBLANK(OFFSET('5. Pp (3 años)'!$D$45,INT((ROW()-13)/2),0)),"",OFFSET('5. Pp (3 años)'!$D$45,INT((ROW()-13)/2),0))</f>
        <v/>
      </c>
      <c r="E303" s="857" t="str">
        <f ca="1">IF(ISBLANK(OFFSET('5. Pp (3 años)'!$E$45,INT((ROW()-13)/2),0)),"",OFFSET('5. Pp (3 años)'!$E$45,INT((ROW()-13)/2),0))</f>
        <v/>
      </c>
      <c r="F303" s="855" t="str">
        <f ca="1">IF(ISBLANK(OFFSET('5. Pp (3 años)'!$K$45,INT((ROW()-13)/2),0)),"",OFFSET('5. Pp (3 años)'!$K$45,INT((ROW()-13)/2),0))</f>
        <v/>
      </c>
      <c r="G303" s="852" t="str">
        <f ca="1">IF(ISBLANK(OFFSET('5. Pp (3 años)'!$H$45,INT((ROW()-13)/2),0)),"",OFFSET('5. Pp (3 años)'!$H$45,INT((ROW()-13)/2),0))</f>
        <v/>
      </c>
      <c r="H303" s="916" t="str">
        <f ca="1">IF(ISBLANK(OFFSET('9. METAS'!$L$20,INT((ROW()-13)/2),0)),"",OFFSET('9. METAS'!$L$20,INT((ROW()-13)/2),0))</f>
        <v/>
      </c>
      <c r="I303" s="845"/>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43" t="str">
        <f t="shared" ref="N303" ca="1" si="286">IFERROR(J303/J304,"ND")</f>
        <v>ND</v>
      </c>
      <c r="O303" s="839" t="str">
        <f t="shared" ref="O303" ca="1" si="287">IFERROR(((J303+K303+L303+M303)/H303),"ND")</f>
        <v>ND</v>
      </c>
      <c r="P303" s="827"/>
    </row>
    <row r="304" spans="3:16">
      <c r="C304" s="861"/>
      <c r="D304" s="857"/>
      <c r="E304" s="857"/>
      <c r="F304" s="855"/>
      <c r="G304" s="852"/>
      <c r="H304" s="916"/>
      <c r="I304" s="846"/>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44"/>
      <c r="O304" s="840"/>
      <c r="P304" s="828"/>
    </row>
    <row r="305" spans="3:16">
      <c r="C305" s="859" t="str">
        <f ca="1">IF(ISBLANK(OFFSET('5. Pp (3 años)'!$C$45,INT((ROW()-13)/2),0)),"",OFFSET('5. Pp (3 años)'!$C$45,INT((ROW()-13)/2),0))</f>
        <v/>
      </c>
      <c r="D305" s="857" t="str">
        <f ca="1">IF(ISBLANK(OFFSET('5. Pp (3 años)'!$D$45,INT((ROW()-13)/2),0)),"",OFFSET('5. Pp (3 años)'!$D$45,INT((ROW()-13)/2),0))</f>
        <v/>
      </c>
      <c r="E305" s="857" t="str">
        <f ca="1">IF(ISBLANK(OFFSET('5. Pp (3 años)'!$E$45,INT((ROW()-13)/2),0)),"",OFFSET('5. Pp (3 años)'!$E$45,INT((ROW()-13)/2),0))</f>
        <v/>
      </c>
      <c r="F305" s="855" t="str">
        <f ca="1">IF(ISBLANK(OFFSET('5. Pp (3 años)'!$K$45,INT((ROW()-13)/2),0)),"",OFFSET('5. Pp (3 años)'!$K$45,INT((ROW()-13)/2),0))</f>
        <v/>
      </c>
      <c r="G305" s="852" t="str">
        <f ca="1">IF(ISBLANK(OFFSET('5. Pp (3 años)'!$H$45,INT((ROW()-13)/2),0)),"",OFFSET('5. Pp (3 años)'!$H$45,INT((ROW()-13)/2),0))</f>
        <v/>
      </c>
      <c r="H305" s="916" t="str">
        <f ca="1">IF(ISBLANK(OFFSET('9. METAS'!$L$20,INT((ROW()-13)/2),0)),"",OFFSET('9. METAS'!$L$20,INT((ROW()-13)/2),0))</f>
        <v/>
      </c>
      <c r="I305" s="845"/>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43" t="str">
        <f t="shared" ref="N305" ca="1" si="288">IFERROR(J305/J306,"ND")</f>
        <v>ND</v>
      </c>
      <c r="O305" s="839" t="str">
        <f t="shared" ref="O305" ca="1" si="289">IFERROR(((J305+K305+L305+M305)/H305),"ND")</f>
        <v>ND</v>
      </c>
      <c r="P305" s="827"/>
    </row>
    <row r="306" spans="3:16">
      <c r="C306" s="861"/>
      <c r="D306" s="857"/>
      <c r="E306" s="857"/>
      <c r="F306" s="855"/>
      <c r="G306" s="852"/>
      <c r="H306" s="916"/>
      <c r="I306" s="846"/>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44"/>
      <c r="O306" s="840"/>
      <c r="P306" s="828"/>
    </row>
    <row r="307" spans="3:16">
      <c r="C307" s="859" t="str">
        <f ca="1">IF(ISBLANK(OFFSET('5. Pp (3 años)'!$C$45,INT((ROW()-13)/2),0)),"",OFFSET('5. Pp (3 años)'!$C$45,INT((ROW()-13)/2),0))</f>
        <v/>
      </c>
      <c r="D307" s="857" t="str">
        <f ca="1">IF(ISBLANK(OFFSET('5. Pp (3 años)'!$D$45,INT((ROW()-13)/2),0)),"",OFFSET('5. Pp (3 años)'!$D$45,INT((ROW()-13)/2),0))</f>
        <v/>
      </c>
      <c r="E307" s="857" t="str">
        <f ca="1">IF(ISBLANK(OFFSET('5. Pp (3 años)'!$E$45,INT((ROW()-13)/2),0)),"",OFFSET('5. Pp (3 años)'!$E$45,INT((ROW()-13)/2),0))</f>
        <v/>
      </c>
      <c r="F307" s="855" t="str">
        <f ca="1">IF(ISBLANK(OFFSET('5. Pp (3 años)'!$K$45,INT((ROW()-13)/2),0)),"",OFFSET('5. Pp (3 años)'!$K$45,INT((ROW()-13)/2),0))</f>
        <v/>
      </c>
      <c r="G307" s="852" t="str">
        <f ca="1">IF(ISBLANK(OFFSET('5. Pp (3 años)'!$H$45,INT((ROW()-13)/2),0)),"",OFFSET('5. Pp (3 años)'!$H$45,INT((ROW()-13)/2),0))</f>
        <v/>
      </c>
      <c r="H307" s="916" t="str">
        <f ca="1">IF(ISBLANK(OFFSET('9. METAS'!$L$20,INT((ROW()-13)/2),0)),"",OFFSET('9. METAS'!$L$20,INT((ROW()-13)/2),0))</f>
        <v/>
      </c>
      <c r="I307" s="845"/>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43" t="str">
        <f t="shared" ref="N307" ca="1" si="290">IFERROR(J307/J308,"ND")</f>
        <v>ND</v>
      </c>
      <c r="O307" s="839" t="str">
        <f t="shared" ref="O307" ca="1" si="291">IFERROR(((J307+K307+L307+M307)/H307),"ND")</f>
        <v>ND</v>
      </c>
      <c r="P307" s="827"/>
    </row>
    <row r="308" spans="3:16">
      <c r="C308" s="861"/>
      <c r="D308" s="857"/>
      <c r="E308" s="857"/>
      <c r="F308" s="855"/>
      <c r="G308" s="852"/>
      <c r="H308" s="916"/>
      <c r="I308" s="846"/>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44"/>
      <c r="O308" s="840"/>
      <c r="P308" s="828"/>
    </row>
    <row r="309" spans="3:16">
      <c r="C309" s="859" t="str">
        <f ca="1">IF(ISBLANK(OFFSET('5. Pp (3 años)'!$C$45,INT((ROW()-13)/2),0)),"",OFFSET('5. Pp (3 años)'!$C$45,INT((ROW()-13)/2),0))</f>
        <v/>
      </c>
      <c r="D309" s="857" t="str">
        <f ca="1">IF(ISBLANK(OFFSET('5. Pp (3 años)'!$D$45,INT((ROW()-13)/2),0)),"",OFFSET('5. Pp (3 años)'!$D$45,INT((ROW()-13)/2),0))</f>
        <v/>
      </c>
      <c r="E309" s="857" t="str">
        <f ca="1">IF(ISBLANK(OFFSET('5. Pp (3 años)'!$E$45,INT((ROW()-13)/2),0)),"",OFFSET('5. Pp (3 años)'!$E$45,INT((ROW()-13)/2),0))</f>
        <v/>
      </c>
      <c r="F309" s="855" t="str">
        <f ca="1">IF(ISBLANK(OFFSET('5. Pp (3 años)'!$K$45,INT((ROW()-13)/2),0)),"",OFFSET('5. Pp (3 años)'!$K$45,INT((ROW()-13)/2),0))</f>
        <v/>
      </c>
      <c r="G309" s="852" t="str">
        <f ca="1">IF(ISBLANK(OFFSET('5. Pp (3 años)'!$H$45,INT((ROW()-13)/2),0)),"",OFFSET('5. Pp (3 años)'!$H$45,INT((ROW()-13)/2),0))</f>
        <v/>
      </c>
      <c r="H309" s="916" t="str">
        <f ca="1">IF(ISBLANK(OFFSET('9. METAS'!$L$20,INT((ROW()-13)/2),0)),"",OFFSET('9. METAS'!$L$20,INT((ROW()-13)/2),0))</f>
        <v/>
      </c>
      <c r="I309" s="845"/>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43" t="str">
        <f t="shared" ref="N309" ca="1" si="292">IFERROR(J309/J310,"ND")</f>
        <v>ND</v>
      </c>
      <c r="O309" s="839" t="str">
        <f t="shared" ref="O309" ca="1" si="293">IFERROR(((J309+K309+L309+M309)/H309),"ND")</f>
        <v>ND</v>
      </c>
      <c r="P309" s="827"/>
    </row>
    <row r="310" spans="3:16">
      <c r="C310" s="861"/>
      <c r="D310" s="857"/>
      <c r="E310" s="857"/>
      <c r="F310" s="855"/>
      <c r="G310" s="852"/>
      <c r="H310" s="916"/>
      <c r="I310" s="846"/>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44"/>
      <c r="O310" s="840"/>
      <c r="P310" s="828"/>
    </row>
    <row r="311" spans="3:16">
      <c r="C311" s="859" t="str">
        <f ca="1">IF(ISBLANK(OFFSET('5. Pp (3 años)'!$C$45,INT((ROW()-13)/2),0)),"",OFFSET('5. Pp (3 años)'!$C$45,INT((ROW()-13)/2),0))</f>
        <v/>
      </c>
      <c r="D311" s="857" t="str">
        <f ca="1">IF(ISBLANK(OFFSET('5. Pp (3 años)'!$D$45,INT((ROW()-13)/2),0)),"",OFFSET('5. Pp (3 años)'!$D$45,INT((ROW()-13)/2),0))</f>
        <v/>
      </c>
      <c r="E311" s="857" t="str">
        <f ca="1">IF(ISBLANK(OFFSET('5. Pp (3 años)'!$E$45,INT((ROW()-13)/2),0)),"",OFFSET('5. Pp (3 años)'!$E$45,INT((ROW()-13)/2),0))</f>
        <v/>
      </c>
      <c r="F311" s="855" t="str">
        <f ca="1">IF(ISBLANK(OFFSET('5. Pp (3 años)'!$K$45,INT((ROW()-13)/2),0)),"",OFFSET('5. Pp (3 años)'!$K$45,INT((ROW()-13)/2),0))</f>
        <v/>
      </c>
      <c r="G311" s="852" t="str">
        <f ca="1">IF(ISBLANK(OFFSET('5. Pp (3 años)'!$H$45,INT((ROW()-13)/2),0)),"",OFFSET('5. Pp (3 años)'!$H$45,INT((ROW()-13)/2),0))</f>
        <v/>
      </c>
      <c r="H311" s="916" t="str">
        <f ca="1">IF(ISBLANK(OFFSET('9. METAS'!$L$20,INT((ROW()-13)/2),0)),"",OFFSET('9. METAS'!$L$20,INT((ROW()-13)/2),0))</f>
        <v/>
      </c>
      <c r="I311" s="845"/>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43" t="str">
        <f t="shared" ref="N311" ca="1" si="294">IFERROR(J311/J312,"ND")</f>
        <v>ND</v>
      </c>
      <c r="O311" s="839" t="str">
        <f t="shared" ref="O311" ca="1" si="295">IFERROR(((J311+K311+L311+M311)/H311),"ND")</f>
        <v>ND</v>
      </c>
      <c r="P311" s="827"/>
    </row>
    <row r="312" spans="3:16">
      <c r="C312" s="861"/>
      <c r="D312" s="857"/>
      <c r="E312" s="857"/>
      <c r="F312" s="855"/>
      <c r="G312" s="852"/>
      <c r="H312" s="916"/>
      <c r="I312" s="846"/>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44"/>
      <c r="O312" s="840"/>
      <c r="P312" s="828"/>
    </row>
    <row r="313" spans="3:16">
      <c r="C313" s="859" t="str">
        <f ca="1">IF(ISBLANK(OFFSET('5. Pp (3 años)'!$C$45,INT((ROW()-13)/2),0)),"",OFFSET('5. Pp (3 años)'!$C$45,INT((ROW()-13)/2),0))</f>
        <v/>
      </c>
      <c r="D313" s="857" t="str">
        <f ca="1">IF(ISBLANK(OFFSET('5. Pp (3 años)'!$D$45,INT((ROW()-13)/2),0)),"",OFFSET('5. Pp (3 años)'!$D$45,INT((ROW()-13)/2),0))</f>
        <v/>
      </c>
      <c r="E313" s="857" t="str">
        <f ca="1">IF(ISBLANK(OFFSET('5. Pp (3 años)'!$E$45,INT((ROW()-13)/2),0)),"",OFFSET('5. Pp (3 años)'!$E$45,INT((ROW()-13)/2),0))</f>
        <v/>
      </c>
      <c r="F313" s="855" t="str">
        <f ca="1">IF(ISBLANK(OFFSET('5. Pp (3 años)'!$K$45,INT((ROW()-13)/2),0)),"",OFFSET('5. Pp (3 años)'!$K$45,INT((ROW()-13)/2),0))</f>
        <v/>
      </c>
      <c r="G313" s="852" t="str">
        <f ca="1">IF(ISBLANK(OFFSET('5. Pp (3 años)'!$H$45,INT((ROW()-13)/2),0)),"",OFFSET('5. Pp (3 años)'!$H$45,INT((ROW()-13)/2),0))</f>
        <v/>
      </c>
      <c r="H313" s="916" t="str">
        <f ca="1">IF(ISBLANK(OFFSET('9. METAS'!$L$20,INT((ROW()-13)/2),0)),"",OFFSET('9. METAS'!$L$20,INT((ROW()-13)/2),0))</f>
        <v/>
      </c>
      <c r="I313" s="845"/>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43" t="str">
        <f t="shared" ref="N313" ca="1" si="296">IFERROR(J313/J314,"ND")</f>
        <v>ND</v>
      </c>
      <c r="O313" s="839" t="str">
        <f t="shared" ref="O313" ca="1" si="297">IFERROR(((J313+K313+L313+M313)/H313),"ND")</f>
        <v>ND</v>
      </c>
      <c r="P313" s="827"/>
    </row>
    <row r="314" spans="3:16">
      <c r="C314" s="861"/>
      <c r="D314" s="857"/>
      <c r="E314" s="857"/>
      <c r="F314" s="855"/>
      <c r="G314" s="852"/>
      <c r="H314" s="916"/>
      <c r="I314" s="846"/>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44"/>
      <c r="O314" s="840"/>
      <c r="P314" s="828"/>
    </row>
    <row r="315" spans="3:16">
      <c r="C315" s="859" t="str">
        <f ca="1">IF(ISBLANK(OFFSET('5. Pp (3 años)'!$C$45,INT((ROW()-13)/2),0)),"",OFFSET('5. Pp (3 años)'!$C$45,INT((ROW()-13)/2),0))</f>
        <v/>
      </c>
      <c r="D315" s="857" t="str">
        <f ca="1">IF(ISBLANK(OFFSET('5. Pp (3 años)'!$D$45,INT((ROW()-13)/2),0)),"",OFFSET('5. Pp (3 años)'!$D$45,INT((ROW()-13)/2),0))</f>
        <v/>
      </c>
      <c r="E315" s="857" t="str">
        <f ca="1">IF(ISBLANK(OFFSET('5. Pp (3 años)'!$E$45,INT((ROW()-13)/2),0)),"",OFFSET('5. Pp (3 años)'!$E$45,INT((ROW()-13)/2),0))</f>
        <v/>
      </c>
      <c r="F315" s="855" t="str">
        <f ca="1">IF(ISBLANK(OFFSET('5. Pp (3 años)'!$K$45,INT((ROW()-13)/2),0)),"",OFFSET('5. Pp (3 años)'!$K$45,INT((ROW()-13)/2),0))</f>
        <v/>
      </c>
      <c r="G315" s="852" t="str">
        <f ca="1">IF(ISBLANK(OFFSET('5. Pp (3 años)'!$H$45,INT((ROW()-13)/2),0)),"",OFFSET('5. Pp (3 años)'!$H$45,INT((ROW()-13)/2),0))</f>
        <v/>
      </c>
      <c r="H315" s="916" t="str">
        <f ca="1">IF(ISBLANK(OFFSET('9. METAS'!$L$20,INT((ROW()-13)/2),0)),"",OFFSET('9. METAS'!$L$20,INT((ROW()-13)/2),0))</f>
        <v/>
      </c>
      <c r="I315" s="845"/>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43" t="str">
        <f t="shared" ref="N315" ca="1" si="298">IFERROR(J315/J316,"ND")</f>
        <v>ND</v>
      </c>
      <c r="O315" s="839" t="str">
        <f t="shared" ref="O315" ca="1" si="299">IFERROR(((J315+K315+L315+M315)/H315),"ND")</f>
        <v>ND</v>
      </c>
      <c r="P315" s="827"/>
    </row>
    <row r="316" spans="3:16">
      <c r="C316" s="861"/>
      <c r="D316" s="857"/>
      <c r="E316" s="857"/>
      <c r="F316" s="855"/>
      <c r="G316" s="852"/>
      <c r="H316" s="916"/>
      <c r="I316" s="846"/>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44"/>
      <c r="O316" s="840"/>
      <c r="P316" s="828"/>
    </row>
    <row r="317" spans="3:16">
      <c r="C317" s="859" t="str">
        <f ca="1">IF(ISBLANK(OFFSET('5. Pp (3 años)'!$C$45,INT((ROW()-13)/2),0)),"",OFFSET('5. Pp (3 años)'!$C$45,INT((ROW()-13)/2),0))</f>
        <v/>
      </c>
      <c r="D317" s="857" t="str">
        <f ca="1">IF(ISBLANK(OFFSET('5. Pp (3 años)'!$D$45,INT((ROW()-13)/2),0)),"",OFFSET('5. Pp (3 años)'!$D$45,INT((ROW()-13)/2),0))</f>
        <v/>
      </c>
      <c r="E317" s="857" t="str">
        <f ca="1">IF(ISBLANK(OFFSET('5. Pp (3 años)'!$E$45,INT((ROW()-13)/2),0)),"",OFFSET('5. Pp (3 años)'!$E$45,INT((ROW()-13)/2),0))</f>
        <v/>
      </c>
      <c r="F317" s="855" t="str">
        <f ca="1">IF(ISBLANK(OFFSET('5. Pp (3 años)'!$K$45,INT((ROW()-13)/2),0)),"",OFFSET('5. Pp (3 años)'!$K$45,INT((ROW()-13)/2),0))</f>
        <v/>
      </c>
      <c r="G317" s="852" t="str">
        <f ca="1">IF(ISBLANK(OFFSET('5. Pp (3 años)'!$H$45,INT((ROW()-13)/2),0)),"",OFFSET('5. Pp (3 años)'!$H$45,INT((ROW()-13)/2),0))</f>
        <v/>
      </c>
      <c r="H317" s="916" t="str">
        <f ca="1">IF(ISBLANK(OFFSET('9. METAS'!$L$20,INT((ROW()-13)/2),0)),"",OFFSET('9. METAS'!$L$20,INT((ROW()-13)/2),0))</f>
        <v/>
      </c>
      <c r="I317" s="845"/>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43" t="str">
        <f t="shared" ref="N317" ca="1" si="300">IFERROR(J317/J318,"ND")</f>
        <v>ND</v>
      </c>
      <c r="O317" s="839" t="str">
        <f t="shared" ref="O317" ca="1" si="301">IFERROR(((J317+K317+L317+M317)/H317),"ND")</f>
        <v>ND</v>
      </c>
      <c r="P317" s="827"/>
    </row>
    <row r="318" spans="3:16">
      <c r="C318" s="861"/>
      <c r="D318" s="857"/>
      <c r="E318" s="857"/>
      <c r="F318" s="855"/>
      <c r="G318" s="852"/>
      <c r="H318" s="916"/>
      <c r="I318" s="846"/>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44"/>
      <c r="O318" s="840"/>
      <c r="P318" s="828"/>
    </row>
    <row r="319" spans="3:16">
      <c r="C319" s="859" t="str">
        <f ca="1">IF(ISBLANK(OFFSET('5. Pp (3 años)'!$C$45,INT((ROW()-13)/2),0)),"",OFFSET('5. Pp (3 años)'!$C$45,INT((ROW()-13)/2),0))</f>
        <v/>
      </c>
      <c r="D319" s="857" t="str">
        <f ca="1">IF(ISBLANK(OFFSET('5. Pp (3 años)'!$D$45,INT((ROW()-13)/2),0)),"",OFFSET('5. Pp (3 años)'!$D$45,INT((ROW()-13)/2),0))</f>
        <v/>
      </c>
      <c r="E319" s="857" t="str">
        <f ca="1">IF(ISBLANK(OFFSET('5. Pp (3 años)'!$E$45,INT((ROW()-13)/2),0)),"",OFFSET('5. Pp (3 años)'!$E$45,INT((ROW()-13)/2),0))</f>
        <v/>
      </c>
      <c r="F319" s="855" t="str">
        <f ca="1">IF(ISBLANK(OFFSET('5. Pp (3 años)'!$K$45,INT((ROW()-13)/2),0)),"",OFFSET('5. Pp (3 años)'!$K$45,INT((ROW()-13)/2),0))</f>
        <v/>
      </c>
      <c r="G319" s="852" t="str">
        <f ca="1">IF(ISBLANK(OFFSET('5. Pp (3 años)'!$H$45,INT((ROW()-13)/2),0)),"",OFFSET('5. Pp (3 años)'!$H$45,INT((ROW()-13)/2),0))</f>
        <v/>
      </c>
      <c r="H319" s="916" t="str">
        <f ca="1">IF(ISBLANK(OFFSET('9. METAS'!$L$20,INT((ROW()-13)/2),0)),"",OFFSET('9. METAS'!$L$20,INT((ROW()-13)/2),0))</f>
        <v/>
      </c>
      <c r="I319" s="845"/>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43" t="str">
        <f t="shared" ref="N319" ca="1" si="302">IFERROR(J319/J320,"ND")</f>
        <v>ND</v>
      </c>
      <c r="O319" s="839" t="str">
        <f t="shared" ref="O319" ca="1" si="303">IFERROR(((J319+K319+L319+M319)/H319),"ND")</f>
        <v>ND</v>
      </c>
      <c r="P319" s="827"/>
    </row>
    <row r="320" spans="3:16">
      <c r="C320" s="861"/>
      <c r="D320" s="857"/>
      <c r="E320" s="857"/>
      <c r="F320" s="855"/>
      <c r="G320" s="852"/>
      <c r="H320" s="916"/>
      <c r="I320" s="846"/>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44"/>
      <c r="O320" s="840"/>
      <c r="P320" s="828"/>
    </row>
    <row r="321" spans="3:16">
      <c r="C321" s="859" t="str">
        <f ca="1">IF(ISBLANK(OFFSET('5. Pp (3 años)'!$C$45,INT((ROW()-13)/2),0)),"",OFFSET('5. Pp (3 años)'!$C$45,INT((ROW()-13)/2),0))</f>
        <v/>
      </c>
      <c r="D321" s="857" t="str">
        <f ca="1">IF(ISBLANK(OFFSET('5. Pp (3 años)'!$D$45,INT((ROW()-13)/2),0)),"",OFFSET('5. Pp (3 años)'!$D$45,INT((ROW()-13)/2),0))</f>
        <v/>
      </c>
      <c r="E321" s="857" t="str">
        <f ca="1">IF(ISBLANK(OFFSET('5. Pp (3 años)'!$E$45,INT((ROW()-13)/2),0)),"",OFFSET('5. Pp (3 años)'!$E$45,INT((ROW()-13)/2),0))</f>
        <v/>
      </c>
      <c r="F321" s="855" t="str">
        <f ca="1">IF(ISBLANK(OFFSET('5. Pp (3 años)'!$K$45,INT((ROW()-13)/2),0)),"",OFFSET('5. Pp (3 años)'!$K$45,INT((ROW()-13)/2),0))</f>
        <v/>
      </c>
      <c r="G321" s="852" t="str">
        <f ca="1">IF(ISBLANK(OFFSET('5. Pp (3 años)'!$H$45,INT((ROW()-13)/2),0)),"",OFFSET('5. Pp (3 años)'!$H$45,INT((ROW()-13)/2),0))</f>
        <v/>
      </c>
      <c r="H321" s="916" t="str">
        <f ca="1">IF(ISBLANK(OFFSET('9. METAS'!$L$20,INT((ROW()-13)/2),0)),"",OFFSET('9. METAS'!$L$20,INT((ROW()-13)/2),0))</f>
        <v/>
      </c>
      <c r="I321" s="845"/>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43" t="str">
        <f t="shared" ref="N321" ca="1" si="304">IFERROR(J321/J322,"ND")</f>
        <v>ND</v>
      </c>
      <c r="O321" s="839" t="str">
        <f t="shared" ref="O321" ca="1" si="305">IFERROR(((J321+K321+L321+M321)/H321),"ND")</f>
        <v>ND</v>
      </c>
      <c r="P321" s="827"/>
    </row>
    <row r="322" spans="3:16">
      <c r="C322" s="861"/>
      <c r="D322" s="857"/>
      <c r="E322" s="857"/>
      <c r="F322" s="855"/>
      <c r="G322" s="852"/>
      <c r="H322" s="916"/>
      <c r="I322" s="846"/>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44"/>
      <c r="O322" s="840"/>
      <c r="P322" s="828"/>
    </row>
    <row r="323" spans="3:16">
      <c r="C323" s="859" t="str">
        <f ca="1">IF(ISBLANK(OFFSET('5. Pp (3 años)'!$C$45,INT((ROW()-13)/2),0)),"",OFFSET('5. Pp (3 años)'!$C$45,INT((ROW()-13)/2),0))</f>
        <v/>
      </c>
      <c r="D323" s="857" t="str">
        <f ca="1">IF(ISBLANK(OFFSET('5. Pp (3 años)'!$D$45,INT((ROW()-13)/2),0)),"",OFFSET('5. Pp (3 años)'!$D$45,INT((ROW()-13)/2),0))</f>
        <v/>
      </c>
      <c r="E323" s="857" t="str">
        <f ca="1">IF(ISBLANK(OFFSET('5. Pp (3 años)'!$E$45,INT((ROW()-13)/2),0)),"",OFFSET('5. Pp (3 años)'!$E$45,INT((ROW()-13)/2),0))</f>
        <v/>
      </c>
      <c r="F323" s="855" t="str">
        <f ca="1">IF(ISBLANK(OFFSET('5. Pp (3 años)'!$K$45,INT((ROW()-13)/2),0)),"",OFFSET('5. Pp (3 años)'!$K$45,INT((ROW()-13)/2),0))</f>
        <v/>
      </c>
      <c r="G323" s="852" t="str">
        <f ca="1">IF(ISBLANK(OFFSET('5. Pp (3 años)'!$H$45,INT((ROW()-13)/2),0)),"",OFFSET('5. Pp (3 años)'!$H$45,INT((ROW()-13)/2),0))</f>
        <v/>
      </c>
      <c r="H323" s="916" t="str">
        <f ca="1">IF(ISBLANK(OFFSET('9. METAS'!$L$20,INT((ROW()-13)/2),0)),"",OFFSET('9. METAS'!$L$20,INT((ROW()-13)/2),0))</f>
        <v/>
      </c>
      <c r="I323" s="845"/>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43" t="str">
        <f t="shared" ref="N323" ca="1" si="306">IFERROR(J323/J324,"ND")</f>
        <v>ND</v>
      </c>
      <c r="O323" s="839" t="str">
        <f t="shared" ref="O323" ca="1" si="307">IFERROR(((J323+K323+L323+M323)/H323),"ND")</f>
        <v>ND</v>
      </c>
      <c r="P323" s="827"/>
    </row>
    <row r="324" spans="3:16">
      <c r="C324" s="861"/>
      <c r="D324" s="857"/>
      <c r="E324" s="857"/>
      <c r="F324" s="855"/>
      <c r="G324" s="852"/>
      <c r="H324" s="916"/>
      <c r="I324" s="846"/>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44"/>
      <c r="O324" s="840"/>
      <c r="P324" s="828"/>
    </row>
    <row r="325" spans="3:16">
      <c r="C325" s="859" t="str">
        <f ca="1">IF(ISBLANK(OFFSET('5. Pp (3 años)'!$C$45,INT((ROW()-13)/2),0)),"",OFFSET('5. Pp (3 años)'!$C$45,INT((ROW()-13)/2),0))</f>
        <v/>
      </c>
      <c r="D325" s="857" t="str">
        <f ca="1">IF(ISBLANK(OFFSET('5. Pp (3 años)'!$D$45,INT((ROW()-13)/2),0)),"",OFFSET('5. Pp (3 años)'!$D$45,INT((ROW()-13)/2),0))</f>
        <v/>
      </c>
      <c r="E325" s="857" t="str">
        <f ca="1">IF(ISBLANK(OFFSET('5. Pp (3 años)'!$E$45,INT((ROW()-13)/2),0)),"",OFFSET('5. Pp (3 años)'!$E$45,INT((ROW()-13)/2),0))</f>
        <v/>
      </c>
      <c r="F325" s="855" t="str">
        <f ca="1">IF(ISBLANK(OFFSET('5. Pp (3 años)'!$K$45,INT((ROW()-13)/2),0)),"",OFFSET('5. Pp (3 años)'!$K$45,INT((ROW()-13)/2),0))</f>
        <v/>
      </c>
      <c r="G325" s="852" t="str">
        <f ca="1">IF(ISBLANK(OFFSET('5. Pp (3 años)'!$H$45,INT((ROW()-13)/2),0)),"",OFFSET('5. Pp (3 años)'!$H$45,INT((ROW()-13)/2),0))</f>
        <v/>
      </c>
      <c r="H325" s="916" t="str">
        <f ca="1">IF(ISBLANK(OFFSET('9. METAS'!$L$20,INT((ROW()-13)/2),0)),"",OFFSET('9. METAS'!$L$20,INT((ROW()-13)/2),0))</f>
        <v/>
      </c>
      <c r="I325" s="845"/>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43" t="str">
        <f t="shared" ref="N325" ca="1" si="308">IFERROR(J325/J326,"ND")</f>
        <v>ND</v>
      </c>
      <c r="O325" s="839" t="str">
        <f t="shared" ref="O325" ca="1" si="309">IFERROR(((J325+K325+L325+M325)/H325),"ND")</f>
        <v>ND</v>
      </c>
      <c r="P325" s="827"/>
    </row>
    <row r="326" spans="3:16">
      <c r="C326" s="861"/>
      <c r="D326" s="857"/>
      <c r="E326" s="857"/>
      <c r="F326" s="855"/>
      <c r="G326" s="852"/>
      <c r="H326" s="916"/>
      <c r="I326" s="846"/>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44"/>
      <c r="O326" s="840"/>
      <c r="P326" s="828"/>
    </row>
    <row r="327" spans="3:16">
      <c r="C327" s="859" t="str">
        <f ca="1">IF(ISBLANK(OFFSET('5. Pp (3 años)'!$C$45,INT((ROW()-13)/2),0)),"",OFFSET('5. Pp (3 años)'!$C$45,INT((ROW()-13)/2),0))</f>
        <v/>
      </c>
      <c r="D327" s="857" t="str">
        <f ca="1">IF(ISBLANK(OFFSET('5. Pp (3 años)'!$D$45,INT((ROW()-13)/2),0)),"",OFFSET('5. Pp (3 años)'!$D$45,INT((ROW()-13)/2),0))</f>
        <v/>
      </c>
      <c r="E327" s="857" t="str">
        <f ca="1">IF(ISBLANK(OFFSET('5. Pp (3 años)'!$E$45,INT((ROW()-13)/2),0)),"",OFFSET('5. Pp (3 años)'!$E$45,INT((ROW()-13)/2),0))</f>
        <v/>
      </c>
      <c r="F327" s="855" t="str">
        <f ca="1">IF(ISBLANK(OFFSET('5. Pp (3 años)'!$K$45,INT((ROW()-13)/2),0)),"",OFFSET('5. Pp (3 años)'!$K$45,INT((ROW()-13)/2),0))</f>
        <v/>
      </c>
      <c r="G327" s="852" t="str">
        <f ca="1">IF(ISBLANK(OFFSET('5. Pp (3 años)'!$H$45,INT((ROW()-13)/2),0)),"",OFFSET('5. Pp (3 años)'!$H$45,INT((ROW()-13)/2),0))</f>
        <v/>
      </c>
      <c r="H327" s="916" t="str">
        <f ca="1">IF(ISBLANK(OFFSET('9. METAS'!$L$20,INT((ROW()-13)/2),0)),"",OFFSET('9. METAS'!$L$20,INT((ROW()-13)/2),0))</f>
        <v/>
      </c>
      <c r="I327" s="845"/>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43" t="str">
        <f t="shared" ref="N327" ca="1" si="310">IFERROR(J327/J328,"ND")</f>
        <v>ND</v>
      </c>
      <c r="O327" s="839" t="str">
        <f t="shared" ref="O327" ca="1" si="311">IFERROR(((J327+K327+L327+M327)/H327),"ND")</f>
        <v>ND</v>
      </c>
      <c r="P327" s="827"/>
    </row>
    <row r="328" spans="3:16">
      <c r="C328" s="861"/>
      <c r="D328" s="857"/>
      <c r="E328" s="857"/>
      <c r="F328" s="855"/>
      <c r="G328" s="852"/>
      <c r="H328" s="916"/>
      <c r="I328" s="846"/>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44"/>
      <c r="O328" s="840"/>
      <c r="P328" s="828"/>
    </row>
    <row r="329" spans="3:16">
      <c r="C329" s="859" t="str">
        <f ca="1">IF(ISBLANK(OFFSET('5. Pp (3 años)'!$C$45,INT((ROW()-13)/2),0)),"",OFFSET('5. Pp (3 años)'!$C$45,INT((ROW()-13)/2),0))</f>
        <v/>
      </c>
      <c r="D329" s="857" t="str">
        <f ca="1">IF(ISBLANK(OFFSET('5. Pp (3 años)'!$D$45,INT((ROW()-13)/2),0)),"",OFFSET('5. Pp (3 años)'!$D$45,INT((ROW()-13)/2),0))</f>
        <v/>
      </c>
      <c r="E329" s="857" t="str">
        <f ca="1">IF(ISBLANK(OFFSET('5. Pp (3 años)'!$E$45,INT((ROW()-13)/2),0)),"",OFFSET('5. Pp (3 años)'!$E$45,INT((ROW()-13)/2),0))</f>
        <v/>
      </c>
      <c r="F329" s="855" t="str">
        <f ca="1">IF(ISBLANK(OFFSET('5. Pp (3 años)'!$K$45,INT((ROW()-13)/2),0)),"",OFFSET('5. Pp (3 años)'!$K$45,INT((ROW()-13)/2),0))</f>
        <v/>
      </c>
      <c r="G329" s="852" t="str">
        <f ca="1">IF(ISBLANK(OFFSET('5. Pp (3 años)'!$H$45,INT((ROW()-13)/2),0)),"",OFFSET('5. Pp (3 años)'!$H$45,INT((ROW()-13)/2),0))</f>
        <v/>
      </c>
      <c r="H329" s="916" t="str">
        <f ca="1">IF(ISBLANK(OFFSET('9. METAS'!$L$20,INT((ROW()-13)/2),0)),"",OFFSET('9. METAS'!$L$20,INT((ROW()-13)/2),0))</f>
        <v/>
      </c>
      <c r="I329" s="845"/>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43" t="str">
        <f t="shared" ref="N329" ca="1" si="312">IFERROR(J329/J330,"ND")</f>
        <v>ND</v>
      </c>
      <c r="O329" s="839" t="str">
        <f t="shared" ref="O329" ca="1" si="313">IFERROR(((J329+K329+L329+M329)/H329),"ND")</f>
        <v>ND</v>
      </c>
      <c r="P329" s="827"/>
    </row>
    <row r="330" spans="3:16">
      <c r="C330" s="861"/>
      <c r="D330" s="857"/>
      <c r="E330" s="857"/>
      <c r="F330" s="855"/>
      <c r="G330" s="852"/>
      <c r="H330" s="916"/>
      <c r="I330" s="846"/>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44"/>
      <c r="O330" s="840"/>
      <c r="P330" s="828"/>
    </row>
    <row r="331" spans="3:16">
      <c r="C331" s="859" t="str">
        <f ca="1">IF(ISBLANK(OFFSET('5. Pp (3 años)'!$C$45,INT((ROW()-13)/2),0)),"",OFFSET('5. Pp (3 años)'!$C$45,INT((ROW()-13)/2),0))</f>
        <v/>
      </c>
      <c r="D331" s="857" t="str">
        <f ca="1">IF(ISBLANK(OFFSET('5. Pp (3 años)'!$D$45,INT((ROW()-13)/2),0)),"",OFFSET('5. Pp (3 años)'!$D$45,INT((ROW()-13)/2),0))</f>
        <v/>
      </c>
      <c r="E331" s="857" t="str">
        <f ca="1">IF(ISBLANK(OFFSET('5. Pp (3 años)'!$E$45,INT((ROW()-13)/2),0)),"",OFFSET('5. Pp (3 años)'!$E$45,INT((ROW()-13)/2),0))</f>
        <v/>
      </c>
      <c r="F331" s="855" t="str">
        <f ca="1">IF(ISBLANK(OFFSET('5. Pp (3 años)'!$K$45,INT((ROW()-13)/2),0)),"",OFFSET('5. Pp (3 años)'!$K$45,INT((ROW()-13)/2),0))</f>
        <v/>
      </c>
      <c r="G331" s="852" t="str">
        <f ca="1">IF(ISBLANK(OFFSET('5. Pp (3 años)'!$H$45,INT((ROW()-13)/2),0)),"",OFFSET('5. Pp (3 años)'!$H$45,INT((ROW()-13)/2),0))</f>
        <v/>
      </c>
      <c r="H331" s="916" t="str">
        <f ca="1">IF(ISBLANK(OFFSET('9. METAS'!$L$20,INT((ROW()-13)/2),0)),"",OFFSET('9. METAS'!$L$20,INT((ROW()-13)/2),0))</f>
        <v/>
      </c>
      <c r="I331" s="845"/>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43" t="str">
        <f t="shared" ref="N331" ca="1" si="314">IFERROR(J331/J332,"ND")</f>
        <v>ND</v>
      </c>
      <c r="O331" s="839" t="str">
        <f t="shared" ref="O331" ca="1" si="315">IFERROR(((J331+K331+L331+M331)/H331),"ND")</f>
        <v>ND</v>
      </c>
      <c r="P331" s="827"/>
    </row>
    <row r="332" spans="3:16">
      <c r="C332" s="861"/>
      <c r="D332" s="857"/>
      <c r="E332" s="857"/>
      <c r="F332" s="855"/>
      <c r="G332" s="852"/>
      <c r="H332" s="916"/>
      <c r="I332" s="846"/>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44"/>
      <c r="O332" s="840"/>
      <c r="P332" s="828"/>
    </row>
    <row r="333" spans="3:16">
      <c r="C333" s="859" t="str">
        <f ca="1">IF(ISBLANK(OFFSET('5. Pp (3 años)'!$C$45,INT((ROW()-13)/2),0)),"",OFFSET('5. Pp (3 años)'!$C$45,INT((ROW()-13)/2),0))</f>
        <v/>
      </c>
      <c r="D333" s="857" t="str">
        <f ca="1">IF(ISBLANK(OFFSET('5. Pp (3 años)'!$D$45,INT((ROW()-13)/2),0)),"",OFFSET('5. Pp (3 años)'!$D$45,INT((ROW()-13)/2),0))</f>
        <v/>
      </c>
      <c r="E333" s="857" t="str">
        <f ca="1">IF(ISBLANK(OFFSET('5. Pp (3 años)'!$E$45,INT((ROW()-13)/2),0)),"",OFFSET('5. Pp (3 años)'!$E$45,INT((ROW()-13)/2),0))</f>
        <v/>
      </c>
      <c r="F333" s="855" t="str">
        <f ca="1">IF(ISBLANK(OFFSET('5. Pp (3 años)'!$K$45,INT((ROW()-13)/2),0)),"",OFFSET('5. Pp (3 años)'!$K$45,INT((ROW()-13)/2),0))</f>
        <v/>
      </c>
      <c r="G333" s="852" t="str">
        <f ca="1">IF(ISBLANK(OFFSET('5. Pp (3 años)'!$H$45,INT((ROW()-13)/2),0)),"",OFFSET('5. Pp (3 años)'!$H$45,INT((ROW()-13)/2),0))</f>
        <v/>
      </c>
      <c r="H333" s="916" t="str">
        <f ca="1">IF(ISBLANK(OFFSET('9. METAS'!$L$20,INT((ROW()-13)/2),0)),"",OFFSET('9. METAS'!$L$20,INT((ROW()-13)/2),0))</f>
        <v/>
      </c>
      <c r="I333" s="845"/>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43" t="str">
        <f t="shared" ref="N333" ca="1" si="316">IFERROR(J333/J334,"ND")</f>
        <v>ND</v>
      </c>
      <c r="O333" s="839" t="str">
        <f t="shared" ref="O333" ca="1" si="317">IFERROR(((J333+K333+L333+M333)/H333),"ND")</f>
        <v>ND</v>
      </c>
      <c r="P333" s="827"/>
    </row>
    <row r="334" spans="3:16">
      <c r="C334" s="861"/>
      <c r="D334" s="857"/>
      <c r="E334" s="857"/>
      <c r="F334" s="855"/>
      <c r="G334" s="852"/>
      <c r="H334" s="916"/>
      <c r="I334" s="846"/>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44"/>
      <c r="O334" s="840"/>
      <c r="P334" s="828"/>
    </row>
    <row r="335" spans="3:16">
      <c r="C335" s="859" t="str">
        <f ca="1">IF(ISBLANK(OFFSET('5. Pp (3 años)'!$C$45,INT((ROW()-13)/2),0)),"",OFFSET('5. Pp (3 años)'!$C$45,INT((ROW()-13)/2),0))</f>
        <v/>
      </c>
      <c r="D335" s="857" t="str">
        <f ca="1">IF(ISBLANK(OFFSET('5. Pp (3 años)'!$D$45,INT((ROW()-13)/2),0)),"",OFFSET('5. Pp (3 años)'!$D$45,INT((ROW()-13)/2),0))</f>
        <v/>
      </c>
      <c r="E335" s="857" t="str">
        <f ca="1">IF(ISBLANK(OFFSET('5. Pp (3 años)'!$E$45,INT((ROW()-13)/2),0)),"",OFFSET('5. Pp (3 años)'!$E$45,INT((ROW()-13)/2),0))</f>
        <v/>
      </c>
      <c r="F335" s="855" t="str">
        <f ca="1">IF(ISBLANK(OFFSET('5. Pp (3 años)'!$K$45,INT((ROW()-13)/2),0)),"",OFFSET('5. Pp (3 años)'!$K$45,INT((ROW()-13)/2),0))</f>
        <v/>
      </c>
      <c r="G335" s="852" t="str">
        <f ca="1">IF(ISBLANK(OFFSET('5. Pp (3 años)'!$H$45,INT((ROW()-13)/2),0)),"",OFFSET('5. Pp (3 años)'!$H$45,INT((ROW()-13)/2),0))</f>
        <v/>
      </c>
      <c r="H335" s="916" t="str">
        <f ca="1">IF(ISBLANK(OFFSET('9. METAS'!$L$20,INT((ROW()-13)/2),0)),"",OFFSET('9. METAS'!$L$20,INT((ROW()-13)/2),0))</f>
        <v/>
      </c>
      <c r="I335" s="845"/>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43" t="str">
        <f t="shared" ref="N335" ca="1" si="318">IFERROR(J335/J336,"ND")</f>
        <v>ND</v>
      </c>
      <c r="O335" s="839" t="str">
        <f t="shared" ref="O335" ca="1" si="319">IFERROR(((J335+K335+L335+M335)/H335),"ND")</f>
        <v>ND</v>
      </c>
      <c r="P335" s="827"/>
    </row>
    <row r="336" spans="3:16">
      <c r="C336" s="861"/>
      <c r="D336" s="857"/>
      <c r="E336" s="857"/>
      <c r="F336" s="855"/>
      <c r="G336" s="852"/>
      <c r="H336" s="916"/>
      <c r="I336" s="846"/>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44"/>
      <c r="O336" s="840"/>
      <c r="P336" s="828"/>
    </row>
    <row r="337" spans="3:16">
      <c r="C337" s="859" t="str">
        <f ca="1">IF(ISBLANK(OFFSET('5. Pp (3 años)'!$C$45,INT((ROW()-13)/2),0)),"",OFFSET('5. Pp (3 años)'!$C$45,INT((ROW()-13)/2),0))</f>
        <v/>
      </c>
      <c r="D337" s="857" t="str">
        <f ca="1">IF(ISBLANK(OFFSET('5. Pp (3 años)'!$D$45,INT((ROW()-13)/2),0)),"",OFFSET('5. Pp (3 años)'!$D$45,INT((ROW()-13)/2),0))</f>
        <v/>
      </c>
      <c r="E337" s="857" t="str">
        <f ca="1">IF(ISBLANK(OFFSET('5. Pp (3 años)'!$E$45,INT((ROW()-13)/2),0)),"",OFFSET('5. Pp (3 años)'!$E$45,INT((ROW()-13)/2),0))</f>
        <v/>
      </c>
      <c r="F337" s="855" t="str">
        <f ca="1">IF(ISBLANK(OFFSET('5. Pp (3 años)'!$K$45,INT((ROW()-13)/2),0)),"",OFFSET('5. Pp (3 años)'!$K$45,INT((ROW()-13)/2),0))</f>
        <v/>
      </c>
      <c r="G337" s="852" t="str">
        <f ca="1">IF(ISBLANK(OFFSET('5. Pp (3 años)'!$H$45,INT((ROW()-13)/2),0)),"",OFFSET('5. Pp (3 años)'!$H$45,INT((ROW()-13)/2),0))</f>
        <v/>
      </c>
      <c r="H337" s="916" t="str">
        <f ca="1">IF(ISBLANK(OFFSET('9. METAS'!$L$20,INT((ROW()-13)/2),0)),"",OFFSET('9. METAS'!$L$20,INT((ROW()-13)/2),0))</f>
        <v/>
      </c>
      <c r="I337" s="845"/>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43" t="str">
        <f t="shared" ref="N337" ca="1" si="320">IFERROR(J337/J338,"ND")</f>
        <v>ND</v>
      </c>
      <c r="O337" s="839" t="str">
        <f t="shared" ref="O337" ca="1" si="321">IFERROR(((J337+K337+L337+M337)/H337),"ND")</f>
        <v>ND</v>
      </c>
      <c r="P337" s="827"/>
    </row>
    <row r="338" spans="3:16">
      <c r="C338" s="861"/>
      <c r="D338" s="857"/>
      <c r="E338" s="857"/>
      <c r="F338" s="855"/>
      <c r="G338" s="852"/>
      <c r="H338" s="916"/>
      <c r="I338" s="846"/>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44"/>
      <c r="O338" s="840"/>
      <c r="P338" s="828"/>
    </row>
    <row r="339" spans="3:16">
      <c r="C339" s="859" t="str">
        <f ca="1">IF(ISBLANK(OFFSET('5. Pp (3 años)'!$C$45,INT((ROW()-13)/2),0)),"",OFFSET('5. Pp (3 años)'!$C$45,INT((ROW()-13)/2),0))</f>
        <v/>
      </c>
      <c r="D339" s="857" t="str">
        <f ca="1">IF(ISBLANK(OFFSET('5. Pp (3 años)'!$D$45,INT((ROW()-13)/2),0)),"",OFFSET('5. Pp (3 años)'!$D$45,INT((ROW()-13)/2),0))</f>
        <v/>
      </c>
      <c r="E339" s="857" t="str">
        <f ca="1">IF(ISBLANK(OFFSET('5. Pp (3 años)'!$E$45,INT((ROW()-13)/2),0)),"",OFFSET('5. Pp (3 años)'!$E$45,INT((ROW()-13)/2),0))</f>
        <v/>
      </c>
      <c r="F339" s="855" t="str">
        <f ca="1">IF(ISBLANK(OFFSET('5. Pp (3 años)'!$K$45,INT((ROW()-13)/2),0)),"",OFFSET('5. Pp (3 años)'!$K$45,INT((ROW()-13)/2),0))</f>
        <v/>
      </c>
      <c r="G339" s="852" t="str">
        <f ca="1">IF(ISBLANK(OFFSET('5. Pp (3 años)'!$H$45,INT((ROW()-13)/2),0)),"",OFFSET('5. Pp (3 años)'!$H$45,INT((ROW()-13)/2),0))</f>
        <v/>
      </c>
      <c r="H339" s="916" t="str">
        <f ca="1">IF(ISBLANK(OFFSET('9. METAS'!$L$20,INT((ROW()-13)/2),0)),"",OFFSET('9. METAS'!$L$20,INT((ROW()-13)/2),0))</f>
        <v/>
      </c>
      <c r="I339" s="845"/>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43" t="str">
        <f t="shared" ref="N339" ca="1" si="322">IFERROR(J339/J340,"ND")</f>
        <v>ND</v>
      </c>
      <c r="O339" s="839" t="str">
        <f t="shared" ref="O339" ca="1" si="323">IFERROR(((J339+K339+L339+M339)/H339),"ND")</f>
        <v>ND</v>
      </c>
      <c r="P339" s="827"/>
    </row>
    <row r="340" spans="3:16">
      <c r="C340" s="861"/>
      <c r="D340" s="857"/>
      <c r="E340" s="857"/>
      <c r="F340" s="855"/>
      <c r="G340" s="852"/>
      <c r="H340" s="916"/>
      <c r="I340" s="846"/>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44"/>
      <c r="O340" s="840"/>
      <c r="P340" s="828"/>
    </row>
    <row r="341" spans="3:16">
      <c r="C341" s="859" t="str">
        <f ca="1">IF(ISBLANK(OFFSET('5. Pp (3 años)'!$C$45,INT((ROW()-13)/2),0)),"",OFFSET('5. Pp (3 años)'!$C$45,INT((ROW()-13)/2),0))</f>
        <v/>
      </c>
      <c r="D341" s="857" t="str">
        <f ca="1">IF(ISBLANK(OFFSET('5. Pp (3 años)'!$D$45,INT((ROW()-13)/2),0)),"",OFFSET('5. Pp (3 años)'!$D$45,INT((ROW()-13)/2),0))</f>
        <v/>
      </c>
      <c r="E341" s="857" t="str">
        <f ca="1">IF(ISBLANK(OFFSET('5. Pp (3 años)'!$E$45,INT((ROW()-13)/2),0)),"",OFFSET('5. Pp (3 años)'!$E$45,INT((ROW()-13)/2),0))</f>
        <v/>
      </c>
      <c r="F341" s="855" t="str">
        <f ca="1">IF(ISBLANK(OFFSET('5. Pp (3 años)'!$K$45,INT((ROW()-13)/2),0)),"",OFFSET('5. Pp (3 años)'!$K$45,INT((ROW()-13)/2),0))</f>
        <v/>
      </c>
      <c r="G341" s="852" t="str">
        <f ca="1">IF(ISBLANK(OFFSET('5. Pp (3 años)'!$H$45,INT((ROW()-13)/2),0)),"",OFFSET('5. Pp (3 años)'!$H$45,INT((ROW()-13)/2),0))</f>
        <v/>
      </c>
      <c r="H341" s="916" t="str">
        <f ca="1">IF(ISBLANK(OFFSET('9. METAS'!$L$20,INT((ROW()-13)/2),0)),"",OFFSET('9. METAS'!$L$20,INT((ROW()-13)/2),0))</f>
        <v/>
      </c>
      <c r="I341" s="845"/>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43" t="str">
        <f t="shared" ref="N341" ca="1" si="324">IFERROR(J341/J342,"ND")</f>
        <v>ND</v>
      </c>
      <c r="O341" s="839" t="str">
        <f t="shared" ref="O341" ca="1" si="325">IFERROR(((J341+K341+L341+M341)/H341),"ND")</f>
        <v>ND</v>
      </c>
      <c r="P341" s="827"/>
    </row>
    <row r="342" spans="3:16">
      <c r="C342" s="861"/>
      <c r="D342" s="857"/>
      <c r="E342" s="857"/>
      <c r="F342" s="855"/>
      <c r="G342" s="852"/>
      <c r="H342" s="916"/>
      <c r="I342" s="846"/>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44"/>
      <c r="O342" s="840"/>
      <c r="P342" s="828"/>
    </row>
    <row r="343" spans="3:16">
      <c r="C343" s="859" t="str">
        <f ca="1">IF(ISBLANK(OFFSET('5. Pp (3 años)'!$C$45,INT((ROW()-13)/2),0)),"",OFFSET('5. Pp (3 años)'!$C$45,INT((ROW()-13)/2),0))</f>
        <v/>
      </c>
      <c r="D343" s="857" t="str">
        <f ca="1">IF(ISBLANK(OFFSET('5. Pp (3 años)'!$D$45,INT((ROW()-13)/2),0)),"",OFFSET('5. Pp (3 años)'!$D$45,INT((ROW()-13)/2),0))</f>
        <v/>
      </c>
      <c r="E343" s="857" t="str">
        <f ca="1">IF(ISBLANK(OFFSET('5. Pp (3 años)'!$E$45,INT((ROW()-13)/2),0)),"",OFFSET('5. Pp (3 años)'!$E$45,INT((ROW()-13)/2),0))</f>
        <v/>
      </c>
      <c r="F343" s="855" t="str">
        <f ca="1">IF(ISBLANK(OFFSET('5. Pp (3 años)'!$K$45,INT((ROW()-13)/2),0)),"",OFFSET('5. Pp (3 años)'!$K$45,INT((ROW()-13)/2),0))</f>
        <v/>
      </c>
      <c r="G343" s="852" t="str">
        <f ca="1">IF(ISBLANK(OFFSET('5. Pp (3 años)'!$H$45,INT((ROW()-13)/2),0)),"",OFFSET('5. Pp (3 años)'!$H$45,INT((ROW()-13)/2),0))</f>
        <v/>
      </c>
      <c r="H343" s="916" t="str">
        <f ca="1">IF(ISBLANK(OFFSET('9. METAS'!$L$20,INT((ROW()-13)/2),0)),"",OFFSET('9. METAS'!$L$20,INT((ROW()-13)/2),0))</f>
        <v/>
      </c>
      <c r="I343" s="845"/>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43" t="str">
        <f t="shared" ref="N343" ca="1" si="326">IFERROR(J343/J344,"ND")</f>
        <v>ND</v>
      </c>
      <c r="O343" s="839" t="str">
        <f t="shared" ref="O343" ca="1" si="327">IFERROR(((J343+K343+L343+M343)/H343),"ND")</f>
        <v>ND</v>
      </c>
      <c r="P343" s="827"/>
    </row>
    <row r="344" spans="3:16">
      <c r="C344" s="861"/>
      <c r="D344" s="857"/>
      <c r="E344" s="857"/>
      <c r="F344" s="855"/>
      <c r="G344" s="852"/>
      <c r="H344" s="916"/>
      <c r="I344" s="846"/>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44"/>
      <c r="O344" s="840"/>
      <c r="P344" s="828"/>
    </row>
    <row r="345" spans="3:16">
      <c r="C345" s="859" t="str">
        <f ca="1">IF(ISBLANK(OFFSET('5. Pp (3 años)'!$C$45,INT((ROW()-13)/2),0)),"",OFFSET('5. Pp (3 años)'!$C$45,INT((ROW()-13)/2),0))</f>
        <v/>
      </c>
      <c r="D345" s="857" t="str">
        <f ca="1">IF(ISBLANK(OFFSET('5. Pp (3 años)'!$D$45,INT((ROW()-13)/2),0)),"",OFFSET('5. Pp (3 años)'!$D$45,INT((ROW()-13)/2),0))</f>
        <v/>
      </c>
      <c r="E345" s="857" t="str">
        <f ca="1">IF(ISBLANK(OFFSET('5. Pp (3 años)'!$E$45,INT((ROW()-13)/2),0)),"",OFFSET('5. Pp (3 años)'!$E$45,INT((ROW()-13)/2),0))</f>
        <v/>
      </c>
      <c r="F345" s="855" t="str">
        <f ca="1">IF(ISBLANK(OFFSET('5. Pp (3 años)'!$K$45,INT((ROW()-13)/2),0)),"",OFFSET('5. Pp (3 años)'!$K$45,INT((ROW()-13)/2),0))</f>
        <v/>
      </c>
      <c r="G345" s="852" t="str">
        <f ca="1">IF(ISBLANK(OFFSET('5. Pp (3 años)'!$H$45,INT((ROW()-13)/2),0)),"",OFFSET('5. Pp (3 años)'!$H$45,INT((ROW()-13)/2),0))</f>
        <v/>
      </c>
      <c r="H345" s="916" t="str">
        <f ca="1">IF(ISBLANK(OFFSET('9. METAS'!$L$20,INT((ROW()-13)/2),0)),"",OFFSET('9. METAS'!$L$20,INT((ROW()-13)/2),0))</f>
        <v/>
      </c>
      <c r="I345" s="845"/>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43" t="str">
        <f t="shared" ref="N345" ca="1" si="328">IFERROR(J345/J346,"ND")</f>
        <v>ND</v>
      </c>
      <c r="O345" s="839" t="str">
        <f t="shared" ref="O345" ca="1" si="329">IFERROR(((J345+K345+L345+M345)/H345),"ND")</f>
        <v>ND</v>
      </c>
      <c r="P345" s="827"/>
    </row>
    <row r="346" spans="3:16">
      <c r="C346" s="861"/>
      <c r="D346" s="857"/>
      <c r="E346" s="857"/>
      <c r="F346" s="855"/>
      <c r="G346" s="852"/>
      <c r="H346" s="916"/>
      <c r="I346" s="846"/>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44"/>
      <c r="O346" s="840"/>
      <c r="P346" s="828"/>
    </row>
    <row r="347" spans="3:16">
      <c r="C347" s="859" t="str">
        <f ca="1">IF(ISBLANK(OFFSET('5. Pp (3 años)'!$C$45,INT((ROW()-13)/2),0)),"",OFFSET('5. Pp (3 años)'!$C$45,INT((ROW()-13)/2),0))</f>
        <v/>
      </c>
      <c r="D347" s="857" t="str">
        <f ca="1">IF(ISBLANK(OFFSET('5. Pp (3 años)'!$D$45,INT((ROW()-13)/2),0)),"",OFFSET('5. Pp (3 años)'!$D$45,INT((ROW()-13)/2),0))</f>
        <v/>
      </c>
      <c r="E347" s="857" t="str">
        <f ca="1">IF(ISBLANK(OFFSET('5. Pp (3 años)'!$E$45,INT((ROW()-13)/2),0)),"",OFFSET('5. Pp (3 años)'!$E$45,INT((ROW()-13)/2),0))</f>
        <v/>
      </c>
      <c r="F347" s="855" t="str">
        <f ca="1">IF(ISBLANK(OFFSET('5. Pp (3 años)'!$K$45,INT((ROW()-13)/2),0)),"",OFFSET('5. Pp (3 años)'!$K$45,INT((ROW()-13)/2),0))</f>
        <v/>
      </c>
      <c r="G347" s="852" t="str">
        <f ca="1">IF(ISBLANK(OFFSET('5. Pp (3 años)'!$H$45,INT((ROW()-13)/2),0)),"",OFFSET('5. Pp (3 años)'!$H$45,INT((ROW()-13)/2),0))</f>
        <v/>
      </c>
      <c r="H347" s="916" t="str">
        <f ca="1">IF(ISBLANK(OFFSET('9. METAS'!$L$20,INT((ROW()-13)/2),0)),"",OFFSET('9. METAS'!$L$20,INT((ROW()-13)/2),0))</f>
        <v/>
      </c>
      <c r="I347" s="845"/>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43" t="str">
        <f t="shared" ref="N347" ca="1" si="330">IFERROR(J347/J348,"ND")</f>
        <v>ND</v>
      </c>
      <c r="O347" s="839" t="str">
        <f t="shared" ref="O347" ca="1" si="331">IFERROR(((J347+K347+L347+M347)/H347),"ND")</f>
        <v>ND</v>
      </c>
      <c r="P347" s="827"/>
    </row>
    <row r="348" spans="3:16">
      <c r="C348" s="861"/>
      <c r="D348" s="857"/>
      <c r="E348" s="857"/>
      <c r="F348" s="855"/>
      <c r="G348" s="852"/>
      <c r="H348" s="916"/>
      <c r="I348" s="846"/>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44"/>
      <c r="O348" s="840"/>
      <c r="P348" s="828"/>
    </row>
    <row r="349" spans="3:16">
      <c r="C349" s="859" t="str">
        <f ca="1">IF(ISBLANK(OFFSET('5. Pp (3 años)'!$C$45,INT((ROW()-13)/2),0)),"",OFFSET('5. Pp (3 años)'!$C$45,INT((ROW()-13)/2),0))</f>
        <v/>
      </c>
      <c r="D349" s="857" t="str">
        <f ca="1">IF(ISBLANK(OFFSET('5. Pp (3 años)'!$D$45,INT((ROW()-13)/2),0)),"",OFFSET('5. Pp (3 años)'!$D$45,INT((ROW()-13)/2),0))</f>
        <v/>
      </c>
      <c r="E349" s="857" t="str">
        <f ca="1">IF(ISBLANK(OFFSET('5. Pp (3 años)'!$E$45,INT((ROW()-13)/2),0)),"",OFFSET('5. Pp (3 años)'!$E$45,INT((ROW()-13)/2),0))</f>
        <v/>
      </c>
      <c r="F349" s="855" t="str">
        <f ca="1">IF(ISBLANK(OFFSET('5. Pp (3 años)'!$K$45,INT((ROW()-13)/2),0)),"",OFFSET('5. Pp (3 años)'!$K$45,INT((ROW()-13)/2),0))</f>
        <v/>
      </c>
      <c r="G349" s="852" t="str">
        <f ca="1">IF(ISBLANK(OFFSET('5. Pp (3 años)'!$H$45,INT((ROW()-13)/2),0)),"",OFFSET('5. Pp (3 años)'!$H$45,INT((ROW()-13)/2),0))</f>
        <v/>
      </c>
      <c r="H349" s="916" t="str">
        <f ca="1">IF(ISBLANK(OFFSET('9. METAS'!$L$20,INT((ROW()-13)/2),0)),"",OFFSET('9. METAS'!$L$20,INT((ROW()-13)/2),0))</f>
        <v/>
      </c>
      <c r="I349" s="845"/>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43" t="str">
        <f t="shared" ref="N349" ca="1" si="332">IFERROR(J349/J350,"ND")</f>
        <v>ND</v>
      </c>
      <c r="O349" s="839" t="str">
        <f t="shared" ref="O349" ca="1" si="333">IFERROR(((J349+K349+L349+M349)/H349),"ND")</f>
        <v>ND</v>
      </c>
      <c r="P349" s="827"/>
    </row>
    <row r="350" spans="3:16">
      <c r="C350" s="861"/>
      <c r="D350" s="857"/>
      <c r="E350" s="857"/>
      <c r="F350" s="855"/>
      <c r="G350" s="852"/>
      <c r="H350" s="916"/>
      <c r="I350" s="846"/>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44"/>
      <c r="O350" s="840"/>
      <c r="P350" s="828"/>
    </row>
    <row r="351" spans="3:16">
      <c r="C351" s="859" t="str">
        <f ca="1">IF(ISBLANK(OFFSET('5. Pp (3 años)'!$C$45,INT((ROW()-13)/2),0)),"",OFFSET('5. Pp (3 años)'!$C$45,INT((ROW()-13)/2),0))</f>
        <v/>
      </c>
      <c r="D351" s="857" t="str">
        <f ca="1">IF(ISBLANK(OFFSET('5. Pp (3 años)'!$D$45,INT((ROW()-13)/2),0)),"",OFFSET('5. Pp (3 años)'!$D$45,INT((ROW()-13)/2),0))</f>
        <v/>
      </c>
      <c r="E351" s="857" t="str">
        <f ca="1">IF(ISBLANK(OFFSET('5. Pp (3 años)'!$E$45,INT((ROW()-13)/2),0)),"",OFFSET('5. Pp (3 años)'!$E$45,INT((ROW()-13)/2),0))</f>
        <v/>
      </c>
      <c r="F351" s="855" t="str">
        <f ca="1">IF(ISBLANK(OFFSET('5. Pp (3 años)'!$K$45,INT((ROW()-13)/2),0)),"",OFFSET('5. Pp (3 años)'!$K$45,INT((ROW()-13)/2),0))</f>
        <v/>
      </c>
      <c r="G351" s="852" t="str">
        <f ca="1">IF(ISBLANK(OFFSET('5. Pp (3 años)'!$H$45,INT((ROW()-13)/2),0)),"",OFFSET('5. Pp (3 años)'!$H$45,INT((ROW()-13)/2),0))</f>
        <v/>
      </c>
      <c r="H351" s="916" t="str">
        <f ca="1">IF(ISBLANK(OFFSET('9. METAS'!$L$20,INT((ROW()-13)/2),0)),"",OFFSET('9. METAS'!$L$20,INT((ROW()-13)/2),0))</f>
        <v/>
      </c>
      <c r="I351" s="845"/>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43" t="str">
        <f t="shared" ref="N351" ca="1" si="334">IFERROR(J351/J352,"ND")</f>
        <v>ND</v>
      </c>
      <c r="O351" s="839" t="str">
        <f t="shared" ref="O351" ca="1" si="335">IFERROR(((J351+K351+L351+M351)/H351),"ND")</f>
        <v>ND</v>
      </c>
      <c r="P351" s="827"/>
    </row>
    <row r="352" spans="3:16">
      <c r="C352" s="861"/>
      <c r="D352" s="857"/>
      <c r="E352" s="857"/>
      <c r="F352" s="855"/>
      <c r="G352" s="852"/>
      <c r="H352" s="916"/>
      <c r="I352" s="846"/>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44"/>
      <c r="O352" s="840"/>
      <c r="P352" s="828"/>
    </row>
    <row r="353" spans="3:16">
      <c r="C353" s="859" t="str">
        <f ca="1">IF(ISBLANK(OFFSET('5. Pp (3 años)'!$C$45,INT((ROW()-13)/2),0)),"",OFFSET('5. Pp (3 años)'!$C$45,INT((ROW()-13)/2),0))</f>
        <v/>
      </c>
      <c r="D353" s="857" t="str">
        <f ca="1">IF(ISBLANK(OFFSET('5. Pp (3 años)'!$D$45,INT((ROW()-13)/2),0)),"",OFFSET('5. Pp (3 años)'!$D$45,INT((ROW()-13)/2),0))</f>
        <v/>
      </c>
      <c r="E353" s="857" t="str">
        <f ca="1">IF(ISBLANK(OFFSET('5. Pp (3 años)'!$E$45,INT((ROW()-13)/2),0)),"",OFFSET('5. Pp (3 años)'!$E$45,INT((ROW()-13)/2),0))</f>
        <v/>
      </c>
      <c r="F353" s="855" t="str">
        <f ca="1">IF(ISBLANK(OFFSET('5. Pp (3 años)'!$K$45,INT((ROW()-13)/2),0)),"",OFFSET('5. Pp (3 años)'!$K$45,INT((ROW()-13)/2),0))</f>
        <v/>
      </c>
      <c r="G353" s="852" t="str">
        <f ca="1">IF(ISBLANK(OFFSET('5. Pp (3 años)'!$H$45,INT((ROW()-13)/2),0)),"",OFFSET('5. Pp (3 años)'!$H$45,INT((ROW()-13)/2),0))</f>
        <v/>
      </c>
      <c r="H353" s="916" t="str">
        <f ca="1">IF(ISBLANK(OFFSET('9. METAS'!$L$20,INT((ROW()-13)/2),0)),"",OFFSET('9. METAS'!$L$20,INT((ROW()-13)/2),0))</f>
        <v/>
      </c>
      <c r="I353" s="845"/>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43" t="str">
        <f t="shared" ref="N353" ca="1" si="336">IFERROR(J353/J354,"ND")</f>
        <v>ND</v>
      </c>
      <c r="O353" s="839" t="str">
        <f t="shared" ref="O353" ca="1" si="337">IFERROR(((J353+K353+L353+M353)/H353),"ND")</f>
        <v>ND</v>
      </c>
      <c r="P353" s="827"/>
    </row>
    <row r="354" spans="3:16">
      <c r="C354" s="861"/>
      <c r="D354" s="857"/>
      <c r="E354" s="857"/>
      <c r="F354" s="855"/>
      <c r="G354" s="852"/>
      <c r="H354" s="916"/>
      <c r="I354" s="846"/>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44"/>
      <c r="O354" s="840"/>
      <c r="P354" s="828"/>
    </row>
    <row r="355" spans="3:16">
      <c r="C355" s="859" t="str">
        <f ca="1">IF(ISBLANK(OFFSET('5. Pp (3 años)'!$C$45,INT((ROW()-13)/2),0)),"",OFFSET('5. Pp (3 años)'!$C$45,INT((ROW()-13)/2),0))</f>
        <v/>
      </c>
      <c r="D355" s="857" t="str">
        <f ca="1">IF(ISBLANK(OFFSET('5. Pp (3 años)'!$D$45,INT((ROW()-13)/2),0)),"",OFFSET('5. Pp (3 años)'!$D$45,INT((ROW()-13)/2),0))</f>
        <v/>
      </c>
      <c r="E355" s="857" t="str">
        <f ca="1">IF(ISBLANK(OFFSET('5. Pp (3 años)'!$E$45,INT((ROW()-13)/2),0)),"",OFFSET('5. Pp (3 años)'!$E$45,INT((ROW()-13)/2),0))</f>
        <v/>
      </c>
      <c r="F355" s="855" t="str">
        <f ca="1">IF(ISBLANK(OFFSET('5. Pp (3 años)'!$K$45,INT((ROW()-13)/2),0)),"",OFFSET('5. Pp (3 años)'!$K$45,INT((ROW()-13)/2),0))</f>
        <v/>
      </c>
      <c r="G355" s="852" t="str">
        <f ca="1">IF(ISBLANK(OFFSET('5. Pp (3 años)'!$H$45,INT((ROW()-13)/2),0)),"",OFFSET('5. Pp (3 años)'!$H$45,INT((ROW()-13)/2),0))</f>
        <v/>
      </c>
      <c r="H355" s="916" t="str">
        <f ca="1">IF(ISBLANK(OFFSET('9. METAS'!$L$20,INT((ROW()-13)/2),0)),"",OFFSET('9. METAS'!$L$20,INT((ROW()-13)/2),0))</f>
        <v/>
      </c>
      <c r="I355" s="845"/>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43" t="str">
        <f t="shared" ref="N355" ca="1" si="338">IFERROR(J355/J356,"ND")</f>
        <v>ND</v>
      </c>
      <c r="O355" s="839" t="str">
        <f t="shared" ref="O355" ca="1" si="339">IFERROR(((J355+K355+L355+M355)/H355),"ND")</f>
        <v>ND</v>
      </c>
      <c r="P355" s="827"/>
    </row>
    <row r="356" spans="3:16">
      <c r="C356" s="861"/>
      <c r="D356" s="857"/>
      <c r="E356" s="857"/>
      <c r="F356" s="855"/>
      <c r="G356" s="852"/>
      <c r="H356" s="916"/>
      <c r="I356" s="846"/>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44"/>
      <c r="O356" s="840"/>
      <c r="P356" s="828"/>
    </row>
    <row r="357" spans="3:16">
      <c r="C357" s="859" t="str">
        <f ca="1">IF(ISBLANK(OFFSET('5. Pp (3 años)'!$C$45,INT((ROW()-13)/2),0)),"",OFFSET('5. Pp (3 años)'!$C$45,INT((ROW()-13)/2),0))</f>
        <v/>
      </c>
      <c r="D357" s="857" t="str">
        <f ca="1">IF(ISBLANK(OFFSET('5. Pp (3 años)'!$D$45,INT((ROW()-13)/2),0)),"",OFFSET('5. Pp (3 años)'!$D$45,INT((ROW()-13)/2),0))</f>
        <v/>
      </c>
      <c r="E357" s="857" t="str">
        <f ca="1">IF(ISBLANK(OFFSET('5. Pp (3 años)'!$E$45,INT((ROW()-13)/2),0)),"",OFFSET('5. Pp (3 años)'!$E$45,INT((ROW()-13)/2),0))</f>
        <v/>
      </c>
      <c r="F357" s="855" t="str">
        <f ca="1">IF(ISBLANK(OFFSET('5. Pp (3 años)'!$K$45,INT((ROW()-13)/2),0)),"",OFFSET('5. Pp (3 años)'!$K$45,INT((ROW()-13)/2),0))</f>
        <v/>
      </c>
      <c r="G357" s="852" t="str">
        <f ca="1">IF(ISBLANK(OFFSET('5. Pp (3 años)'!$H$45,INT((ROW()-13)/2),0)),"",OFFSET('5. Pp (3 años)'!$H$45,INT((ROW()-13)/2),0))</f>
        <v/>
      </c>
      <c r="H357" s="916" t="str">
        <f ca="1">IF(ISBLANK(OFFSET('9. METAS'!$L$20,INT((ROW()-13)/2),0)),"",OFFSET('9. METAS'!$L$20,INT((ROW()-13)/2),0))</f>
        <v/>
      </c>
      <c r="I357" s="845"/>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43" t="str">
        <f t="shared" ref="N357" ca="1" si="340">IFERROR(J357/J358,"ND")</f>
        <v>ND</v>
      </c>
      <c r="O357" s="839" t="str">
        <f t="shared" ref="O357" ca="1" si="341">IFERROR(((J357+K357+L357+M357)/H357),"ND")</f>
        <v>ND</v>
      </c>
      <c r="P357" s="827"/>
    </row>
    <row r="358" spans="3:16">
      <c r="C358" s="861"/>
      <c r="D358" s="857"/>
      <c r="E358" s="857"/>
      <c r="F358" s="855"/>
      <c r="G358" s="852"/>
      <c r="H358" s="916"/>
      <c r="I358" s="846"/>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44"/>
      <c r="O358" s="840"/>
      <c r="P358" s="828"/>
    </row>
    <row r="359" spans="3:16">
      <c r="C359" s="859" t="str">
        <f ca="1">IF(ISBLANK(OFFSET('5. Pp (3 años)'!$C$45,INT((ROW()-13)/2),0)),"",OFFSET('5. Pp (3 años)'!$C$45,INT((ROW()-13)/2),0))</f>
        <v/>
      </c>
      <c r="D359" s="857" t="str">
        <f ca="1">IF(ISBLANK(OFFSET('5. Pp (3 años)'!$D$45,INT((ROW()-13)/2),0)),"",OFFSET('5. Pp (3 años)'!$D$45,INT((ROW()-13)/2),0))</f>
        <v/>
      </c>
      <c r="E359" s="857" t="str">
        <f ca="1">IF(ISBLANK(OFFSET('5. Pp (3 años)'!$E$45,INT((ROW()-13)/2),0)),"",OFFSET('5. Pp (3 años)'!$E$45,INT((ROW()-13)/2),0))</f>
        <v/>
      </c>
      <c r="F359" s="855" t="str">
        <f ca="1">IF(ISBLANK(OFFSET('5. Pp (3 años)'!$K$45,INT((ROW()-13)/2),0)),"",OFFSET('5. Pp (3 años)'!$K$45,INT((ROW()-13)/2),0))</f>
        <v/>
      </c>
      <c r="G359" s="852" t="str">
        <f ca="1">IF(ISBLANK(OFFSET('5. Pp (3 años)'!$H$45,INT((ROW()-13)/2),0)),"",OFFSET('5. Pp (3 años)'!$H$45,INT((ROW()-13)/2),0))</f>
        <v/>
      </c>
      <c r="H359" s="916" t="str">
        <f ca="1">IF(ISBLANK(OFFSET('9. METAS'!$L$20,INT((ROW()-13)/2),0)),"",OFFSET('9. METAS'!$L$20,INT((ROW()-13)/2),0))</f>
        <v/>
      </c>
      <c r="I359" s="845"/>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43" t="str">
        <f t="shared" ref="N359" ca="1" si="342">IFERROR(J359/J360,"ND")</f>
        <v>ND</v>
      </c>
      <c r="O359" s="839" t="str">
        <f t="shared" ref="O359" ca="1" si="343">IFERROR(((J359+K359+L359+M359)/H359),"ND")</f>
        <v>ND</v>
      </c>
      <c r="P359" s="827"/>
    </row>
    <row r="360" spans="3:16">
      <c r="C360" s="861"/>
      <c r="D360" s="857"/>
      <c r="E360" s="857"/>
      <c r="F360" s="855"/>
      <c r="G360" s="852"/>
      <c r="H360" s="916"/>
      <c r="I360" s="846"/>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44"/>
      <c r="O360" s="840"/>
      <c r="P360" s="828"/>
    </row>
    <row r="361" spans="3:16">
      <c r="C361" s="859" t="str">
        <f ca="1">IF(ISBLANK(OFFSET('5. Pp (3 años)'!$C$45,INT((ROW()-13)/2),0)),"",OFFSET('5. Pp (3 años)'!$C$45,INT((ROW()-13)/2),0))</f>
        <v/>
      </c>
      <c r="D361" s="857" t="str">
        <f ca="1">IF(ISBLANK(OFFSET('5. Pp (3 años)'!$D$45,INT((ROW()-13)/2),0)),"",OFFSET('5. Pp (3 años)'!$D$45,INT((ROW()-13)/2),0))</f>
        <v/>
      </c>
      <c r="E361" s="857" t="str">
        <f ca="1">IF(ISBLANK(OFFSET('5. Pp (3 años)'!$E$45,INT((ROW()-13)/2),0)),"",OFFSET('5. Pp (3 años)'!$E$45,INT((ROW()-13)/2),0))</f>
        <v/>
      </c>
      <c r="F361" s="855" t="str">
        <f ca="1">IF(ISBLANK(OFFSET('5. Pp (3 años)'!$K$45,INT((ROW()-13)/2),0)),"",OFFSET('5. Pp (3 años)'!$K$45,INT((ROW()-13)/2),0))</f>
        <v/>
      </c>
      <c r="G361" s="852" t="str">
        <f ca="1">IF(ISBLANK(OFFSET('5. Pp (3 años)'!$H$45,INT((ROW()-13)/2),0)),"",OFFSET('5. Pp (3 años)'!$H$45,INT((ROW()-13)/2),0))</f>
        <v/>
      </c>
      <c r="H361" s="916" t="str">
        <f ca="1">IF(ISBLANK(OFFSET('9. METAS'!$L$20,INT((ROW()-13)/2),0)),"",OFFSET('9. METAS'!$L$20,INT((ROW()-13)/2),0))</f>
        <v/>
      </c>
      <c r="I361" s="845"/>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43" t="str">
        <f t="shared" ref="N361" ca="1" si="344">IFERROR(J361/J362,"ND")</f>
        <v>ND</v>
      </c>
      <c r="O361" s="839" t="str">
        <f t="shared" ref="O361" ca="1" si="345">IFERROR(((J361+K361+L361+M361)/H361),"ND")</f>
        <v>ND</v>
      </c>
      <c r="P361" s="827"/>
    </row>
    <row r="362" spans="3:16">
      <c r="C362" s="861"/>
      <c r="D362" s="857"/>
      <c r="E362" s="857"/>
      <c r="F362" s="855"/>
      <c r="G362" s="852"/>
      <c r="H362" s="916"/>
      <c r="I362" s="846"/>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44"/>
      <c r="O362" s="840"/>
      <c r="P362" s="828"/>
    </row>
    <row r="363" spans="3:16">
      <c r="C363" s="859" t="str">
        <f ca="1">IF(ISBLANK(OFFSET('5. Pp (3 años)'!$C$45,INT((ROW()-13)/2),0)),"",OFFSET('5. Pp (3 años)'!$C$45,INT((ROW()-13)/2),0))</f>
        <v/>
      </c>
      <c r="D363" s="857" t="str">
        <f ca="1">IF(ISBLANK(OFFSET('5. Pp (3 años)'!$D$45,INT((ROW()-13)/2),0)),"",OFFSET('5. Pp (3 años)'!$D$45,INT((ROW()-13)/2),0))</f>
        <v/>
      </c>
      <c r="E363" s="857" t="str">
        <f ca="1">IF(ISBLANK(OFFSET('5. Pp (3 años)'!$E$45,INT((ROW()-13)/2),0)),"",OFFSET('5. Pp (3 años)'!$E$45,INT((ROW()-13)/2),0))</f>
        <v/>
      </c>
      <c r="F363" s="855" t="str">
        <f ca="1">IF(ISBLANK(OFFSET('5. Pp (3 años)'!$K$45,INT((ROW()-13)/2),0)),"",OFFSET('5. Pp (3 años)'!$K$45,INT((ROW()-13)/2),0))</f>
        <v/>
      </c>
      <c r="G363" s="852" t="str">
        <f ca="1">IF(ISBLANK(OFFSET('5. Pp (3 años)'!$H$45,INT((ROW()-13)/2),0)),"",OFFSET('5. Pp (3 años)'!$H$45,INT((ROW()-13)/2),0))</f>
        <v/>
      </c>
      <c r="H363" s="916" t="str">
        <f ca="1">IF(ISBLANK(OFFSET('9. METAS'!$L$20,INT((ROW()-13)/2),0)),"",OFFSET('9. METAS'!$L$20,INT((ROW()-13)/2),0))</f>
        <v/>
      </c>
      <c r="I363" s="845"/>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43" t="str">
        <f t="shared" ref="N363" ca="1" si="346">IFERROR(J363/J364,"ND")</f>
        <v>ND</v>
      </c>
      <c r="O363" s="839" t="str">
        <f t="shared" ref="O363" ca="1" si="347">IFERROR(((J363+K363+L363+M363)/H363),"ND")</f>
        <v>ND</v>
      </c>
      <c r="P363" s="827"/>
    </row>
    <row r="364" spans="3:16">
      <c r="C364" s="861"/>
      <c r="D364" s="857"/>
      <c r="E364" s="857"/>
      <c r="F364" s="855"/>
      <c r="G364" s="852"/>
      <c r="H364" s="916"/>
      <c r="I364" s="846"/>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44"/>
      <c r="O364" s="840"/>
      <c r="P364" s="828"/>
    </row>
    <row r="365" spans="3:16">
      <c r="C365" s="859" t="str">
        <f ca="1">IF(ISBLANK(OFFSET('5. Pp (3 años)'!$C$45,INT((ROW()-13)/2),0)),"",OFFSET('5. Pp (3 años)'!$C$45,INT((ROW()-13)/2),0))</f>
        <v/>
      </c>
      <c r="D365" s="857" t="str">
        <f ca="1">IF(ISBLANK(OFFSET('5. Pp (3 años)'!$D$45,INT((ROW()-13)/2),0)),"",OFFSET('5. Pp (3 años)'!$D$45,INT((ROW()-13)/2),0))</f>
        <v/>
      </c>
      <c r="E365" s="857" t="str">
        <f ca="1">IF(ISBLANK(OFFSET('5. Pp (3 años)'!$E$45,INT((ROW()-13)/2),0)),"",OFFSET('5. Pp (3 años)'!$E$45,INT((ROW()-13)/2),0))</f>
        <v/>
      </c>
      <c r="F365" s="855" t="str">
        <f ca="1">IF(ISBLANK(OFFSET('5. Pp (3 años)'!$K$45,INT((ROW()-13)/2),0)),"",OFFSET('5. Pp (3 años)'!$K$45,INT((ROW()-13)/2),0))</f>
        <v/>
      </c>
      <c r="G365" s="852" t="str">
        <f ca="1">IF(ISBLANK(OFFSET('5. Pp (3 años)'!$H$45,INT((ROW()-13)/2),0)),"",OFFSET('5. Pp (3 años)'!$H$45,INT((ROW()-13)/2),0))</f>
        <v/>
      </c>
      <c r="H365" s="916" t="str">
        <f ca="1">IF(ISBLANK(OFFSET('9. METAS'!$L$20,INT((ROW()-13)/2),0)),"",OFFSET('9. METAS'!$L$20,INT((ROW()-13)/2),0))</f>
        <v/>
      </c>
      <c r="I365" s="845"/>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43" t="str">
        <f t="shared" ref="N365" ca="1" si="348">IFERROR(J365/J366,"ND")</f>
        <v>ND</v>
      </c>
      <c r="O365" s="839" t="str">
        <f t="shared" ref="O365" ca="1" si="349">IFERROR(((J365+K365+L365+M365)/H365),"ND")</f>
        <v>ND</v>
      </c>
      <c r="P365" s="827"/>
    </row>
    <row r="366" spans="3:16">
      <c r="C366" s="861"/>
      <c r="D366" s="857"/>
      <c r="E366" s="857"/>
      <c r="F366" s="855"/>
      <c r="G366" s="852"/>
      <c r="H366" s="916"/>
      <c r="I366" s="846"/>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44"/>
      <c r="O366" s="840"/>
      <c r="P366" s="828"/>
    </row>
    <row r="367" spans="3:16">
      <c r="C367" s="859" t="str">
        <f ca="1">IF(ISBLANK(OFFSET('5. Pp (3 años)'!$C$45,INT((ROW()-13)/2),0)),"",OFFSET('5. Pp (3 años)'!$C$45,INT((ROW()-13)/2),0))</f>
        <v/>
      </c>
      <c r="D367" s="857" t="str">
        <f ca="1">IF(ISBLANK(OFFSET('5. Pp (3 años)'!$D$45,INT((ROW()-13)/2),0)),"",OFFSET('5. Pp (3 años)'!$D$45,INT((ROW()-13)/2),0))</f>
        <v/>
      </c>
      <c r="E367" s="857" t="str">
        <f ca="1">IF(ISBLANK(OFFSET('5. Pp (3 años)'!$E$45,INT((ROW()-13)/2),0)),"",OFFSET('5. Pp (3 años)'!$E$45,INT((ROW()-13)/2),0))</f>
        <v/>
      </c>
      <c r="F367" s="855" t="str">
        <f ca="1">IF(ISBLANK(OFFSET('5. Pp (3 años)'!$K$45,INT((ROW()-13)/2),0)),"",OFFSET('5. Pp (3 años)'!$K$45,INT((ROW()-13)/2),0))</f>
        <v/>
      </c>
      <c r="G367" s="852" t="str">
        <f ca="1">IF(ISBLANK(OFFSET('5. Pp (3 años)'!$H$45,INT((ROW()-13)/2),0)),"",OFFSET('5. Pp (3 años)'!$H$45,INT((ROW()-13)/2),0))</f>
        <v/>
      </c>
      <c r="H367" s="916" t="str">
        <f ca="1">IF(ISBLANK(OFFSET('9. METAS'!$L$20,INT((ROW()-13)/2),0)),"",OFFSET('9. METAS'!$L$20,INT((ROW()-13)/2),0))</f>
        <v/>
      </c>
      <c r="I367" s="845"/>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43" t="str">
        <f t="shared" ref="N367" ca="1" si="350">IFERROR(J367/J368,"ND")</f>
        <v>ND</v>
      </c>
      <c r="O367" s="839" t="str">
        <f t="shared" ref="O367" ca="1" si="351">IFERROR(((J367+K367+L367+M367)/H367),"ND")</f>
        <v>ND</v>
      </c>
      <c r="P367" s="827"/>
    </row>
    <row r="368" spans="3:16">
      <c r="C368" s="861"/>
      <c r="D368" s="857"/>
      <c r="E368" s="857"/>
      <c r="F368" s="855"/>
      <c r="G368" s="852"/>
      <c r="H368" s="916"/>
      <c r="I368" s="846"/>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44"/>
      <c r="O368" s="840"/>
      <c r="P368" s="828"/>
    </row>
    <row r="369" spans="3:16">
      <c r="C369" s="859" t="str">
        <f ca="1">IF(ISBLANK(OFFSET('5. Pp (3 años)'!$C$45,INT((ROW()-13)/2),0)),"",OFFSET('5. Pp (3 años)'!$C$45,INT((ROW()-13)/2),0))</f>
        <v/>
      </c>
      <c r="D369" s="857" t="str">
        <f ca="1">IF(ISBLANK(OFFSET('5. Pp (3 años)'!$D$45,INT((ROW()-13)/2),0)),"",OFFSET('5. Pp (3 años)'!$D$45,INT((ROW()-13)/2),0))</f>
        <v/>
      </c>
      <c r="E369" s="857" t="str">
        <f ca="1">IF(ISBLANK(OFFSET('5. Pp (3 años)'!$E$45,INT((ROW()-13)/2),0)),"",OFFSET('5. Pp (3 años)'!$E$45,INT((ROW()-13)/2),0))</f>
        <v/>
      </c>
      <c r="F369" s="855" t="str">
        <f ca="1">IF(ISBLANK(OFFSET('5. Pp (3 años)'!$K$45,INT((ROW()-13)/2),0)),"",OFFSET('5. Pp (3 años)'!$K$45,INT((ROW()-13)/2),0))</f>
        <v/>
      </c>
      <c r="G369" s="852" t="str">
        <f ca="1">IF(ISBLANK(OFFSET('5. Pp (3 años)'!$H$45,INT((ROW()-13)/2),0)),"",OFFSET('5. Pp (3 años)'!$H$45,INT((ROW()-13)/2),0))</f>
        <v/>
      </c>
      <c r="H369" s="916" t="str">
        <f ca="1">IF(ISBLANK(OFFSET('9. METAS'!$L$20,INT((ROW()-13)/2),0)),"",OFFSET('9. METAS'!$L$20,INT((ROW()-13)/2),0))</f>
        <v/>
      </c>
      <c r="I369" s="845"/>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43" t="str">
        <f t="shared" ref="N369" ca="1" si="352">IFERROR(J369/J370,"ND")</f>
        <v>ND</v>
      </c>
      <c r="O369" s="839" t="str">
        <f t="shared" ref="O369" ca="1" si="353">IFERROR(((J369+K369+L369+M369)/H369),"ND")</f>
        <v>ND</v>
      </c>
      <c r="P369" s="827"/>
    </row>
    <row r="370" spans="3:16">
      <c r="C370" s="861"/>
      <c r="D370" s="857"/>
      <c r="E370" s="857"/>
      <c r="F370" s="855"/>
      <c r="G370" s="852"/>
      <c r="H370" s="916"/>
      <c r="I370" s="846"/>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44"/>
      <c r="O370" s="840"/>
      <c r="P370" s="828"/>
    </row>
    <row r="371" spans="3:16">
      <c r="C371" s="859" t="str">
        <f ca="1">IF(ISBLANK(OFFSET('5. Pp (3 años)'!$C$45,INT((ROW()-13)/2),0)),"",OFFSET('5. Pp (3 años)'!$C$45,INT((ROW()-13)/2),0))</f>
        <v/>
      </c>
      <c r="D371" s="857" t="str">
        <f ca="1">IF(ISBLANK(OFFSET('5. Pp (3 años)'!$D$45,INT((ROW()-13)/2),0)),"",OFFSET('5. Pp (3 años)'!$D$45,INT((ROW()-13)/2),0))</f>
        <v/>
      </c>
      <c r="E371" s="857" t="str">
        <f ca="1">IF(ISBLANK(OFFSET('5. Pp (3 años)'!$E$45,INT((ROW()-13)/2),0)),"",OFFSET('5. Pp (3 años)'!$E$45,INT((ROW()-13)/2),0))</f>
        <v/>
      </c>
      <c r="F371" s="855" t="str">
        <f ca="1">IF(ISBLANK(OFFSET('5. Pp (3 años)'!$K$45,INT((ROW()-13)/2),0)),"",OFFSET('5. Pp (3 años)'!$K$45,INT((ROW()-13)/2),0))</f>
        <v/>
      </c>
      <c r="G371" s="852" t="str">
        <f ca="1">IF(ISBLANK(OFFSET('5. Pp (3 años)'!$H$45,INT((ROW()-13)/2),0)),"",OFFSET('5. Pp (3 años)'!$H$45,INT((ROW()-13)/2),0))</f>
        <v/>
      </c>
      <c r="H371" s="916" t="str">
        <f ca="1">IF(ISBLANK(OFFSET('9. METAS'!$L$20,INT((ROW()-13)/2),0)),"",OFFSET('9. METAS'!$L$20,INT((ROW()-13)/2),0))</f>
        <v/>
      </c>
      <c r="I371" s="845"/>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43" t="str">
        <f t="shared" ref="N371" ca="1" si="354">IFERROR(J371/J372,"ND")</f>
        <v>ND</v>
      </c>
      <c r="O371" s="839" t="str">
        <f t="shared" ref="O371" ca="1" si="355">IFERROR(((J371+K371+L371+M371)/H371),"ND")</f>
        <v>ND</v>
      </c>
      <c r="P371" s="827"/>
    </row>
    <row r="372" spans="3:16">
      <c r="C372" s="861"/>
      <c r="D372" s="857"/>
      <c r="E372" s="857"/>
      <c r="F372" s="855"/>
      <c r="G372" s="852"/>
      <c r="H372" s="916"/>
      <c r="I372" s="846"/>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44"/>
      <c r="O372" s="840"/>
      <c r="P372" s="828"/>
    </row>
    <row r="373" spans="3:16">
      <c r="C373" s="859" t="str">
        <f ca="1">IF(ISBLANK(OFFSET('5. Pp (3 años)'!$C$45,INT((ROW()-13)/2),0)),"",OFFSET('5. Pp (3 años)'!$C$45,INT((ROW()-13)/2),0))</f>
        <v/>
      </c>
      <c r="D373" s="857" t="str">
        <f ca="1">IF(ISBLANK(OFFSET('5. Pp (3 años)'!$D$45,INT((ROW()-13)/2),0)),"",OFFSET('5. Pp (3 años)'!$D$45,INT((ROW()-13)/2),0))</f>
        <v/>
      </c>
      <c r="E373" s="857" t="str">
        <f ca="1">IF(ISBLANK(OFFSET('5. Pp (3 años)'!$E$45,INT((ROW()-13)/2),0)),"",OFFSET('5. Pp (3 años)'!$E$45,INT((ROW()-13)/2),0))</f>
        <v/>
      </c>
      <c r="F373" s="855" t="str">
        <f ca="1">IF(ISBLANK(OFFSET('5. Pp (3 años)'!$K$45,INT((ROW()-13)/2),0)),"",OFFSET('5. Pp (3 años)'!$K$45,INT((ROW()-13)/2),0))</f>
        <v/>
      </c>
      <c r="G373" s="852" t="str">
        <f ca="1">IF(ISBLANK(OFFSET('5. Pp (3 años)'!$H$45,INT((ROW()-13)/2),0)),"",OFFSET('5. Pp (3 años)'!$H$45,INT((ROW()-13)/2),0))</f>
        <v/>
      </c>
      <c r="H373" s="916" t="str">
        <f ca="1">IF(ISBLANK(OFFSET('9. METAS'!$L$20,INT((ROW()-13)/2),0)),"",OFFSET('9. METAS'!$L$20,INT((ROW()-13)/2),0))</f>
        <v/>
      </c>
      <c r="I373" s="845"/>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43" t="str">
        <f t="shared" ref="N373" ca="1" si="356">IFERROR(J373/J374,"ND")</f>
        <v>ND</v>
      </c>
      <c r="O373" s="839" t="str">
        <f t="shared" ref="O373" ca="1" si="357">IFERROR(((J373+K373+L373+M373)/H373),"ND")</f>
        <v>ND</v>
      </c>
      <c r="P373" s="827"/>
    </row>
    <row r="374" spans="3:16">
      <c r="C374" s="861"/>
      <c r="D374" s="857"/>
      <c r="E374" s="857"/>
      <c r="F374" s="855"/>
      <c r="G374" s="852"/>
      <c r="H374" s="916"/>
      <c r="I374" s="846"/>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44"/>
      <c r="O374" s="840"/>
      <c r="P374" s="828"/>
    </row>
    <row r="375" spans="3:16">
      <c r="C375" s="859" t="str">
        <f ca="1">IF(ISBLANK(OFFSET('5. Pp (3 años)'!$C$45,INT((ROW()-13)/2),0)),"",OFFSET('5. Pp (3 años)'!$C$45,INT((ROW()-13)/2),0))</f>
        <v/>
      </c>
      <c r="D375" s="857" t="str">
        <f ca="1">IF(ISBLANK(OFFSET('5. Pp (3 años)'!$D$45,INT((ROW()-13)/2),0)),"",OFFSET('5. Pp (3 años)'!$D$45,INT((ROW()-13)/2),0))</f>
        <v/>
      </c>
      <c r="E375" s="857" t="str">
        <f ca="1">IF(ISBLANK(OFFSET('5. Pp (3 años)'!$E$45,INT((ROW()-13)/2),0)),"",OFFSET('5. Pp (3 años)'!$E$45,INT((ROW()-13)/2),0))</f>
        <v/>
      </c>
      <c r="F375" s="855" t="str">
        <f ca="1">IF(ISBLANK(OFFSET('5. Pp (3 años)'!$K$45,INT((ROW()-13)/2),0)),"",OFFSET('5. Pp (3 años)'!$K$45,INT((ROW()-13)/2),0))</f>
        <v/>
      </c>
      <c r="G375" s="852" t="str">
        <f ca="1">IF(ISBLANK(OFFSET('5. Pp (3 años)'!$H$45,INT((ROW()-13)/2),0)),"",OFFSET('5. Pp (3 años)'!$H$45,INT((ROW()-13)/2),0))</f>
        <v/>
      </c>
      <c r="H375" s="916" t="str">
        <f ca="1">IF(ISBLANK(OFFSET('9. METAS'!$L$20,INT((ROW()-13)/2),0)),"",OFFSET('9. METAS'!$L$20,INT((ROW()-13)/2),0))</f>
        <v/>
      </c>
      <c r="I375" s="845"/>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43" t="str">
        <f t="shared" ref="N375" ca="1" si="358">IFERROR(J375/J376,"ND")</f>
        <v>ND</v>
      </c>
      <c r="O375" s="839" t="str">
        <f t="shared" ref="O375" ca="1" si="359">IFERROR(((J375+K375+L375+M375)/H375),"ND")</f>
        <v>ND</v>
      </c>
      <c r="P375" s="827"/>
    </row>
    <row r="376" spans="3:16">
      <c r="C376" s="861"/>
      <c r="D376" s="857"/>
      <c r="E376" s="857"/>
      <c r="F376" s="855"/>
      <c r="G376" s="852"/>
      <c r="H376" s="916"/>
      <c r="I376" s="846"/>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44"/>
      <c r="O376" s="840"/>
      <c r="P376" s="828"/>
    </row>
    <row r="377" spans="3:16">
      <c r="C377" s="859" t="str">
        <f ca="1">IF(ISBLANK(OFFSET('5. Pp (3 años)'!$C$45,INT((ROW()-13)/2),0)),"",OFFSET('5. Pp (3 años)'!$C$45,INT((ROW()-13)/2),0))</f>
        <v/>
      </c>
      <c r="D377" s="857" t="str">
        <f ca="1">IF(ISBLANK(OFFSET('5. Pp (3 años)'!$D$45,INT((ROW()-13)/2),0)),"",OFFSET('5. Pp (3 años)'!$D$45,INT((ROW()-13)/2),0))</f>
        <v/>
      </c>
      <c r="E377" s="857" t="str">
        <f ca="1">IF(ISBLANK(OFFSET('5. Pp (3 años)'!$E$45,INT((ROW()-13)/2),0)),"",OFFSET('5. Pp (3 años)'!$E$45,INT((ROW()-13)/2),0))</f>
        <v/>
      </c>
      <c r="F377" s="855" t="str">
        <f ca="1">IF(ISBLANK(OFFSET('5. Pp (3 años)'!$K$45,INT((ROW()-13)/2),0)),"",OFFSET('5. Pp (3 años)'!$K$45,INT((ROW()-13)/2),0))</f>
        <v/>
      </c>
      <c r="G377" s="852" t="str">
        <f ca="1">IF(ISBLANK(OFFSET('5. Pp (3 años)'!$H$45,INT((ROW()-13)/2),0)),"",OFFSET('5. Pp (3 años)'!$H$45,INT((ROW()-13)/2),0))</f>
        <v/>
      </c>
      <c r="H377" s="916" t="str">
        <f ca="1">IF(ISBLANK(OFFSET('9. METAS'!$L$20,INT((ROW()-13)/2),0)),"",OFFSET('9. METAS'!$L$20,INT((ROW()-13)/2),0))</f>
        <v/>
      </c>
      <c r="I377" s="845"/>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43" t="str">
        <f t="shared" ref="N377" ca="1" si="360">IFERROR(J377/J378,"ND")</f>
        <v>ND</v>
      </c>
      <c r="O377" s="839" t="str">
        <f t="shared" ref="O377" ca="1" si="361">IFERROR(((J377+K377+L377+M377)/H377),"ND")</f>
        <v>ND</v>
      </c>
      <c r="P377" s="827"/>
    </row>
    <row r="378" spans="3:16">
      <c r="C378" s="861"/>
      <c r="D378" s="857"/>
      <c r="E378" s="857"/>
      <c r="F378" s="855"/>
      <c r="G378" s="852"/>
      <c r="H378" s="916"/>
      <c r="I378" s="846"/>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44"/>
      <c r="O378" s="840"/>
      <c r="P378" s="828"/>
    </row>
    <row r="379" spans="3:16">
      <c r="C379" s="859" t="str">
        <f ca="1">IF(ISBLANK(OFFSET('5. Pp (3 años)'!$C$45,INT((ROW()-13)/2),0)),"",OFFSET('5. Pp (3 años)'!$C$45,INT((ROW()-13)/2),0))</f>
        <v/>
      </c>
      <c r="D379" s="857" t="str">
        <f ca="1">IF(ISBLANK(OFFSET('5. Pp (3 años)'!$D$45,INT((ROW()-13)/2),0)),"",OFFSET('5. Pp (3 años)'!$D$45,INT((ROW()-13)/2),0))</f>
        <v/>
      </c>
      <c r="E379" s="857" t="str">
        <f ca="1">IF(ISBLANK(OFFSET('5. Pp (3 años)'!$E$45,INT((ROW()-13)/2),0)),"",OFFSET('5. Pp (3 años)'!$E$45,INT((ROW()-13)/2),0))</f>
        <v/>
      </c>
      <c r="F379" s="855" t="str">
        <f ca="1">IF(ISBLANK(OFFSET('5. Pp (3 años)'!$K$45,INT((ROW()-13)/2),0)),"",OFFSET('5. Pp (3 años)'!$K$45,INT((ROW()-13)/2),0))</f>
        <v/>
      </c>
      <c r="G379" s="852" t="str">
        <f ca="1">IF(ISBLANK(OFFSET('5. Pp (3 años)'!$H$45,INT((ROW()-13)/2),0)),"",OFFSET('5. Pp (3 años)'!$H$45,INT((ROW()-13)/2),0))</f>
        <v/>
      </c>
      <c r="H379" s="916" t="str">
        <f ca="1">IF(ISBLANK(OFFSET('9. METAS'!$L$20,INT((ROW()-13)/2),0)),"",OFFSET('9. METAS'!$L$20,INT((ROW()-13)/2),0))</f>
        <v/>
      </c>
      <c r="I379" s="845"/>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43" t="str">
        <f t="shared" ref="N379" ca="1" si="362">IFERROR(J379/J380,"ND")</f>
        <v>ND</v>
      </c>
      <c r="O379" s="839" t="str">
        <f t="shared" ref="O379" ca="1" si="363">IFERROR(((J379+K379+L379+M379)/H379),"ND")</f>
        <v>ND</v>
      </c>
      <c r="P379" s="827"/>
    </row>
    <row r="380" spans="3:16">
      <c r="C380" s="861"/>
      <c r="D380" s="857"/>
      <c r="E380" s="857"/>
      <c r="F380" s="855"/>
      <c r="G380" s="852"/>
      <c r="H380" s="916"/>
      <c r="I380" s="846"/>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44"/>
      <c r="O380" s="840"/>
      <c r="P380" s="828"/>
    </row>
    <row r="381" spans="3:16">
      <c r="C381" s="859" t="str">
        <f ca="1">IF(ISBLANK(OFFSET('5. Pp (3 años)'!$C$45,INT((ROW()-13)/2),0)),"",OFFSET('5. Pp (3 años)'!$C$45,INT((ROW()-13)/2),0))</f>
        <v/>
      </c>
      <c r="D381" s="857" t="str">
        <f ca="1">IF(ISBLANK(OFFSET('5. Pp (3 años)'!$D$45,INT((ROW()-13)/2),0)),"",OFFSET('5. Pp (3 años)'!$D$45,INT((ROW()-13)/2),0))</f>
        <v/>
      </c>
      <c r="E381" s="857" t="str">
        <f ca="1">IF(ISBLANK(OFFSET('5. Pp (3 años)'!$E$45,INT((ROW()-13)/2),0)),"",OFFSET('5. Pp (3 años)'!$E$45,INT((ROW()-13)/2),0))</f>
        <v/>
      </c>
      <c r="F381" s="855" t="str">
        <f ca="1">IF(ISBLANK(OFFSET('5. Pp (3 años)'!$K$45,INT((ROW()-13)/2),0)),"",OFFSET('5. Pp (3 años)'!$K$45,INT((ROW()-13)/2),0))</f>
        <v/>
      </c>
      <c r="G381" s="852" t="str">
        <f ca="1">IF(ISBLANK(OFFSET('5. Pp (3 años)'!$H$45,INT((ROW()-13)/2),0)),"",OFFSET('5. Pp (3 años)'!$H$45,INT((ROW()-13)/2),0))</f>
        <v/>
      </c>
      <c r="H381" s="916" t="str">
        <f ca="1">IF(ISBLANK(OFFSET('9. METAS'!$L$20,INT((ROW()-13)/2),0)),"",OFFSET('9. METAS'!$L$20,INT((ROW()-13)/2),0))</f>
        <v/>
      </c>
      <c r="I381" s="845"/>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43" t="str">
        <f t="shared" ref="N381" ca="1" si="364">IFERROR(J381/J382,"ND")</f>
        <v>ND</v>
      </c>
      <c r="O381" s="839" t="str">
        <f t="shared" ref="O381" ca="1" si="365">IFERROR(((J381+K381+L381+M381)/H381),"ND")</f>
        <v>ND</v>
      </c>
      <c r="P381" s="827"/>
    </row>
    <row r="382" spans="3:16">
      <c r="C382" s="861"/>
      <c r="D382" s="857"/>
      <c r="E382" s="857"/>
      <c r="F382" s="855"/>
      <c r="G382" s="852"/>
      <c r="H382" s="916"/>
      <c r="I382" s="846"/>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44"/>
      <c r="O382" s="840"/>
      <c r="P382" s="828"/>
    </row>
    <row r="383" spans="3:16">
      <c r="C383" s="859" t="str">
        <f ca="1">IF(ISBLANK(OFFSET('5. Pp (3 años)'!$C$45,INT((ROW()-13)/2),0)),"",OFFSET('5. Pp (3 años)'!$C$45,INT((ROW()-13)/2),0))</f>
        <v/>
      </c>
      <c r="D383" s="857" t="str">
        <f ca="1">IF(ISBLANK(OFFSET('5. Pp (3 años)'!$D$45,INT((ROW()-13)/2),0)),"",OFFSET('5. Pp (3 años)'!$D$45,INT((ROW()-13)/2),0))</f>
        <v/>
      </c>
      <c r="E383" s="857" t="str">
        <f ca="1">IF(ISBLANK(OFFSET('5. Pp (3 años)'!$E$45,INT((ROW()-13)/2),0)),"",OFFSET('5. Pp (3 años)'!$E$45,INT((ROW()-13)/2),0))</f>
        <v/>
      </c>
      <c r="F383" s="855" t="str">
        <f ca="1">IF(ISBLANK(OFFSET('5. Pp (3 años)'!$K$45,INT((ROW()-13)/2),0)),"",OFFSET('5. Pp (3 años)'!$K$45,INT((ROW()-13)/2),0))</f>
        <v/>
      </c>
      <c r="G383" s="852" t="str">
        <f ca="1">IF(ISBLANK(OFFSET('5. Pp (3 años)'!$H$45,INT((ROW()-13)/2),0)),"",OFFSET('5. Pp (3 años)'!$H$45,INT((ROW()-13)/2),0))</f>
        <v/>
      </c>
      <c r="H383" s="916" t="str">
        <f ca="1">IF(ISBLANK(OFFSET('9. METAS'!$L$20,INT((ROW()-13)/2),0)),"",OFFSET('9. METAS'!$L$20,INT((ROW()-13)/2),0))</f>
        <v/>
      </c>
      <c r="I383" s="845"/>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43" t="str">
        <f t="shared" ref="N383" ca="1" si="366">IFERROR(J383/J384,"ND")</f>
        <v>ND</v>
      </c>
      <c r="O383" s="839" t="str">
        <f t="shared" ref="O383" ca="1" si="367">IFERROR(((J383+K383+L383+M383)/H383),"ND")</f>
        <v>ND</v>
      </c>
      <c r="P383" s="827"/>
    </row>
    <row r="384" spans="3:16">
      <c r="C384" s="861"/>
      <c r="D384" s="857"/>
      <c r="E384" s="857"/>
      <c r="F384" s="855"/>
      <c r="G384" s="852"/>
      <c r="H384" s="916"/>
      <c r="I384" s="846"/>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44"/>
      <c r="O384" s="840"/>
      <c r="P384" s="828"/>
    </row>
    <row r="385" spans="3:16">
      <c r="C385" s="859" t="str">
        <f ca="1">IF(ISBLANK(OFFSET('5. Pp (3 años)'!$C$45,INT((ROW()-13)/2),0)),"",OFFSET('5. Pp (3 años)'!$C$45,INT((ROW()-13)/2),0))</f>
        <v/>
      </c>
      <c r="D385" s="857" t="str">
        <f ca="1">IF(ISBLANK(OFFSET('5. Pp (3 años)'!$D$45,INT((ROW()-13)/2),0)),"",OFFSET('5. Pp (3 años)'!$D$45,INT((ROW()-13)/2),0))</f>
        <v/>
      </c>
      <c r="E385" s="857" t="str">
        <f ca="1">IF(ISBLANK(OFFSET('5. Pp (3 años)'!$E$45,INT((ROW()-13)/2),0)),"",OFFSET('5. Pp (3 años)'!$E$45,INT((ROW()-13)/2),0))</f>
        <v/>
      </c>
      <c r="F385" s="855" t="str">
        <f ca="1">IF(ISBLANK(OFFSET('5. Pp (3 años)'!$K$45,INT((ROW()-13)/2),0)),"",OFFSET('5. Pp (3 años)'!$K$45,INT((ROW()-13)/2),0))</f>
        <v/>
      </c>
      <c r="G385" s="852" t="str">
        <f ca="1">IF(ISBLANK(OFFSET('5. Pp (3 años)'!$H$45,INT((ROW()-13)/2),0)),"",OFFSET('5. Pp (3 años)'!$H$45,INT((ROW()-13)/2),0))</f>
        <v/>
      </c>
      <c r="H385" s="916" t="str">
        <f ca="1">IF(ISBLANK(OFFSET('9. METAS'!$L$20,INT((ROW()-13)/2),0)),"",OFFSET('9. METAS'!$L$20,INT((ROW()-13)/2),0))</f>
        <v/>
      </c>
      <c r="I385" s="845"/>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43" t="str">
        <f t="shared" ref="N385" ca="1" si="368">IFERROR(J385/J386,"ND")</f>
        <v>ND</v>
      </c>
      <c r="O385" s="839" t="str">
        <f t="shared" ref="O385" ca="1" si="369">IFERROR(((J385+K385+L385+M385)/H385),"ND")</f>
        <v>ND</v>
      </c>
      <c r="P385" s="827"/>
    </row>
    <row r="386" spans="3:16">
      <c r="C386" s="861"/>
      <c r="D386" s="857"/>
      <c r="E386" s="857"/>
      <c r="F386" s="855"/>
      <c r="G386" s="852"/>
      <c r="H386" s="916"/>
      <c r="I386" s="846"/>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44"/>
      <c r="O386" s="840"/>
      <c r="P386" s="828"/>
    </row>
    <row r="387" spans="3:16">
      <c r="C387" s="859" t="str">
        <f ca="1">IF(ISBLANK(OFFSET('5. Pp (3 años)'!$C$45,INT((ROW()-13)/2),0)),"",OFFSET('5. Pp (3 años)'!$C$45,INT((ROW()-13)/2),0))</f>
        <v/>
      </c>
      <c r="D387" s="857" t="str">
        <f ca="1">IF(ISBLANK(OFFSET('5. Pp (3 años)'!$D$45,INT((ROW()-13)/2),0)),"",OFFSET('5. Pp (3 años)'!$D$45,INT((ROW()-13)/2),0))</f>
        <v/>
      </c>
      <c r="E387" s="857" t="str">
        <f ca="1">IF(ISBLANK(OFFSET('5. Pp (3 años)'!$E$45,INT((ROW()-13)/2),0)),"",OFFSET('5. Pp (3 años)'!$E$45,INT((ROW()-13)/2),0))</f>
        <v/>
      </c>
      <c r="F387" s="855" t="str">
        <f ca="1">IF(ISBLANK(OFFSET('5. Pp (3 años)'!$K$45,INT((ROW()-13)/2),0)),"",OFFSET('5. Pp (3 años)'!$K$45,INT((ROW()-13)/2),0))</f>
        <v/>
      </c>
      <c r="G387" s="852" t="str">
        <f ca="1">IF(ISBLANK(OFFSET('5. Pp (3 años)'!$H$45,INT((ROW()-13)/2),0)),"",OFFSET('5. Pp (3 años)'!$H$45,INT((ROW()-13)/2),0))</f>
        <v/>
      </c>
      <c r="H387" s="916" t="str">
        <f ca="1">IF(ISBLANK(OFFSET('9. METAS'!$L$20,INT((ROW()-13)/2),0)),"",OFFSET('9. METAS'!$L$20,INT((ROW()-13)/2),0))</f>
        <v/>
      </c>
      <c r="I387" s="845"/>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43" t="str">
        <f t="shared" ref="N387" ca="1" si="370">IFERROR(J387/J388,"ND")</f>
        <v>ND</v>
      </c>
      <c r="O387" s="839" t="str">
        <f t="shared" ref="O387" ca="1" si="371">IFERROR(((J387+K387+L387+M387)/H387),"ND")</f>
        <v>ND</v>
      </c>
      <c r="P387" s="827"/>
    </row>
    <row r="388" spans="3:16">
      <c r="C388" s="861"/>
      <c r="D388" s="857"/>
      <c r="E388" s="857"/>
      <c r="F388" s="855"/>
      <c r="G388" s="852"/>
      <c r="H388" s="916"/>
      <c r="I388" s="846"/>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44"/>
      <c r="O388" s="840"/>
      <c r="P388" s="828"/>
    </row>
    <row r="389" spans="3:16">
      <c r="C389" s="859" t="str">
        <f ca="1">IF(ISBLANK(OFFSET('5. Pp (3 años)'!$C$45,INT((ROW()-13)/2),0)),"",OFFSET('5. Pp (3 años)'!$C$45,INT((ROW()-13)/2),0))</f>
        <v/>
      </c>
      <c r="D389" s="857" t="str">
        <f ca="1">IF(ISBLANK(OFFSET('5. Pp (3 años)'!$D$45,INT((ROW()-13)/2),0)),"",OFFSET('5. Pp (3 años)'!$D$45,INT((ROW()-13)/2),0))</f>
        <v/>
      </c>
      <c r="E389" s="857" t="str">
        <f ca="1">IF(ISBLANK(OFFSET('5. Pp (3 años)'!$E$45,INT((ROW()-13)/2),0)),"",OFFSET('5. Pp (3 años)'!$E$45,INT((ROW()-13)/2),0))</f>
        <v/>
      </c>
      <c r="F389" s="855" t="str">
        <f ca="1">IF(ISBLANK(OFFSET('5. Pp (3 años)'!$K$45,INT((ROW()-13)/2),0)),"",OFFSET('5. Pp (3 años)'!$K$45,INT((ROW()-13)/2),0))</f>
        <v/>
      </c>
      <c r="G389" s="852" t="str">
        <f ca="1">IF(ISBLANK(OFFSET('5. Pp (3 años)'!$H$45,INT((ROW()-13)/2),0)),"",OFFSET('5. Pp (3 años)'!$H$45,INT((ROW()-13)/2),0))</f>
        <v/>
      </c>
      <c r="H389" s="916" t="str">
        <f ca="1">IF(ISBLANK(OFFSET('9. METAS'!$L$20,INT((ROW()-13)/2),0)),"",OFFSET('9. METAS'!$L$20,INT((ROW()-13)/2),0))</f>
        <v/>
      </c>
      <c r="I389" s="845"/>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43" t="str">
        <f t="shared" ref="N389" ca="1" si="372">IFERROR(J389/J390,"ND")</f>
        <v>ND</v>
      </c>
      <c r="O389" s="839" t="str">
        <f t="shared" ref="O389" ca="1" si="373">IFERROR(((J389+K389+L389+M389)/H389),"ND")</f>
        <v>ND</v>
      </c>
      <c r="P389" s="827"/>
    </row>
    <row r="390" spans="3:16">
      <c r="C390" s="861"/>
      <c r="D390" s="857"/>
      <c r="E390" s="857"/>
      <c r="F390" s="855"/>
      <c r="G390" s="852"/>
      <c r="H390" s="916"/>
      <c r="I390" s="846"/>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44"/>
      <c r="O390" s="840"/>
      <c r="P390" s="828"/>
    </row>
    <row r="391" spans="3:16">
      <c r="C391" s="859" t="str">
        <f ca="1">IF(ISBLANK(OFFSET('5. Pp (3 años)'!$C$45,INT((ROW()-13)/2),0)),"",OFFSET('5. Pp (3 años)'!$C$45,INT((ROW()-13)/2),0))</f>
        <v/>
      </c>
      <c r="D391" s="857" t="str">
        <f ca="1">IF(ISBLANK(OFFSET('5. Pp (3 años)'!$D$45,INT((ROW()-13)/2),0)),"",OFFSET('5. Pp (3 años)'!$D$45,INT((ROW()-13)/2),0))</f>
        <v/>
      </c>
      <c r="E391" s="857" t="str">
        <f ca="1">IF(ISBLANK(OFFSET('5. Pp (3 años)'!$E$45,INT((ROW()-13)/2),0)),"",OFFSET('5. Pp (3 años)'!$E$45,INT((ROW()-13)/2),0))</f>
        <v/>
      </c>
      <c r="F391" s="855" t="str">
        <f ca="1">IF(ISBLANK(OFFSET('5. Pp (3 años)'!$K$45,INT((ROW()-13)/2),0)),"",OFFSET('5. Pp (3 años)'!$K$45,INT((ROW()-13)/2),0))</f>
        <v/>
      </c>
      <c r="G391" s="852" t="str">
        <f ca="1">IF(ISBLANK(OFFSET('5. Pp (3 años)'!$H$45,INT((ROW()-13)/2),0)),"",OFFSET('5. Pp (3 años)'!$H$45,INT((ROW()-13)/2),0))</f>
        <v/>
      </c>
      <c r="H391" s="916" t="str">
        <f ca="1">IF(ISBLANK(OFFSET('9. METAS'!$L$20,INT((ROW()-13)/2),0)),"",OFFSET('9. METAS'!$L$20,INT((ROW()-13)/2),0))</f>
        <v/>
      </c>
      <c r="I391" s="845"/>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43" t="str">
        <f t="shared" ref="N391" ca="1" si="374">IFERROR(J391/J392,"ND")</f>
        <v>ND</v>
      </c>
      <c r="O391" s="839" t="str">
        <f t="shared" ref="O391" ca="1" si="375">IFERROR(((J391+K391+L391+M391)/H391),"ND")</f>
        <v>ND</v>
      </c>
      <c r="P391" s="827"/>
    </row>
    <row r="392" spans="3:16">
      <c r="C392" s="861"/>
      <c r="D392" s="857"/>
      <c r="E392" s="857"/>
      <c r="F392" s="855"/>
      <c r="G392" s="852"/>
      <c r="H392" s="916"/>
      <c r="I392" s="846"/>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44"/>
      <c r="O392" s="840"/>
      <c r="P392" s="828"/>
    </row>
    <row r="393" spans="3:16">
      <c r="C393" s="859" t="str">
        <f ca="1">IF(ISBLANK(OFFSET('5. Pp (3 años)'!$C$45,INT((ROW()-13)/2),0)),"",OFFSET('5. Pp (3 años)'!$C$45,INT((ROW()-13)/2),0))</f>
        <v/>
      </c>
      <c r="D393" s="857" t="str">
        <f ca="1">IF(ISBLANK(OFFSET('5. Pp (3 años)'!$D$45,INT((ROW()-13)/2),0)),"",OFFSET('5. Pp (3 años)'!$D$45,INT((ROW()-13)/2),0))</f>
        <v/>
      </c>
      <c r="E393" s="857" t="str">
        <f ca="1">IF(ISBLANK(OFFSET('5. Pp (3 años)'!$E$45,INT((ROW()-13)/2),0)),"",OFFSET('5. Pp (3 años)'!$E$45,INT((ROW()-13)/2),0))</f>
        <v/>
      </c>
      <c r="F393" s="855" t="str">
        <f ca="1">IF(ISBLANK(OFFSET('5. Pp (3 años)'!$K$45,INT((ROW()-13)/2),0)),"",OFFSET('5. Pp (3 años)'!$K$45,INT((ROW()-13)/2),0))</f>
        <v/>
      </c>
      <c r="G393" s="852" t="str">
        <f ca="1">IF(ISBLANK(OFFSET('5. Pp (3 años)'!$H$45,INT((ROW()-13)/2),0)),"",OFFSET('5. Pp (3 años)'!$H$45,INT((ROW()-13)/2),0))</f>
        <v/>
      </c>
      <c r="H393" s="916" t="str">
        <f ca="1">IF(ISBLANK(OFFSET('9. METAS'!$L$20,INT((ROW()-13)/2),0)),"",OFFSET('9. METAS'!$L$20,INT((ROW()-13)/2),0))</f>
        <v/>
      </c>
      <c r="I393" s="845"/>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43" t="str">
        <f t="shared" ref="N393" ca="1" si="376">IFERROR(J393/J394,"ND")</f>
        <v>ND</v>
      </c>
      <c r="O393" s="839" t="str">
        <f t="shared" ref="O393" ca="1" si="377">IFERROR(((J393+K393+L393+M393)/H393),"ND")</f>
        <v>ND</v>
      </c>
      <c r="P393" s="827"/>
    </row>
    <row r="394" spans="3:16">
      <c r="C394" s="861"/>
      <c r="D394" s="857"/>
      <c r="E394" s="857"/>
      <c r="F394" s="855"/>
      <c r="G394" s="852"/>
      <c r="H394" s="916"/>
      <c r="I394" s="846"/>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44"/>
      <c r="O394" s="840"/>
      <c r="P394" s="828"/>
    </row>
    <row r="395" spans="3:16">
      <c r="C395" s="859" t="str">
        <f ca="1">IF(ISBLANK(OFFSET('5. Pp (3 años)'!$C$45,INT((ROW()-13)/2),0)),"",OFFSET('5. Pp (3 años)'!$C$45,INT((ROW()-13)/2),0))</f>
        <v/>
      </c>
      <c r="D395" s="857" t="str">
        <f ca="1">IF(ISBLANK(OFFSET('5. Pp (3 años)'!$D$45,INT((ROW()-13)/2),0)),"",OFFSET('5. Pp (3 años)'!$D$45,INT((ROW()-13)/2),0))</f>
        <v/>
      </c>
      <c r="E395" s="857" t="str">
        <f ca="1">IF(ISBLANK(OFFSET('5. Pp (3 años)'!$E$45,INT((ROW()-13)/2),0)),"",OFFSET('5. Pp (3 años)'!$E$45,INT((ROW()-13)/2),0))</f>
        <v/>
      </c>
      <c r="F395" s="855" t="str">
        <f ca="1">IF(ISBLANK(OFFSET('5. Pp (3 años)'!$K$45,INT((ROW()-13)/2),0)),"",OFFSET('5. Pp (3 años)'!$K$45,INT((ROW()-13)/2),0))</f>
        <v/>
      </c>
      <c r="G395" s="852" t="str">
        <f ca="1">IF(ISBLANK(OFFSET('5. Pp (3 años)'!$H$45,INT((ROW()-13)/2),0)),"",OFFSET('5. Pp (3 años)'!$H$45,INT((ROW()-13)/2),0))</f>
        <v/>
      </c>
      <c r="H395" s="916" t="str">
        <f ca="1">IF(ISBLANK(OFFSET('9. METAS'!$L$20,INT((ROW()-13)/2),0)),"",OFFSET('9. METAS'!$L$20,INT((ROW()-13)/2),0))</f>
        <v/>
      </c>
      <c r="I395" s="845"/>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43" t="str">
        <f t="shared" ref="N395" ca="1" si="378">IFERROR(J395/J396,"ND")</f>
        <v>ND</v>
      </c>
      <c r="O395" s="839" t="str">
        <f t="shared" ref="O395" ca="1" si="379">IFERROR(((J395+K395+L395+M395)/H395),"ND")</f>
        <v>ND</v>
      </c>
      <c r="P395" s="827"/>
    </row>
    <row r="396" spans="3:16">
      <c r="C396" s="861"/>
      <c r="D396" s="857"/>
      <c r="E396" s="857"/>
      <c r="F396" s="855"/>
      <c r="G396" s="852"/>
      <c r="H396" s="916"/>
      <c r="I396" s="846"/>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44"/>
      <c r="O396" s="840"/>
      <c r="P396" s="828"/>
    </row>
    <row r="397" spans="3:16">
      <c r="C397" s="859" t="str">
        <f ca="1">IF(ISBLANK(OFFSET('5. Pp (3 años)'!$C$45,INT((ROW()-13)/2),0)),"",OFFSET('5. Pp (3 años)'!$C$45,INT((ROW()-13)/2),0))</f>
        <v/>
      </c>
      <c r="D397" s="857" t="str">
        <f ca="1">IF(ISBLANK(OFFSET('5. Pp (3 años)'!$D$45,INT((ROW()-13)/2),0)),"",OFFSET('5. Pp (3 años)'!$D$45,INT((ROW()-13)/2),0))</f>
        <v/>
      </c>
      <c r="E397" s="857" t="str">
        <f ca="1">IF(ISBLANK(OFFSET('5. Pp (3 años)'!$E$45,INT((ROW()-13)/2),0)),"",OFFSET('5. Pp (3 años)'!$E$45,INT((ROW()-13)/2),0))</f>
        <v/>
      </c>
      <c r="F397" s="855" t="str">
        <f ca="1">IF(ISBLANK(OFFSET('5. Pp (3 años)'!$K$45,INT((ROW()-13)/2),0)),"",OFFSET('5. Pp (3 años)'!$K$45,INT((ROW()-13)/2),0))</f>
        <v/>
      </c>
      <c r="G397" s="852" t="str">
        <f ca="1">IF(ISBLANK(OFFSET('5. Pp (3 años)'!$H$45,INT((ROW()-13)/2),0)),"",OFFSET('5. Pp (3 años)'!$H$45,INT((ROW()-13)/2),0))</f>
        <v/>
      </c>
      <c r="H397" s="916" t="str">
        <f ca="1">IF(ISBLANK(OFFSET('9. METAS'!$L$20,INT((ROW()-13)/2),0)),"",OFFSET('9. METAS'!$L$20,INT((ROW()-13)/2),0))</f>
        <v/>
      </c>
      <c r="I397" s="845"/>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43" t="str">
        <f t="shared" ref="N397" ca="1" si="380">IFERROR(J397/J398,"ND")</f>
        <v>ND</v>
      </c>
      <c r="O397" s="839" t="str">
        <f t="shared" ref="O397" ca="1" si="381">IFERROR(((J397+K397+L397+M397)/H397),"ND")</f>
        <v>ND</v>
      </c>
      <c r="P397" s="827"/>
    </row>
    <row r="398" spans="3:16">
      <c r="C398" s="861"/>
      <c r="D398" s="857"/>
      <c r="E398" s="857"/>
      <c r="F398" s="855"/>
      <c r="G398" s="852"/>
      <c r="H398" s="916"/>
      <c r="I398" s="846"/>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44"/>
      <c r="O398" s="840"/>
      <c r="P398" s="828"/>
    </row>
    <row r="399" spans="3:16">
      <c r="C399" s="859" t="str">
        <f ca="1">IF(ISBLANK(OFFSET('5. Pp (3 años)'!$C$45,INT((ROW()-13)/2),0)),"",OFFSET('5. Pp (3 años)'!$C$45,INT((ROW()-13)/2),0))</f>
        <v/>
      </c>
      <c r="D399" s="857" t="str">
        <f ca="1">IF(ISBLANK(OFFSET('5. Pp (3 años)'!$D$45,INT((ROW()-13)/2),0)),"",OFFSET('5. Pp (3 años)'!$D$45,INT((ROW()-13)/2),0))</f>
        <v/>
      </c>
      <c r="E399" s="857" t="str">
        <f ca="1">IF(ISBLANK(OFFSET('5. Pp (3 años)'!$E$45,INT((ROW()-13)/2),0)),"",OFFSET('5. Pp (3 años)'!$E$45,INT((ROW()-13)/2),0))</f>
        <v/>
      </c>
      <c r="F399" s="855" t="str">
        <f ca="1">IF(ISBLANK(OFFSET('5. Pp (3 años)'!$K$45,INT((ROW()-13)/2),0)),"",OFFSET('5. Pp (3 años)'!$K$45,INT((ROW()-13)/2),0))</f>
        <v/>
      </c>
      <c r="G399" s="852" t="str">
        <f ca="1">IF(ISBLANK(OFFSET('5. Pp (3 años)'!$H$45,INT((ROW()-13)/2),0)),"",OFFSET('5. Pp (3 años)'!$H$45,INT((ROW()-13)/2),0))</f>
        <v/>
      </c>
      <c r="H399" s="916" t="str">
        <f ca="1">IF(ISBLANK(OFFSET('9. METAS'!$L$20,INT((ROW()-13)/2),0)),"",OFFSET('9. METAS'!$L$20,INT((ROW()-13)/2),0))</f>
        <v/>
      </c>
      <c r="I399" s="845"/>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43" t="str">
        <f t="shared" ref="N399" ca="1" si="382">IFERROR(J399/J400,"ND")</f>
        <v>ND</v>
      </c>
      <c r="O399" s="839" t="str">
        <f t="shared" ref="O399" ca="1" si="383">IFERROR(((J399+K399+L399+M399)/H399),"ND")</f>
        <v>ND</v>
      </c>
      <c r="P399" s="827"/>
    </row>
    <row r="400" spans="3:16">
      <c r="C400" s="861"/>
      <c r="D400" s="857"/>
      <c r="E400" s="857"/>
      <c r="F400" s="855"/>
      <c r="G400" s="852"/>
      <c r="H400" s="916"/>
      <c r="I400" s="846"/>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44"/>
      <c r="O400" s="840"/>
      <c r="P400" s="828"/>
    </row>
    <row r="401" spans="3:16">
      <c r="C401" s="859" t="str">
        <f ca="1">IF(ISBLANK(OFFSET('5. Pp (3 años)'!$C$45,INT((ROW()-13)/2),0)),"",OFFSET('5. Pp (3 años)'!$C$45,INT((ROW()-13)/2),0))</f>
        <v/>
      </c>
      <c r="D401" s="857" t="str">
        <f ca="1">IF(ISBLANK(OFFSET('5. Pp (3 años)'!$D$45,INT((ROW()-13)/2),0)),"",OFFSET('5. Pp (3 años)'!$D$45,INT((ROW()-13)/2),0))</f>
        <v/>
      </c>
      <c r="E401" s="857" t="str">
        <f ca="1">IF(ISBLANK(OFFSET('5. Pp (3 años)'!$E$45,INT((ROW()-13)/2),0)),"",OFFSET('5. Pp (3 años)'!$E$45,INT((ROW()-13)/2),0))</f>
        <v/>
      </c>
      <c r="F401" s="855" t="str">
        <f ca="1">IF(ISBLANK(OFFSET('5. Pp (3 años)'!$K$45,INT((ROW()-13)/2),0)),"",OFFSET('5. Pp (3 años)'!$K$45,INT((ROW()-13)/2),0))</f>
        <v/>
      </c>
      <c r="G401" s="852" t="str">
        <f ca="1">IF(ISBLANK(OFFSET('5. Pp (3 años)'!$H$45,INT((ROW()-13)/2),0)),"",OFFSET('5. Pp (3 años)'!$H$45,INT((ROW()-13)/2),0))</f>
        <v/>
      </c>
      <c r="H401" s="916" t="str">
        <f ca="1">IF(ISBLANK(OFFSET('9. METAS'!$L$20,INT((ROW()-13)/2),0)),"",OFFSET('9. METAS'!$L$20,INT((ROW()-13)/2),0))</f>
        <v/>
      </c>
      <c r="I401" s="845"/>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43" t="str">
        <f t="shared" ref="N401" ca="1" si="384">IFERROR(J401/J402,"ND")</f>
        <v>ND</v>
      </c>
      <c r="O401" s="839" t="str">
        <f t="shared" ref="O401" ca="1" si="385">IFERROR(((J401+K401+L401+M401)/H401),"ND")</f>
        <v>ND</v>
      </c>
      <c r="P401" s="827"/>
    </row>
    <row r="402" spans="3:16">
      <c r="C402" s="861"/>
      <c r="D402" s="857"/>
      <c r="E402" s="857"/>
      <c r="F402" s="855"/>
      <c r="G402" s="852"/>
      <c r="H402" s="916"/>
      <c r="I402" s="846"/>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44"/>
      <c r="O402" s="840"/>
      <c r="P402" s="828"/>
    </row>
    <row r="403" spans="3:16">
      <c r="C403" s="859" t="str">
        <f ca="1">IF(ISBLANK(OFFSET('5. Pp (3 años)'!$C$45,INT((ROW()-13)/2),0)),"",OFFSET('5. Pp (3 años)'!$C$45,INT((ROW()-13)/2),0))</f>
        <v/>
      </c>
      <c r="D403" s="857" t="str">
        <f ca="1">IF(ISBLANK(OFFSET('5. Pp (3 años)'!$D$45,INT((ROW()-13)/2),0)),"",OFFSET('5. Pp (3 años)'!$D$45,INT((ROW()-13)/2),0))</f>
        <v/>
      </c>
      <c r="E403" s="857" t="str">
        <f ca="1">IF(ISBLANK(OFFSET('5. Pp (3 años)'!$E$45,INT((ROW()-13)/2),0)),"",OFFSET('5. Pp (3 años)'!$E$45,INT((ROW()-13)/2),0))</f>
        <v/>
      </c>
      <c r="F403" s="855" t="str">
        <f ca="1">IF(ISBLANK(OFFSET('5. Pp (3 años)'!$K$45,INT((ROW()-13)/2),0)),"",OFFSET('5. Pp (3 años)'!$K$45,INT((ROW()-13)/2),0))</f>
        <v/>
      </c>
      <c r="G403" s="852" t="str">
        <f ca="1">IF(ISBLANK(OFFSET('5. Pp (3 años)'!$H$45,INT((ROW()-13)/2),0)),"",OFFSET('5. Pp (3 años)'!$H$45,INT((ROW()-13)/2),0))</f>
        <v/>
      </c>
      <c r="H403" s="916" t="str">
        <f ca="1">IF(ISBLANK(OFFSET('9. METAS'!$L$20,INT((ROW()-13)/2),0)),"",OFFSET('9. METAS'!$L$20,INT((ROW()-13)/2),0))</f>
        <v/>
      </c>
      <c r="I403" s="845"/>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43" t="str">
        <f t="shared" ref="N403" ca="1" si="386">IFERROR(J403/J404,"ND")</f>
        <v>ND</v>
      </c>
      <c r="O403" s="839" t="str">
        <f t="shared" ref="O403" ca="1" si="387">IFERROR(((J403+K403+L403+M403)/H403),"ND")</f>
        <v>ND</v>
      </c>
      <c r="P403" s="827"/>
    </row>
    <row r="404" spans="3:16">
      <c r="C404" s="861"/>
      <c r="D404" s="857"/>
      <c r="E404" s="857"/>
      <c r="F404" s="855"/>
      <c r="G404" s="852"/>
      <c r="H404" s="916"/>
      <c r="I404" s="846"/>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44"/>
      <c r="O404" s="840"/>
      <c r="P404" s="828"/>
    </row>
    <row r="405" spans="3:16">
      <c r="C405" s="859" t="str">
        <f ca="1">IF(ISBLANK(OFFSET('5. Pp (3 años)'!$C$45,INT((ROW()-13)/2),0)),"",OFFSET('5. Pp (3 años)'!$C$45,INT((ROW()-13)/2),0))</f>
        <v/>
      </c>
      <c r="D405" s="857" t="str">
        <f ca="1">IF(ISBLANK(OFFSET('5. Pp (3 años)'!$D$45,INT((ROW()-13)/2),0)),"",OFFSET('5. Pp (3 años)'!$D$45,INT((ROW()-13)/2),0))</f>
        <v/>
      </c>
      <c r="E405" s="857" t="str">
        <f ca="1">IF(ISBLANK(OFFSET('5. Pp (3 años)'!$E$45,INT((ROW()-13)/2),0)),"",OFFSET('5. Pp (3 años)'!$E$45,INT((ROW()-13)/2),0))</f>
        <v/>
      </c>
      <c r="F405" s="855" t="str">
        <f ca="1">IF(ISBLANK(OFFSET('5. Pp (3 años)'!$K$45,INT((ROW()-13)/2),0)),"",OFFSET('5. Pp (3 años)'!$K$45,INT((ROW()-13)/2),0))</f>
        <v/>
      </c>
      <c r="G405" s="852" t="str">
        <f ca="1">IF(ISBLANK(OFFSET('5. Pp (3 años)'!$H$45,INT((ROW()-13)/2),0)),"",OFFSET('5. Pp (3 años)'!$H$45,INT((ROW()-13)/2),0))</f>
        <v/>
      </c>
      <c r="H405" s="916" t="str">
        <f ca="1">IF(ISBLANK(OFFSET('9. METAS'!$L$20,INT((ROW()-13)/2),0)),"",OFFSET('9. METAS'!$L$20,INT((ROW()-13)/2),0))</f>
        <v/>
      </c>
      <c r="I405" s="845"/>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43" t="str">
        <f t="shared" ref="N405" ca="1" si="388">IFERROR(J405/J406,"ND")</f>
        <v>ND</v>
      </c>
      <c r="O405" s="839" t="str">
        <f t="shared" ref="O405" ca="1" si="389">IFERROR(((J405+K405+L405+M405)/H405),"ND")</f>
        <v>ND</v>
      </c>
      <c r="P405" s="827"/>
    </row>
    <row r="406" spans="3:16">
      <c r="C406" s="861"/>
      <c r="D406" s="857"/>
      <c r="E406" s="857"/>
      <c r="F406" s="855"/>
      <c r="G406" s="852"/>
      <c r="H406" s="916"/>
      <c r="I406" s="846"/>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44"/>
      <c r="O406" s="840"/>
      <c r="P406" s="828"/>
    </row>
    <row r="407" spans="3:16">
      <c r="C407" s="859" t="str">
        <f ca="1">IF(ISBLANK(OFFSET('5. Pp (3 años)'!$C$45,INT((ROW()-13)/2),0)),"",OFFSET('5. Pp (3 años)'!$C$45,INT((ROW()-13)/2),0))</f>
        <v/>
      </c>
      <c r="D407" s="857" t="str">
        <f ca="1">IF(ISBLANK(OFFSET('5. Pp (3 años)'!$D$45,INT((ROW()-13)/2),0)),"",OFFSET('5. Pp (3 años)'!$D$45,INT((ROW()-13)/2),0))</f>
        <v/>
      </c>
      <c r="E407" s="857" t="str">
        <f ca="1">IF(ISBLANK(OFFSET('5. Pp (3 años)'!$E$45,INT((ROW()-13)/2),0)),"",OFFSET('5. Pp (3 años)'!$E$45,INT((ROW()-13)/2),0))</f>
        <v/>
      </c>
      <c r="F407" s="855" t="str">
        <f ca="1">IF(ISBLANK(OFFSET('5. Pp (3 años)'!$K$45,INT((ROW()-13)/2),0)),"",OFFSET('5. Pp (3 años)'!$K$45,INT((ROW()-13)/2),0))</f>
        <v/>
      </c>
      <c r="G407" s="852" t="str">
        <f ca="1">IF(ISBLANK(OFFSET('5. Pp (3 años)'!$H$45,INT((ROW()-13)/2),0)),"",OFFSET('5. Pp (3 años)'!$H$45,INT((ROW()-13)/2),0))</f>
        <v/>
      </c>
      <c r="H407" s="916" t="str">
        <f ca="1">IF(ISBLANK(OFFSET('9. METAS'!$L$20,INT((ROW()-13)/2),0)),"",OFFSET('9. METAS'!$L$20,INT((ROW()-13)/2),0))</f>
        <v/>
      </c>
      <c r="I407" s="845"/>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43" t="str">
        <f t="shared" ref="N407" ca="1" si="390">IFERROR(J407/J408,"ND")</f>
        <v>ND</v>
      </c>
      <c r="O407" s="839" t="str">
        <f t="shared" ref="O407" ca="1" si="391">IFERROR(((J407+K407+L407+M407)/H407),"ND")</f>
        <v>ND</v>
      </c>
      <c r="P407" s="827"/>
    </row>
    <row r="408" spans="3:16">
      <c r="C408" s="861"/>
      <c r="D408" s="857"/>
      <c r="E408" s="857"/>
      <c r="F408" s="855"/>
      <c r="G408" s="852"/>
      <c r="H408" s="916"/>
      <c r="I408" s="846"/>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44"/>
      <c r="O408" s="840"/>
      <c r="P408" s="828"/>
    </row>
    <row r="409" spans="3:16">
      <c r="C409" s="859" t="str">
        <f ca="1">IF(ISBLANK(OFFSET('5. Pp (3 años)'!$C$45,INT((ROW()-13)/2),0)),"",OFFSET('5. Pp (3 años)'!$C$45,INT((ROW()-13)/2),0))</f>
        <v/>
      </c>
      <c r="D409" s="857" t="str">
        <f ca="1">IF(ISBLANK(OFFSET('5. Pp (3 años)'!$D$45,INT((ROW()-13)/2),0)),"",OFFSET('5. Pp (3 años)'!$D$45,INT((ROW()-13)/2),0))</f>
        <v/>
      </c>
      <c r="E409" s="857" t="str">
        <f ca="1">IF(ISBLANK(OFFSET('5. Pp (3 años)'!$E$45,INT((ROW()-13)/2),0)),"",OFFSET('5. Pp (3 años)'!$E$45,INT((ROW()-13)/2),0))</f>
        <v/>
      </c>
      <c r="F409" s="855" t="str">
        <f ca="1">IF(ISBLANK(OFFSET('5. Pp (3 años)'!$K$45,INT((ROW()-13)/2),0)),"",OFFSET('5. Pp (3 años)'!$K$45,INT((ROW()-13)/2),0))</f>
        <v/>
      </c>
      <c r="G409" s="852" t="str">
        <f ca="1">IF(ISBLANK(OFFSET('5. Pp (3 años)'!$H$45,INT((ROW()-13)/2),0)),"",OFFSET('5. Pp (3 años)'!$H$45,INT((ROW()-13)/2),0))</f>
        <v/>
      </c>
      <c r="H409" s="916" t="str">
        <f ca="1">IF(ISBLANK(OFFSET('9. METAS'!$L$20,INT((ROW()-13)/2),0)),"",OFFSET('9. METAS'!$L$20,INT((ROW()-13)/2),0))</f>
        <v/>
      </c>
      <c r="I409" s="845"/>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43" t="str">
        <f t="shared" ref="N409" ca="1" si="392">IFERROR(J409/J410,"ND")</f>
        <v>ND</v>
      </c>
      <c r="O409" s="839" t="str">
        <f t="shared" ref="O409" ca="1" si="393">IFERROR(((J409+K409+L409+M409)/H409),"ND")</f>
        <v>ND</v>
      </c>
      <c r="P409" s="827"/>
    </row>
    <row r="410" spans="3:16">
      <c r="C410" s="861"/>
      <c r="D410" s="857"/>
      <c r="E410" s="857"/>
      <c r="F410" s="855"/>
      <c r="G410" s="852"/>
      <c r="H410" s="916"/>
      <c r="I410" s="846"/>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44"/>
      <c r="O410" s="840"/>
      <c r="P410" s="828"/>
    </row>
    <row r="411" spans="3:16">
      <c r="C411" s="859" t="str">
        <f ca="1">IF(ISBLANK(OFFSET('5. Pp (3 años)'!$C$45,INT((ROW()-13)/2),0)),"",OFFSET('5. Pp (3 años)'!$C$45,INT((ROW()-13)/2),0))</f>
        <v/>
      </c>
      <c r="D411" s="857" t="str">
        <f ca="1">IF(ISBLANK(OFFSET('5. Pp (3 años)'!$D$45,INT((ROW()-13)/2),0)),"",OFFSET('5. Pp (3 años)'!$D$45,INT((ROW()-13)/2),0))</f>
        <v/>
      </c>
      <c r="E411" s="857" t="str">
        <f ca="1">IF(ISBLANK(OFFSET('5. Pp (3 años)'!$E$45,INT((ROW()-13)/2),0)),"",OFFSET('5. Pp (3 años)'!$E$45,INT((ROW()-13)/2),0))</f>
        <v/>
      </c>
      <c r="F411" s="855" t="str">
        <f ca="1">IF(ISBLANK(OFFSET('5. Pp (3 años)'!$K$45,INT((ROW()-13)/2),0)),"",OFFSET('5. Pp (3 años)'!$K$45,INT((ROW()-13)/2),0))</f>
        <v/>
      </c>
      <c r="G411" s="852" t="str">
        <f ca="1">IF(ISBLANK(OFFSET('5. Pp (3 años)'!$H$45,INT((ROW()-13)/2),0)),"",OFFSET('5. Pp (3 años)'!$H$45,INT((ROW()-13)/2),0))</f>
        <v/>
      </c>
      <c r="H411" s="916" t="str">
        <f ca="1">IF(ISBLANK(OFFSET('9. METAS'!$L$20,INT((ROW()-13)/2),0)),"",OFFSET('9. METAS'!$L$20,INT((ROW()-13)/2),0))</f>
        <v/>
      </c>
      <c r="I411" s="845"/>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43" t="str">
        <f t="shared" ref="N411" ca="1" si="394">IFERROR(J411/J412,"ND")</f>
        <v>ND</v>
      </c>
      <c r="O411" s="839" t="str">
        <f t="shared" ref="O411" ca="1" si="395">IFERROR(((J411+K411+L411+M411)/H411),"ND")</f>
        <v>ND</v>
      </c>
      <c r="P411" s="827"/>
    </row>
    <row r="412" spans="3:16">
      <c r="C412" s="861"/>
      <c r="D412" s="857"/>
      <c r="E412" s="857"/>
      <c r="F412" s="855"/>
      <c r="G412" s="852"/>
      <c r="H412" s="916"/>
      <c r="I412" s="846"/>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44"/>
      <c r="O412" s="840"/>
      <c r="P412" s="828"/>
    </row>
    <row r="413" spans="3:16">
      <c r="C413" s="859" t="str">
        <f ca="1">IF(ISBLANK(OFFSET('5. Pp (3 años)'!$C$45,INT((ROW()-13)/2),0)),"",OFFSET('5. Pp (3 años)'!$C$45,INT((ROW()-13)/2),0))</f>
        <v/>
      </c>
      <c r="D413" s="857" t="str">
        <f ca="1">IF(ISBLANK(OFFSET('5. Pp (3 años)'!$D$45,INT((ROW()-13)/2),0)),"",OFFSET('5. Pp (3 años)'!$D$45,INT((ROW()-13)/2),0))</f>
        <v/>
      </c>
      <c r="E413" s="857" t="str">
        <f ca="1">IF(ISBLANK(OFFSET('5. Pp (3 años)'!$E$45,INT((ROW()-13)/2),0)),"",OFFSET('5. Pp (3 años)'!$E$45,INT((ROW()-13)/2),0))</f>
        <v/>
      </c>
      <c r="F413" s="855" t="str">
        <f ca="1">IF(ISBLANK(OFFSET('5. Pp (3 años)'!$K$45,INT((ROW()-13)/2),0)),"",OFFSET('5. Pp (3 años)'!$K$45,INT((ROW()-13)/2),0))</f>
        <v/>
      </c>
      <c r="G413" s="852" t="str">
        <f ca="1">IF(ISBLANK(OFFSET('5. Pp (3 años)'!$H$45,INT((ROW()-13)/2),0)),"",OFFSET('5. Pp (3 años)'!$H$45,INT((ROW()-13)/2),0))</f>
        <v/>
      </c>
      <c r="H413" s="916" t="str">
        <f ca="1">IF(ISBLANK(OFFSET('9. METAS'!$L$20,INT((ROW()-13)/2),0)),"",OFFSET('9. METAS'!$L$20,INT((ROW()-13)/2),0))</f>
        <v/>
      </c>
      <c r="I413" s="845"/>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43" t="str">
        <f t="shared" ref="N413" ca="1" si="396">IFERROR(J413/J414,"ND")</f>
        <v>ND</v>
      </c>
      <c r="O413" s="839" t="str">
        <f t="shared" ref="O413" ca="1" si="397">IFERROR(((J413+K413+L413+M413)/H413),"ND")</f>
        <v>ND</v>
      </c>
      <c r="P413" s="827"/>
    </row>
    <row r="414" spans="3:16">
      <c r="C414" s="861"/>
      <c r="D414" s="857"/>
      <c r="E414" s="857"/>
      <c r="F414" s="855"/>
      <c r="G414" s="852"/>
      <c r="H414" s="916"/>
      <c r="I414" s="846"/>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44"/>
      <c r="O414" s="840"/>
      <c r="P414" s="828"/>
    </row>
    <row r="415" spans="3:16">
      <c r="C415" s="859" t="str">
        <f ca="1">IF(ISBLANK(OFFSET('5. Pp (3 años)'!$C$45,INT((ROW()-13)/2),0)),"",OFFSET('5. Pp (3 años)'!$C$45,INT((ROW()-13)/2),0))</f>
        <v/>
      </c>
      <c r="D415" s="857" t="str">
        <f ca="1">IF(ISBLANK(OFFSET('5. Pp (3 años)'!$D$45,INT((ROW()-13)/2),0)),"",OFFSET('5. Pp (3 años)'!$D$45,INT((ROW()-13)/2),0))</f>
        <v/>
      </c>
      <c r="E415" s="857" t="str">
        <f ca="1">IF(ISBLANK(OFFSET('5. Pp (3 años)'!$E$45,INT((ROW()-13)/2),0)),"",OFFSET('5. Pp (3 años)'!$E$45,INT((ROW()-13)/2),0))</f>
        <v/>
      </c>
      <c r="F415" s="855" t="str">
        <f ca="1">IF(ISBLANK(OFFSET('5. Pp (3 años)'!$K$45,INT((ROW()-13)/2),0)),"",OFFSET('5. Pp (3 años)'!$K$45,INT((ROW()-13)/2),0))</f>
        <v/>
      </c>
      <c r="G415" s="852" t="str">
        <f ca="1">IF(ISBLANK(OFFSET('5. Pp (3 años)'!$H$45,INT((ROW()-13)/2),0)),"",OFFSET('5. Pp (3 años)'!$H$45,INT((ROW()-13)/2),0))</f>
        <v/>
      </c>
      <c r="H415" s="916" t="str">
        <f ca="1">IF(ISBLANK(OFFSET('9. METAS'!$L$20,INT((ROW()-13)/2),0)),"",OFFSET('9. METAS'!$L$20,INT((ROW()-13)/2),0))</f>
        <v/>
      </c>
      <c r="I415" s="845"/>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43" t="str">
        <f t="shared" ref="N415" ca="1" si="398">IFERROR(J415/J416,"ND")</f>
        <v>ND</v>
      </c>
      <c r="O415" s="839" t="str">
        <f t="shared" ref="O415" ca="1" si="399">IFERROR(((J415+K415+L415+M415)/H415),"ND")</f>
        <v>ND</v>
      </c>
      <c r="P415" s="827"/>
    </row>
    <row r="416" spans="3:16">
      <c r="C416" s="861"/>
      <c r="D416" s="857"/>
      <c r="E416" s="857"/>
      <c r="F416" s="855"/>
      <c r="G416" s="852"/>
      <c r="H416" s="916"/>
      <c r="I416" s="846"/>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44"/>
      <c r="O416" s="840"/>
      <c r="P416" s="828"/>
    </row>
    <row r="417" spans="3:16">
      <c r="C417" s="859" t="str">
        <f ca="1">IF(ISBLANK(OFFSET('5. Pp (3 años)'!$C$45,INT((ROW()-13)/2),0)),"",OFFSET('5. Pp (3 años)'!$C$45,INT((ROW()-13)/2),0))</f>
        <v/>
      </c>
      <c r="D417" s="857" t="str">
        <f ca="1">IF(ISBLANK(OFFSET('5. Pp (3 años)'!$D$45,INT((ROW()-13)/2),0)),"",OFFSET('5. Pp (3 años)'!$D$45,INT((ROW()-13)/2),0))</f>
        <v/>
      </c>
      <c r="E417" s="857" t="str">
        <f ca="1">IF(ISBLANK(OFFSET('5. Pp (3 años)'!$E$45,INT((ROW()-13)/2),0)),"",OFFSET('5. Pp (3 años)'!$E$45,INT((ROW()-13)/2),0))</f>
        <v/>
      </c>
      <c r="F417" s="855" t="str">
        <f ca="1">IF(ISBLANK(OFFSET('5. Pp (3 años)'!$K$45,INT((ROW()-13)/2),0)),"",OFFSET('5. Pp (3 años)'!$K$45,INT((ROW()-13)/2),0))</f>
        <v/>
      </c>
      <c r="G417" s="852" t="str">
        <f ca="1">IF(ISBLANK(OFFSET('5. Pp (3 años)'!$H$45,INT((ROW()-13)/2),0)),"",OFFSET('5. Pp (3 años)'!$H$45,INT((ROW()-13)/2),0))</f>
        <v/>
      </c>
      <c r="H417" s="916" t="str">
        <f ca="1">IF(ISBLANK(OFFSET('9. METAS'!$L$20,INT((ROW()-13)/2),0)),"",OFFSET('9. METAS'!$L$20,INT((ROW()-13)/2),0))</f>
        <v/>
      </c>
      <c r="I417" s="845"/>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43" t="str">
        <f t="shared" ref="N417" ca="1" si="400">IFERROR(J417/J418,"ND")</f>
        <v>ND</v>
      </c>
      <c r="O417" s="839" t="str">
        <f t="shared" ref="O417" ca="1" si="401">IFERROR(((J417+K417+L417+M417)/H417),"ND")</f>
        <v>ND</v>
      </c>
      <c r="P417" s="827"/>
    </row>
    <row r="418" spans="3:16">
      <c r="C418" s="861"/>
      <c r="D418" s="857"/>
      <c r="E418" s="857"/>
      <c r="F418" s="855"/>
      <c r="G418" s="852"/>
      <c r="H418" s="916"/>
      <c r="I418" s="846"/>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44"/>
      <c r="O418" s="840"/>
      <c r="P418" s="828"/>
    </row>
    <row r="419" spans="3:16">
      <c r="C419" s="859" t="str">
        <f ca="1">IF(ISBLANK(OFFSET('5. Pp (3 años)'!$C$45,INT((ROW()-13)/2),0)),"",OFFSET('5. Pp (3 años)'!$C$45,INT((ROW()-13)/2),0))</f>
        <v/>
      </c>
      <c r="D419" s="857" t="str">
        <f ca="1">IF(ISBLANK(OFFSET('5. Pp (3 años)'!$D$45,INT((ROW()-13)/2),0)),"",OFFSET('5. Pp (3 años)'!$D$45,INT((ROW()-13)/2),0))</f>
        <v/>
      </c>
      <c r="E419" s="857" t="str">
        <f ca="1">IF(ISBLANK(OFFSET('5. Pp (3 años)'!$E$45,INT((ROW()-13)/2),0)),"",OFFSET('5. Pp (3 años)'!$E$45,INT((ROW()-13)/2),0))</f>
        <v/>
      </c>
      <c r="F419" s="855" t="str">
        <f ca="1">IF(ISBLANK(OFFSET('5. Pp (3 años)'!$K$45,INT((ROW()-13)/2),0)),"",OFFSET('5. Pp (3 años)'!$K$45,INT((ROW()-13)/2),0))</f>
        <v/>
      </c>
      <c r="G419" s="852" t="str">
        <f ca="1">IF(ISBLANK(OFFSET('5. Pp (3 años)'!$H$45,INT((ROW()-13)/2),0)),"",OFFSET('5. Pp (3 años)'!$H$45,INT((ROW()-13)/2),0))</f>
        <v/>
      </c>
      <c r="H419" s="916" t="str">
        <f ca="1">IF(ISBLANK(OFFSET('9. METAS'!$L$20,INT((ROW()-13)/2),0)),"",OFFSET('9. METAS'!$L$20,INT((ROW()-13)/2),0))</f>
        <v/>
      </c>
      <c r="I419" s="845"/>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43" t="str">
        <f t="shared" ref="N419" ca="1" si="402">IFERROR(J419/J420,"ND")</f>
        <v>ND</v>
      </c>
      <c r="O419" s="839" t="str">
        <f t="shared" ref="O419" ca="1" si="403">IFERROR(((J419+K419+L419+M419)/H419),"ND")</f>
        <v>ND</v>
      </c>
      <c r="P419" s="827"/>
    </row>
    <row r="420" spans="3:16">
      <c r="C420" s="861"/>
      <c r="D420" s="857"/>
      <c r="E420" s="857"/>
      <c r="F420" s="855"/>
      <c r="G420" s="852"/>
      <c r="H420" s="916"/>
      <c r="I420" s="846"/>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44"/>
      <c r="O420" s="840"/>
      <c r="P420" s="828"/>
    </row>
    <row r="421" spans="3:16">
      <c r="C421" s="859" t="str">
        <f ca="1">IF(ISBLANK(OFFSET('5. Pp (3 años)'!$C$45,INT((ROW()-13)/2),0)),"",OFFSET('5. Pp (3 años)'!$C$45,INT((ROW()-13)/2),0))</f>
        <v/>
      </c>
      <c r="D421" s="857" t="str">
        <f ca="1">IF(ISBLANK(OFFSET('5. Pp (3 años)'!$D$45,INT((ROW()-13)/2),0)),"",OFFSET('5. Pp (3 años)'!$D$45,INT((ROW()-13)/2),0))</f>
        <v/>
      </c>
      <c r="E421" s="857" t="str">
        <f ca="1">IF(ISBLANK(OFFSET('5. Pp (3 años)'!$E$45,INT((ROW()-13)/2),0)),"",OFFSET('5. Pp (3 años)'!$E$45,INT((ROW()-13)/2),0))</f>
        <v/>
      </c>
      <c r="F421" s="855" t="str">
        <f ca="1">IF(ISBLANK(OFFSET('5. Pp (3 años)'!$K$45,INT((ROW()-13)/2),0)),"",OFFSET('5. Pp (3 años)'!$K$45,INT((ROW()-13)/2),0))</f>
        <v/>
      </c>
      <c r="G421" s="852" t="str">
        <f ca="1">IF(ISBLANK(OFFSET('5. Pp (3 años)'!$H$45,INT((ROW()-13)/2),0)),"",OFFSET('5. Pp (3 años)'!$H$45,INT((ROW()-13)/2),0))</f>
        <v/>
      </c>
      <c r="H421" s="916" t="str">
        <f ca="1">IF(ISBLANK(OFFSET('9. METAS'!$L$20,INT((ROW()-13)/2),0)),"",OFFSET('9. METAS'!$L$20,INT((ROW()-13)/2),0))</f>
        <v/>
      </c>
      <c r="I421" s="845"/>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43" t="str">
        <f t="shared" ref="N421" ca="1" si="404">IFERROR(J421/J422,"ND")</f>
        <v>ND</v>
      </c>
      <c r="O421" s="839" t="str">
        <f t="shared" ref="O421" ca="1" si="405">IFERROR(((J421+K421+L421+M421)/H421),"ND")</f>
        <v>ND</v>
      </c>
      <c r="P421" s="827"/>
    </row>
    <row r="422" spans="3:16">
      <c r="C422" s="861"/>
      <c r="D422" s="857"/>
      <c r="E422" s="857"/>
      <c r="F422" s="855"/>
      <c r="G422" s="852"/>
      <c r="H422" s="916"/>
      <c r="I422" s="846"/>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44"/>
      <c r="O422" s="840"/>
      <c r="P422" s="828"/>
    </row>
    <row r="423" spans="3:16">
      <c r="C423" s="859" t="str">
        <f ca="1">IF(ISBLANK(OFFSET('5. Pp (3 años)'!$C$45,INT((ROW()-13)/2),0)),"",OFFSET('5. Pp (3 años)'!$C$45,INT((ROW()-13)/2),0))</f>
        <v/>
      </c>
      <c r="D423" s="857" t="str">
        <f ca="1">IF(ISBLANK(OFFSET('5. Pp (3 años)'!$D$45,INT((ROW()-13)/2),0)),"",OFFSET('5. Pp (3 años)'!$D$45,INT((ROW()-13)/2),0))</f>
        <v/>
      </c>
      <c r="E423" s="857" t="str">
        <f ca="1">IF(ISBLANK(OFFSET('5. Pp (3 años)'!$E$45,INT((ROW()-13)/2),0)),"",OFFSET('5. Pp (3 años)'!$E$45,INT((ROW()-13)/2),0))</f>
        <v/>
      </c>
      <c r="F423" s="855" t="str">
        <f ca="1">IF(ISBLANK(OFFSET('5. Pp (3 años)'!$K$45,INT((ROW()-13)/2),0)),"",OFFSET('5. Pp (3 años)'!$K$45,INT((ROW()-13)/2),0))</f>
        <v/>
      </c>
      <c r="G423" s="852" t="str">
        <f ca="1">IF(ISBLANK(OFFSET('5. Pp (3 años)'!$H$45,INT((ROW()-13)/2),0)),"",OFFSET('5. Pp (3 años)'!$H$45,INT((ROW()-13)/2),0))</f>
        <v/>
      </c>
      <c r="H423" s="916" t="str">
        <f ca="1">IF(ISBLANK(OFFSET('9. METAS'!$L$20,INT((ROW()-13)/2),0)),"",OFFSET('9. METAS'!$L$20,INT((ROW()-13)/2),0))</f>
        <v/>
      </c>
      <c r="I423" s="845"/>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43" t="str">
        <f t="shared" ref="N423" ca="1" si="406">IFERROR(J423/J424,"ND")</f>
        <v>ND</v>
      </c>
      <c r="O423" s="839" t="str">
        <f t="shared" ref="O423" ca="1" si="407">IFERROR(((J423+K423+L423+M423)/H423),"ND")</f>
        <v>ND</v>
      </c>
      <c r="P423" s="827"/>
    </row>
    <row r="424" spans="3:16">
      <c r="C424" s="861"/>
      <c r="D424" s="857"/>
      <c r="E424" s="857"/>
      <c r="F424" s="855"/>
      <c r="G424" s="852"/>
      <c r="H424" s="916"/>
      <c r="I424" s="846"/>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44"/>
      <c r="O424" s="840"/>
      <c r="P424" s="828"/>
    </row>
    <row r="425" spans="3:16">
      <c r="C425" s="859" t="str">
        <f ca="1">IF(ISBLANK(OFFSET('5. Pp (3 años)'!$C$45,INT((ROW()-13)/2),0)),"",OFFSET('5. Pp (3 años)'!$C$45,INT((ROW()-13)/2),0))</f>
        <v/>
      </c>
      <c r="D425" s="857" t="str">
        <f ca="1">IF(ISBLANK(OFFSET('5. Pp (3 años)'!$D$45,INT((ROW()-13)/2),0)),"",OFFSET('5. Pp (3 años)'!$D$45,INT((ROW()-13)/2),0))</f>
        <v/>
      </c>
      <c r="E425" s="857" t="str">
        <f ca="1">IF(ISBLANK(OFFSET('5. Pp (3 años)'!$E$45,INT((ROW()-13)/2),0)),"",OFFSET('5. Pp (3 años)'!$E$45,INT((ROW()-13)/2),0))</f>
        <v/>
      </c>
      <c r="F425" s="855" t="str">
        <f ca="1">IF(ISBLANK(OFFSET('5. Pp (3 años)'!$K$45,INT((ROW()-13)/2),0)),"",OFFSET('5. Pp (3 años)'!$K$45,INT((ROW()-13)/2),0))</f>
        <v/>
      </c>
      <c r="G425" s="852" t="str">
        <f ca="1">IF(ISBLANK(OFFSET('5. Pp (3 años)'!$H$45,INT((ROW()-13)/2),0)),"",OFFSET('5. Pp (3 años)'!$H$45,INT((ROW()-13)/2),0))</f>
        <v/>
      </c>
      <c r="H425" s="916" t="str">
        <f ca="1">IF(ISBLANK(OFFSET('9. METAS'!$L$20,INT((ROW()-13)/2),0)),"",OFFSET('9. METAS'!$L$20,INT((ROW()-13)/2),0))</f>
        <v/>
      </c>
      <c r="I425" s="845"/>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43" t="str">
        <f t="shared" ref="N425" ca="1" si="408">IFERROR(J425/J426,"ND")</f>
        <v>ND</v>
      </c>
      <c r="O425" s="839" t="str">
        <f t="shared" ref="O425" ca="1" si="409">IFERROR(((J425+K425+L425+M425)/H425),"ND")</f>
        <v>ND</v>
      </c>
      <c r="P425" s="827"/>
    </row>
    <row r="426" spans="3:16">
      <c r="C426" s="861"/>
      <c r="D426" s="857"/>
      <c r="E426" s="857"/>
      <c r="F426" s="855"/>
      <c r="G426" s="852"/>
      <c r="H426" s="916"/>
      <c r="I426" s="846"/>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44"/>
      <c r="O426" s="840"/>
      <c r="P426" s="828"/>
    </row>
    <row r="427" spans="3:16">
      <c r="C427" s="859" t="str">
        <f ca="1">IF(ISBLANK(OFFSET('5. Pp (3 años)'!$C$45,INT((ROW()-13)/2),0)),"",OFFSET('5. Pp (3 años)'!$C$45,INT((ROW()-13)/2),0))</f>
        <v/>
      </c>
      <c r="D427" s="857" t="str">
        <f ca="1">IF(ISBLANK(OFFSET('5. Pp (3 años)'!$D$45,INT((ROW()-13)/2),0)),"",OFFSET('5. Pp (3 años)'!$D$45,INT((ROW()-13)/2),0))</f>
        <v/>
      </c>
      <c r="E427" s="857" t="str">
        <f ca="1">IF(ISBLANK(OFFSET('5. Pp (3 años)'!$E$45,INT((ROW()-13)/2),0)),"",OFFSET('5. Pp (3 años)'!$E$45,INT((ROW()-13)/2),0))</f>
        <v/>
      </c>
      <c r="F427" s="855" t="str">
        <f ca="1">IF(ISBLANK(OFFSET('5. Pp (3 años)'!$K$45,INT((ROW()-13)/2),0)),"",OFFSET('5. Pp (3 años)'!$K$45,INT((ROW()-13)/2),0))</f>
        <v/>
      </c>
      <c r="G427" s="852" t="str">
        <f ca="1">IF(ISBLANK(OFFSET('5. Pp (3 años)'!$H$45,INT((ROW()-13)/2),0)),"",OFFSET('5. Pp (3 años)'!$H$45,INT((ROW()-13)/2),0))</f>
        <v/>
      </c>
      <c r="H427" s="916" t="str">
        <f ca="1">IF(ISBLANK(OFFSET('9. METAS'!$L$20,INT((ROW()-13)/2),0)),"",OFFSET('9. METAS'!$L$20,INT((ROW()-13)/2),0))</f>
        <v/>
      </c>
      <c r="I427" s="845"/>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43" t="str">
        <f t="shared" ref="N427" ca="1" si="410">IFERROR(J427/J428,"ND")</f>
        <v>ND</v>
      </c>
      <c r="O427" s="839" t="str">
        <f t="shared" ref="O427" ca="1" si="411">IFERROR(((J427+K427+L427+M427)/H427),"ND")</f>
        <v>ND</v>
      </c>
      <c r="P427" s="827"/>
    </row>
    <row r="428" spans="3:16">
      <c r="C428" s="861"/>
      <c r="D428" s="857"/>
      <c r="E428" s="857"/>
      <c r="F428" s="855"/>
      <c r="G428" s="852"/>
      <c r="H428" s="916"/>
      <c r="I428" s="846"/>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44"/>
      <c r="O428" s="840"/>
      <c r="P428" s="828"/>
    </row>
    <row r="429" spans="3:16">
      <c r="C429" s="859" t="str">
        <f ca="1">IF(ISBLANK(OFFSET('5. Pp (3 años)'!$C$45,INT((ROW()-13)/2),0)),"",OFFSET('5. Pp (3 años)'!$C$45,INT((ROW()-13)/2),0))</f>
        <v/>
      </c>
      <c r="D429" s="857" t="str">
        <f ca="1">IF(ISBLANK(OFFSET('5. Pp (3 años)'!$D$45,INT((ROW()-13)/2),0)),"",OFFSET('5. Pp (3 años)'!$D$45,INT((ROW()-13)/2),0))</f>
        <v/>
      </c>
      <c r="E429" s="857" t="str">
        <f ca="1">IF(ISBLANK(OFFSET('5. Pp (3 años)'!$E$45,INT((ROW()-13)/2),0)),"",OFFSET('5. Pp (3 años)'!$E$45,INT((ROW()-13)/2),0))</f>
        <v/>
      </c>
      <c r="F429" s="855" t="str">
        <f ca="1">IF(ISBLANK(OFFSET('5. Pp (3 años)'!$K$45,INT((ROW()-13)/2),0)),"",OFFSET('5. Pp (3 años)'!$K$45,INT((ROW()-13)/2),0))</f>
        <v/>
      </c>
      <c r="G429" s="852" t="str">
        <f ca="1">IF(ISBLANK(OFFSET('5. Pp (3 años)'!$H$45,INT((ROW()-13)/2),0)),"",OFFSET('5. Pp (3 años)'!$H$45,INT((ROW()-13)/2),0))</f>
        <v/>
      </c>
      <c r="H429" s="916" t="str">
        <f ca="1">IF(ISBLANK(OFFSET('9. METAS'!$L$20,INT((ROW()-13)/2),0)),"",OFFSET('9. METAS'!$L$20,INT((ROW()-13)/2),0))</f>
        <v/>
      </c>
      <c r="I429" s="845"/>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43" t="str">
        <f t="shared" ref="N429" ca="1" si="412">IFERROR(J429/J430,"ND")</f>
        <v>ND</v>
      </c>
      <c r="O429" s="839" t="str">
        <f t="shared" ref="O429" ca="1" si="413">IFERROR(((J429+K429+L429+M429)/H429),"ND")</f>
        <v>ND</v>
      </c>
      <c r="P429" s="827"/>
    </row>
    <row r="430" spans="3:16">
      <c r="C430" s="861"/>
      <c r="D430" s="857"/>
      <c r="E430" s="857"/>
      <c r="F430" s="855"/>
      <c r="G430" s="852"/>
      <c r="H430" s="916"/>
      <c r="I430" s="846"/>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44"/>
      <c r="O430" s="840"/>
      <c r="P430" s="828"/>
    </row>
    <row r="431" spans="3:16">
      <c r="C431" s="859" t="str">
        <f ca="1">IF(ISBLANK(OFFSET('5. Pp (3 años)'!$C$45,INT((ROW()-13)/2),0)),"",OFFSET('5. Pp (3 años)'!$C$45,INT((ROW()-13)/2),0))</f>
        <v/>
      </c>
      <c r="D431" s="857" t="str">
        <f ca="1">IF(ISBLANK(OFFSET('5. Pp (3 años)'!$D$45,INT((ROW()-13)/2),0)),"",OFFSET('5. Pp (3 años)'!$D$45,INT((ROW()-13)/2),0))</f>
        <v/>
      </c>
      <c r="E431" s="857" t="str">
        <f ca="1">IF(ISBLANK(OFFSET('5. Pp (3 años)'!$E$45,INT((ROW()-13)/2),0)),"",OFFSET('5. Pp (3 años)'!$E$45,INT((ROW()-13)/2),0))</f>
        <v/>
      </c>
      <c r="F431" s="855" t="str">
        <f ca="1">IF(ISBLANK(OFFSET('5. Pp (3 años)'!$K$45,INT((ROW()-13)/2),0)),"",OFFSET('5. Pp (3 años)'!$K$45,INT((ROW()-13)/2),0))</f>
        <v/>
      </c>
      <c r="G431" s="852" t="str">
        <f ca="1">IF(ISBLANK(OFFSET('5. Pp (3 años)'!$H$45,INT((ROW()-13)/2),0)),"",OFFSET('5. Pp (3 años)'!$H$45,INT((ROW()-13)/2),0))</f>
        <v/>
      </c>
      <c r="H431" s="916" t="str">
        <f ca="1">IF(ISBLANK(OFFSET('9. METAS'!$L$20,INT((ROW()-13)/2),0)),"",OFFSET('9. METAS'!$L$20,INT((ROW()-13)/2),0))</f>
        <v/>
      </c>
      <c r="I431" s="845"/>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43" t="str">
        <f t="shared" ref="N431" ca="1" si="414">IFERROR(J431/J432,"ND")</f>
        <v>ND</v>
      </c>
      <c r="O431" s="839" t="str">
        <f t="shared" ref="O431" ca="1" si="415">IFERROR(((J431+K431+L431+M431)/H431),"ND")</f>
        <v>ND</v>
      </c>
      <c r="P431" s="827"/>
    </row>
    <row r="432" spans="3:16">
      <c r="C432" s="861"/>
      <c r="D432" s="857"/>
      <c r="E432" s="857"/>
      <c r="F432" s="855"/>
      <c r="G432" s="852"/>
      <c r="H432" s="916"/>
      <c r="I432" s="846"/>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44"/>
      <c r="O432" s="840"/>
      <c r="P432" s="828"/>
    </row>
    <row r="433" spans="3:16">
      <c r="C433" s="859" t="str">
        <f ca="1">IF(ISBLANK(OFFSET('5. Pp (3 años)'!$C$45,INT((ROW()-13)/2),0)),"",OFFSET('5. Pp (3 años)'!$C$45,INT((ROW()-13)/2),0))</f>
        <v/>
      </c>
      <c r="D433" s="857" t="str">
        <f ca="1">IF(ISBLANK(OFFSET('5. Pp (3 años)'!$D$45,INT((ROW()-13)/2),0)),"",OFFSET('5. Pp (3 años)'!$D$45,INT((ROW()-13)/2),0))</f>
        <v/>
      </c>
      <c r="E433" s="857" t="str">
        <f ca="1">IF(ISBLANK(OFFSET('5. Pp (3 años)'!$E$45,INT((ROW()-13)/2),0)),"",OFFSET('5. Pp (3 años)'!$E$45,INT((ROW()-13)/2),0))</f>
        <v/>
      </c>
      <c r="F433" s="855" t="str">
        <f ca="1">IF(ISBLANK(OFFSET('5. Pp (3 años)'!$K$45,INT((ROW()-13)/2),0)),"",OFFSET('5. Pp (3 años)'!$K$45,INT((ROW()-13)/2),0))</f>
        <v/>
      </c>
      <c r="G433" s="852" t="str">
        <f ca="1">IF(ISBLANK(OFFSET('5. Pp (3 años)'!$H$45,INT((ROW()-13)/2),0)),"",OFFSET('5. Pp (3 años)'!$H$45,INT((ROW()-13)/2),0))</f>
        <v/>
      </c>
      <c r="H433" s="916" t="str">
        <f ca="1">IF(ISBLANK(OFFSET('9. METAS'!$L$20,INT((ROW()-13)/2),0)),"",OFFSET('9. METAS'!$L$20,INT((ROW()-13)/2),0))</f>
        <v/>
      </c>
      <c r="I433" s="845"/>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43" t="str">
        <f t="shared" ref="N433" ca="1" si="416">IFERROR(J433/J434,"ND")</f>
        <v>ND</v>
      </c>
      <c r="O433" s="839" t="str">
        <f t="shared" ref="O433" ca="1" si="417">IFERROR(((J433+K433+L433+M433)/H433),"ND")</f>
        <v>ND</v>
      </c>
      <c r="P433" s="827"/>
    </row>
    <row r="434" spans="3:16">
      <c r="C434" s="861"/>
      <c r="D434" s="857"/>
      <c r="E434" s="857"/>
      <c r="F434" s="855"/>
      <c r="G434" s="852"/>
      <c r="H434" s="916"/>
      <c r="I434" s="846"/>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44"/>
      <c r="O434" s="840"/>
      <c r="P434" s="828"/>
    </row>
    <row r="435" spans="3:16">
      <c r="C435" s="859" t="str">
        <f ca="1">IF(ISBLANK(OFFSET('5. Pp (3 años)'!$C$45,INT((ROW()-13)/2),0)),"",OFFSET('5. Pp (3 años)'!$C$45,INT((ROW()-13)/2),0))</f>
        <v/>
      </c>
      <c r="D435" s="857" t="str">
        <f ca="1">IF(ISBLANK(OFFSET('5. Pp (3 años)'!$D$45,INT((ROW()-13)/2),0)),"",OFFSET('5. Pp (3 años)'!$D$45,INT((ROW()-13)/2),0))</f>
        <v/>
      </c>
      <c r="E435" s="857" t="str">
        <f ca="1">IF(ISBLANK(OFFSET('5. Pp (3 años)'!$E$45,INT((ROW()-13)/2),0)),"",OFFSET('5. Pp (3 años)'!$E$45,INT((ROW()-13)/2),0))</f>
        <v/>
      </c>
      <c r="F435" s="855" t="str">
        <f ca="1">IF(ISBLANK(OFFSET('5. Pp (3 años)'!$K$45,INT((ROW()-13)/2),0)),"",OFFSET('5. Pp (3 años)'!$K$45,INT((ROW()-13)/2),0))</f>
        <v/>
      </c>
      <c r="G435" s="852" t="str">
        <f ca="1">IF(ISBLANK(OFFSET('5. Pp (3 años)'!$H$45,INT((ROW()-13)/2),0)),"",OFFSET('5. Pp (3 años)'!$H$45,INT((ROW()-13)/2),0))</f>
        <v/>
      </c>
      <c r="H435" s="916" t="str">
        <f ca="1">IF(ISBLANK(OFFSET('9. METAS'!$L$20,INT((ROW()-13)/2),0)),"",OFFSET('9. METAS'!$L$20,INT((ROW()-13)/2),0))</f>
        <v/>
      </c>
      <c r="I435" s="845"/>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43" t="str">
        <f t="shared" ref="N435" ca="1" si="418">IFERROR(J435/J436,"ND")</f>
        <v>ND</v>
      </c>
      <c r="O435" s="839" t="str">
        <f t="shared" ref="O435" ca="1" si="419">IFERROR(((J435+K435+L435+M435)/H435),"ND")</f>
        <v>ND</v>
      </c>
      <c r="P435" s="827"/>
    </row>
    <row r="436" spans="3:16">
      <c r="C436" s="861"/>
      <c r="D436" s="857"/>
      <c r="E436" s="857"/>
      <c r="F436" s="855"/>
      <c r="G436" s="852"/>
      <c r="H436" s="916"/>
      <c r="I436" s="846"/>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44"/>
      <c r="O436" s="840"/>
      <c r="P436" s="828"/>
    </row>
    <row r="437" spans="3:16">
      <c r="C437" s="859" t="str">
        <f ca="1">IF(ISBLANK(OFFSET('5. Pp (3 años)'!$C$45,INT((ROW()-13)/2),0)),"",OFFSET('5. Pp (3 años)'!$C$45,INT((ROW()-13)/2),0))</f>
        <v/>
      </c>
      <c r="D437" s="857" t="str">
        <f ca="1">IF(ISBLANK(OFFSET('5. Pp (3 años)'!$D$45,INT((ROW()-13)/2),0)),"",OFFSET('5. Pp (3 años)'!$D$45,INT((ROW()-13)/2),0))</f>
        <v/>
      </c>
      <c r="E437" s="857" t="str">
        <f ca="1">IF(ISBLANK(OFFSET('5. Pp (3 años)'!$E$45,INT((ROW()-13)/2),0)),"",OFFSET('5. Pp (3 años)'!$E$45,INT((ROW()-13)/2),0))</f>
        <v/>
      </c>
      <c r="F437" s="855" t="str">
        <f ca="1">IF(ISBLANK(OFFSET('5. Pp (3 años)'!$K$45,INT((ROW()-13)/2),0)),"",OFFSET('5. Pp (3 años)'!$K$45,INT((ROW()-13)/2),0))</f>
        <v/>
      </c>
      <c r="G437" s="852" t="str">
        <f ca="1">IF(ISBLANK(OFFSET('5. Pp (3 años)'!$H$45,INT((ROW()-13)/2),0)),"",OFFSET('5. Pp (3 años)'!$H$45,INT((ROW()-13)/2),0))</f>
        <v/>
      </c>
      <c r="H437" s="916" t="str">
        <f ca="1">IF(ISBLANK(OFFSET('9. METAS'!$L$20,INT((ROW()-13)/2),0)),"",OFFSET('9. METAS'!$L$20,INT((ROW()-13)/2),0))</f>
        <v/>
      </c>
      <c r="I437" s="845"/>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43" t="str">
        <f t="shared" ref="N437" ca="1" si="420">IFERROR(J437/J438,"ND")</f>
        <v>ND</v>
      </c>
      <c r="O437" s="839" t="str">
        <f t="shared" ref="O437" ca="1" si="421">IFERROR(((J437+K437+L437+M437)/H437),"ND")</f>
        <v>ND</v>
      </c>
      <c r="P437" s="827"/>
    </row>
    <row r="438" spans="3:16">
      <c r="C438" s="861"/>
      <c r="D438" s="857"/>
      <c r="E438" s="857"/>
      <c r="F438" s="855"/>
      <c r="G438" s="852"/>
      <c r="H438" s="916"/>
      <c r="I438" s="846"/>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44"/>
      <c r="O438" s="840"/>
      <c r="P438" s="828"/>
    </row>
    <row r="439" spans="3:16">
      <c r="C439" s="859" t="str">
        <f ca="1">IF(ISBLANK(OFFSET('5. Pp (3 años)'!$C$45,INT((ROW()-13)/2),0)),"",OFFSET('5. Pp (3 años)'!$C$45,INT((ROW()-13)/2),0))</f>
        <v/>
      </c>
      <c r="D439" s="857" t="str">
        <f ca="1">IF(ISBLANK(OFFSET('5. Pp (3 años)'!$D$45,INT((ROW()-13)/2),0)),"",OFFSET('5. Pp (3 años)'!$D$45,INT((ROW()-13)/2),0))</f>
        <v/>
      </c>
      <c r="E439" s="857" t="str">
        <f ca="1">IF(ISBLANK(OFFSET('5. Pp (3 años)'!$E$45,INT((ROW()-13)/2),0)),"",OFFSET('5. Pp (3 años)'!$E$45,INT((ROW()-13)/2),0))</f>
        <v/>
      </c>
      <c r="F439" s="855" t="str">
        <f ca="1">IF(ISBLANK(OFFSET('5. Pp (3 años)'!$K$45,INT((ROW()-13)/2),0)),"",OFFSET('5. Pp (3 años)'!$K$45,INT((ROW()-13)/2),0))</f>
        <v/>
      </c>
      <c r="G439" s="852" t="str">
        <f ca="1">IF(ISBLANK(OFFSET('5. Pp (3 años)'!$H$45,INT((ROW()-13)/2),0)),"",OFFSET('5. Pp (3 años)'!$H$45,INT((ROW()-13)/2),0))</f>
        <v/>
      </c>
      <c r="H439" s="916" t="str">
        <f ca="1">IF(ISBLANK(OFFSET('9. METAS'!$L$20,INT((ROW()-13)/2),0)),"",OFFSET('9. METAS'!$L$20,INT((ROW()-13)/2),0))</f>
        <v/>
      </c>
      <c r="I439" s="845"/>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43" t="str">
        <f t="shared" ref="N439" ca="1" si="422">IFERROR(J439/J440,"ND")</f>
        <v>ND</v>
      </c>
      <c r="O439" s="839" t="str">
        <f t="shared" ref="O439" ca="1" si="423">IFERROR(((J439+K439+L439+M439)/H439),"ND")</f>
        <v>ND</v>
      </c>
      <c r="P439" s="827"/>
    </row>
    <row r="440" spans="3:16">
      <c r="C440" s="861"/>
      <c r="D440" s="857"/>
      <c r="E440" s="857"/>
      <c r="F440" s="855"/>
      <c r="G440" s="852"/>
      <c r="H440" s="916"/>
      <c r="I440" s="846"/>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44"/>
      <c r="O440" s="840"/>
      <c r="P440" s="828"/>
    </row>
    <row r="441" spans="3:16">
      <c r="C441" s="859" t="str">
        <f ca="1">IF(ISBLANK(OFFSET('5. Pp (3 años)'!$C$45,INT((ROW()-13)/2),0)),"",OFFSET('5. Pp (3 años)'!$C$45,INT((ROW()-13)/2),0))</f>
        <v/>
      </c>
      <c r="D441" s="857" t="str">
        <f ca="1">IF(ISBLANK(OFFSET('5. Pp (3 años)'!$D$45,INT((ROW()-13)/2),0)),"",OFFSET('5. Pp (3 años)'!$D$45,INT((ROW()-13)/2),0))</f>
        <v/>
      </c>
      <c r="E441" s="857" t="str">
        <f ca="1">IF(ISBLANK(OFFSET('5. Pp (3 años)'!$E$45,INT((ROW()-13)/2),0)),"",OFFSET('5. Pp (3 años)'!$E$45,INT((ROW()-13)/2),0))</f>
        <v/>
      </c>
      <c r="F441" s="855" t="str">
        <f ca="1">IF(ISBLANK(OFFSET('5. Pp (3 años)'!$K$45,INT((ROW()-13)/2),0)),"",OFFSET('5. Pp (3 años)'!$K$45,INT((ROW()-13)/2),0))</f>
        <v/>
      </c>
      <c r="G441" s="852" t="str">
        <f ca="1">IF(ISBLANK(OFFSET('5. Pp (3 años)'!$H$45,INT((ROW()-13)/2),0)),"",OFFSET('5. Pp (3 años)'!$H$45,INT((ROW()-13)/2),0))</f>
        <v/>
      </c>
      <c r="H441" s="916" t="str">
        <f ca="1">IF(ISBLANK(OFFSET('9. METAS'!$L$20,INT((ROW()-13)/2),0)),"",OFFSET('9. METAS'!$L$20,INT((ROW()-13)/2),0))</f>
        <v/>
      </c>
      <c r="I441" s="845"/>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43" t="str">
        <f t="shared" ref="N441" ca="1" si="424">IFERROR(J441/J442,"ND")</f>
        <v>ND</v>
      </c>
      <c r="O441" s="839" t="str">
        <f t="shared" ref="O441" ca="1" si="425">IFERROR(((J441+K441+L441+M441)/H441),"ND")</f>
        <v>ND</v>
      </c>
      <c r="P441" s="827"/>
    </row>
    <row r="442" spans="3:16">
      <c r="C442" s="861"/>
      <c r="D442" s="857"/>
      <c r="E442" s="857"/>
      <c r="F442" s="855"/>
      <c r="G442" s="852"/>
      <c r="H442" s="916"/>
      <c r="I442" s="846"/>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44"/>
      <c r="O442" s="840"/>
      <c r="P442" s="828"/>
    </row>
    <row r="443" spans="3:16">
      <c r="C443" s="859" t="str">
        <f ca="1">IF(ISBLANK(OFFSET('5. Pp (3 años)'!$C$45,INT((ROW()-13)/2),0)),"",OFFSET('5. Pp (3 años)'!$C$45,INT((ROW()-13)/2),0))</f>
        <v/>
      </c>
      <c r="D443" s="857" t="str">
        <f ca="1">IF(ISBLANK(OFFSET('5. Pp (3 años)'!$D$45,INT((ROW()-13)/2),0)),"",OFFSET('5. Pp (3 años)'!$D$45,INT((ROW()-13)/2),0))</f>
        <v/>
      </c>
      <c r="E443" s="857" t="str">
        <f ca="1">IF(ISBLANK(OFFSET('5. Pp (3 años)'!$E$45,INT((ROW()-13)/2),0)),"",OFFSET('5. Pp (3 años)'!$E$45,INT((ROW()-13)/2),0))</f>
        <v/>
      </c>
      <c r="F443" s="855" t="str">
        <f ca="1">IF(ISBLANK(OFFSET('5. Pp (3 años)'!$K$45,INT((ROW()-13)/2),0)),"",OFFSET('5. Pp (3 años)'!$K$45,INT((ROW()-13)/2),0))</f>
        <v/>
      </c>
      <c r="G443" s="852" t="str">
        <f ca="1">IF(ISBLANK(OFFSET('5. Pp (3 años)'!$H$45,INT((ROW()-13)/2),0)),"",OFFSET('5. Pp (3 años)'!$H$45,INT((ROW()-13)/2),0))</f>
        <v/>
      </c>
      <c r="H443" s="916" t="str">
        <f ca="1">IF(ISBLANK(OFFSET('9. METAS'!$L$20,INT((ROW()-13)/2),0)),"",OFFSET('9. METAS'!$L$20,INT((ROW()-13)/2),0))</f>
        <v/>
      </c>
      <c r="I443" s="845"/>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43" t="str">
        <f t="shared" ref="N443" ca="1" si="426">IFERROR(J443/J444,"ND")</f>
        <v>ND</v>
      </c>
      <c r="O443" s="839" t="str">
        <f t="shared" ref="O443" ca="1" si="427">IFERROR(((J443+K443+L443+M443)/H443),"ND")</f>
        <v>ND</v>
      </c>
      <c r="P443" s="827"/>
    </row>
    <row r="444" spans="3:16">
      <c r="C444" s="861"/>
      <c r="D444" s="857"/>
      <c r="E444" s="857"/>
      <c r="F444" s="855"/>
      <c r="G444" s="852"/>
      <c r="H444" s="916"/>
      <c r="I444" s="846"/>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44"/>
      <c r="O444" s="840"/>
      <c r="P444" s="828"/>
    </row>
    <row r="445" spans="3:16">
      <c r="C445" s="859" t="str">
        <f ca="1">IF(ISBLANK(OFFSET('5. Pp (3 años)'!$C$45,INT((ROW()-13)/2),0)),"",OFFSET('5. Pp (3 años)'!$C$45,INT((ROW()-13)/2),0))</f>
        <v/>
      </c>
      <c r="D445" s="857" t="str">
        <f ca="1">IF(ISBLANK(OFFSET('5. Pp (3 años)'!$D$45,INT((ROW()-13)/2),0)),"",OFFSET('5. Pp (3 años)'!$D$45,INT((ROW()-13)/2),0))</f>
        <v/>
      </c>
      <c r="E445" s="857" t="str">
        <f ca="1">IF(ISBLANK(OFFSET('5. Pp (3 años)'!$E$45,INT((ROW()-13)/2),0)),"",OFFSET('5. Pp (3 años)'!$E$45,INT((ROW()-13)/2),0))</f>
        <v/>
      </c>
      <c r="F445" s="855" t="str">
        <f ca="1">IF(ISBLANK(OFFSET('5. Pp (3 años)'!$K$45,INT((ROW()-13)/2),0)),"",OFFSET('5. Pp (3 años)'!$K$45,INT((ROW()-13)/2),0))</f>
        <v/>
      </c>
      <c r="G445" s="852" t="str">
        <f ca="1">IF(ISBLANK(OFFSET('5. Pp (3 años)'!$H$45,INT((ROW()-13)/2),0)),"",OFFSET('5. Pp (3 años)'!$H$45,INT((ROW()-13)/2),0))</f>
        <v/>
      </c>
      <c r="H445" s="916" t="str">
        <f ca="1">IF(ISBLANK(OFFSET('9. METAS'!$L$20,INT((ROW()-13)/2),0)),"",OFFSET('9. METAS'!$L$20,INT((ROW()-13)/2),0))</f>
        <v/>
      </c>
      <c r="I445" s="845"/>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43" t="str">
        <f t="shared" ref="N445" ca="1" si="428">IFERROR(J445/J446,"ND")</f>
        <v>ND</v>
      </c>
      <c r="O445" s="839" t="str">
        <f t="shared" ref="O445" ca="1" si="429">IFERROR(((J445+K445+L445+M445)/H445),"ND")</f>
        <v>ND</v>
      </c>
      <c r="P445" s="827"/>
    </row>
    <row r="446" spans="3:16">
      <c r="C446" s="861"/>
      <c r="D446" s="857"/>
      <c r="E446" s="857"/>
      <c r="F446" s="855"/>
      <c r="G446" s="852"/>
      <c r="H446" s="916"/>
      <c r="I446" s="846"/>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44"/>
      <c r="O446" s="840"/>
      <c r="P446" s="828"/>
    </row>
    <row r="447" spans="3:16">
      <c r="C447" s="859" t="str">
        <f ca="1">IF(ISBLANK(OFFSET('5. Pp (3 años)'!$C$45,INT((ROW()-13)/2),0)),"",OFFSET('5. Pp (3 años)'!$C$45,INT((ROW()-13)/2),0))</f>
        <v/>
      </c>
      <c r="D447" s="857" t="str">
        <f ca="1">IF(ISBLANK(OFFSET('5. Pp (3 años)'!$D$45,INT((ROW()-13)/2),0)),"",OFFSET('5. Pp (3 años)'!$D$45,INT((ROW()-13)/2),0))</f>
        <v/>
      </c>
      <c r="E447" s="857" t="str">
        <f ca="1">IF(ISBLANK(OFFSET('5. Pp (3 años)'!$E$45,INT((ROW()-13)/2),0)),"",OFFSET('5. Pp (3 años)'!$E$45,INT((ROW()-13)/2),0))</f>
        <v/>
      </c>
      <c r="F447" s="855" t="str">
        <f ca="1">IF(ISBLANK(OFFSET('5. Pp (3 años)'!$K$45,INT((ROW()-13)/2),0)),"",OFFSET('5. Pp (3 años)'!$K$45,INT((ROW()-13)/2),0))</f>
        <v/>
      </c>
      <c r="G447" s="852" t="str">
        <f ca="1">IF(ISBLANK(OFFSET('5. Pp (3 años)'!$H$45,INT((ROW()-13)/2),0)),"",OFFSET('5. Pp (3 años)'!$H$45,INT((ROW()-13)/2),0))</f>
        <v/>
      </c>
      <c r="H447" s="916" t="str">
        <f ca="1">IF(ISBLANK(OFFSET('9. METAS'!$L$20,INT((ROW()-13)/2),0)),"",OFFSET('9. METAS'!$L$20,INT((ROW()-13)/2),0))</f>
        <v/>
      </c>
      <c r="I447" s="845"/>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43" t="str">
        <f t="shared" ref="N447" ca="1" si="430">IFERROR(J447/J448,"ND")</f>
        <v>ND</v>
      </c>
      <c r="O447" s="839" t="str">
        <f t="shared" ref="O447" ca="1" si="431">IFERROR(((J447+K447+L447+M447)/H447),"ND")</f>
        <v>ND</v>
      </c>
      <c r="P447" s="827"/>
    </row>
    <row r="448" spans="3:16">
      <c r="C448" s="861"/>
      <c r="D448" s="857"/>
      <c r="E448" s="857"/>
      <c r="F448" s="855"/>
      <c r="G448" s="852"/>
      <c r="H448" s="916"/>
      <c r="I448" s="846"/>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44"/>
      <c r="O448" s="840"/>
      <c r="P448" s="828"/>
    </row>
    <row r="449" spans="3:16">
      <c r="C449" s="859" t="str">
        <f ca="1">IF(ISBLANK(OFFSET('5. Pp (3 años)'!$C$45,INT((ROW()-13)/2),0)),"",OFFSET('5. Pp (3 años)'!$C$45,INT((ROW()-13)/2),0))</f>
        <v/>
      </c>
      <c r="D449" s="857" t="str">
        <f ca="1">IF(ISBLANK(OFFSET('5. Pp (3 años)'!$D$45,INT((ROW()-13)/2),0)),"",OFFSET('5. Pp (3 años)'!$D$45,INT((ROW()-13)/2),0))</f>
        <v/>
      </c>
      <c r="E449" s="857" t="str">
        <f ca="1">IF(ISBLANK(OFFSET('5. Pp (3 años)'!$E$45,INT((ROW()-13)/2),0)),"",OFFSET('5. Pp (3 años)'!$E$45,INT((ROW()-13)/2),0))</f>
        <v/>
      </c>
      <c r="F449" s="855" t="str">
        <f ca="1">IF(ISBLANK(OFFSET('5. Pp (3 años)'!$K$45,INT((ROW()-13)/2),0)),"",OFFSET('5. Pp (3 años)'!$K$45,INT((ROW()-13)/2),0))</f>
        <v/>
      </c>
      <c r="G449" s="852" t="str">
        <f ca="1">IF(ISBLANK(OFFSET('5. Pp (3 años)'!$H$45,INT((ROW()-13)/2),0)),"",OFFSET('5. Pp (3 años)'!$H$45,INT((ROW()-13)/2),0))</f>
        <v/>
      </c>
      <c r="H449" s="916" t="str">
        <f ca="1">IF(ISBLANK(OFFSET('9. METAS'!$L$20,INT((ROW()-13)/2),0)),"",OFFSET('9. METAS'!$L$20,INT((ROW()-13)/2),0))</f>
        <v/>
      </c>
      <c r="I449" s="845"/>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43" t="str">
        <f t="shared" ref="N449" ca="1" si="432">IFERROR(J449/J450,"ND")</f>
        <v>ND</v>
      </c>
      <c r="O449" s="839" t="str">
        <f t="shared" ref="O449" ca="1" si="433">IFERROR(((J449+K449+L449+M449)/H449),"ND")</f>
        <v>ND</v>
      </c>
      <c r="P449" s="827"/>
    </row>
    <row r="450" spans="3:16">
      <c r="C450" s="861"/>
      <c r="D450" s="857"/>
      <c r="E450" s="857"/>
      <c r="F450" s="855"/>
      <c r="G450" s="852"/>
      <c r="H450" s="916"/>
      <c r="I450" s="846"/>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44"/>
      <c r="O450" s="840"/>
      <c r="P450" s="828"/>
    </row>
    <row r="451" spans="3:16">
      <c r="C451" s="859" t="str">
        <f ca="1">IF(ISBLANK(OFFSET('5. Pp (3 años)'!$C$45,INT((ROW()-13)/2),0)),"",OFFSET('5. Pp (3 años)'!$C$45,INT((ROW()-13)/2),0))</f>
        <v/>
      </c>
      <c r="D451" s="857" t="str">
        <f ca="1">IF(ISBLANK(OFFSET('5. Pp (3 años)'!$D$45,INT((ROW()-13)/2),0)),"",OFFSET('5. Pp (3 años)'!$D$45,INT((ROW()-13)/2),0))</f>
        <v/>
      </c>
      <c r="E451" s="857" t="str">
        <f ca="1">IF(ISBLANK(OFFSET('5. Pp (3 años)'!$E$45,INT((ROW()-13)/2),0)),"",OFFSET('5. Pp (3 años)'!$E$45,INT((ROW()-13)/2),0))</f>
        <v/>
      </c>
      <c r="F451" s="855" t="str">
        <f ca="1">IF(ISBLANK(OFFSET('5. Pp (3 años)'!$K$45,INT((ROW()-13)/2),0)),"",OFFSET('5. Pp (3 años)'!$K$45,INT((ROW()-13)/2),0))</f>
        <v/>
      </c>
      <c r="G451" s="852" t="str">
        <f ca="1">IF(ISBLANK(OFFSET('5. Pp (3 años)'!$H$45,INT((ROW()-13)/2),0)),"",OFFSET('5. Pp (3 años)'!$H$45,INT((ROW()-13)/2),0))</f>
        <v/>
      </c>
      <c r="H451" s="916" t="str">
        <f ca="1">IF(ISBLANK(OFFSET('9. METAS'!$L$20,INT((ROW()-13)/2),0)),"",OFFSET('9. METAS'!$L$20,INT((ROW()-13)/2),0))</f>
        <v/>
      </c>
      <c r="I451" s="845"/>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43" t="str">
        <f t="shared" ref="N451" ca="1" si="434">IFERROR(J451/J452,"ND")</f>
        <v>ND</v>
      </c>
      <c r="O451" s="839" t="str">
        <f t="shared" ref="O451" ca="1" si="435">IFERROR(((J451+K451+L451+M451)/H451),"ND")</f>
        <v>ND</v>
      </c>
      <c r="P451" s="827"/>
    </row>
    <row r="452" spans="3:16">
      <c r="C452" s="861"/>
      <c r="D452" s="857"/>
      <c r="E452" s="857"/>
      <c r="F452" s="855"/>
      <c r="G452" s="852"/>
      <c r="H452" s="916"/>
      <c r="I452" s="846"/>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44"/>
      <c r="O452" s="840"/>
      <c r="P452" s="828"/>
    </row>
    <row r="453" spans="3:16">
      <c r="C453" s="859" t="str">
        <f ca="1">IF(ISBLANK(OFFSET('5. Pp (3 años)'!$C$45,INT((ROW()-13)/2),0)),"",OFFSET('5. Pp (3 años)'!$C$45,INT((ROW()-13)/2),0))</f>
        <v/>
      </c>
      <c r="D453" s="857" t="str">
        <f ca="1">IF(ISBLANK(OFFSET('5. Pp (3 años)'!$D$45,INT((ROW()-13)/2),0)),"",OFFSET('5. Pp (3 años)'!$D$45,INT((ROW()-13)/2),0))</f>
        <v/>
      </c>
      <c r="E453" s="857" t="str">
        <f ca="1">IF(ISBLANK(OFFSET('5. Pp (3 años)'!$E$45,INT((ROW()-13)/2),0)),"",OFFSET('5. Pp (3 años)'!$E$45,INT((ROW()-13)/2),0))</f>
        <v/>
      </c>
      <c r="F453" s="855" t="str">
        <f ca="1">IF(ISBLANK(OFFSET('5. Pp (3 años)'!$K$45,INT((ROW()-13)/2),0)),"",OFFSET('5. Pp (3 años)'!$K$45,INT((ROW()-13)/2),0))</f>
        <v/>
      </c>
      <c r="G453" s="852" t="str">
        <f ca="1">IF(ISBLANK(OFFSET('5. Pp (3 años)'!$H$45,INT((ROW()-13)/2),0)),"",OFFSET('5. Pp (3 años)'!$H$45,INT((ROW()-13)/2),0))</f>
        <v/>
      </c>
      <c r="H453" s="916" t="str">
        <f ca="1">IF(ISBLANK(OFFSET('9. METAS'!$L$20,INT((ROW()-13)/2),0)),"",OFFSET('9. METAS'!$L$20,INT((ROW()-13)/2),0))</f>
        <v/>
      </c>
      <c r="I453" s="845"/>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43" t="str">
        <f t="shared" ref="N453" ca="1" si="436">IFERROR(J453/J454,"ND")</f>
        <v>ND</v>
      </c>
      <c r="O453" s="839" t="str">
        <f t="shared" ref="O453" ca="1" si="437">IFERROR(((J453+K453+L453+M453)/H453),"ND")</f>
        <v>ND</v>
      </c>
      <c r="P453" s="827"/>
    </row>
    <row r="454" spans="3:16">
      <c r="C454" s="861"/>
      <c r="D454" s="857"/>
      <c r="E454" s="857"/>
      <c r="F454" s="855"/>
      <c r="G454" s="852"/>
      <c r="H454" s="916"/>
      <c r="I454" s="846"/>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44"/>
      <c r="O454" s="840"/>
      <c r="P454" s="828"/>
    </row>
    <row r="455" spans="3:16">
      <c r="C455" s="859" t="str">
        <f ca="1">IF(ISBLANK(OFFSET('5. Pp (3 años)'!$C$45,INT((ROW()-13)/2),0)),"",OFFSET('5. Pp (3 años)'!$C$45,INT((ROW()-13)/2),0))</f>
        <v/>
      </c>
      <c r="D455" s="857" t="str">
        <f ca="1">IF(ISBLANK(OFFSET('5. Pp (3 años)'!$D$45,INT((ROW()-13)/2),0)),"",OFFSET('5. Pp (3 años)'!$D$45,INT((ROW()-13)/2),0))</f>
        <v/>
      </c>
      <c r="E455" s="857" t="str">
        <f ca="1">IF(ISBLANK(OFFSET('5. Pp (3 años)'!$E$45,INT((ROW()-13)/2),0)),"",OFFSET('5. Pp (3 años)'!$E$45,INT((ROW()-13)/2),0))</f>
        <v/>
      </c>
      <c r="F455" s="855" t="str">
        <f ca="1">IF(ISBLANK(OFFSET('5. Pp (3 años)'!$K$45,INT((ROW()-13)/2),0)),"",OFFSET('5. Pp (3 años)'!$K$45,INT((ROW()-13)/2),0))</f>
        <v/>
      </c>
      <c r="G455" s="852" t="str">
        <f ca="1">IF(ISBLANK(OFFSET('5. Pp (3 años)'!$H$45,INT((ROW()-13)/2),0)),"",OFFSET('5. Pp (3 años)'!$H$45,INT((ROW()-13)/2),0))</f>
        <v/>
      </c>
      <c r="H455" s="916" t="str">
        <f ca="1">IF(ISBLANK(OFFSET('9. METAS'!$L$20,INT((ROW()-13)/2),0)),"",OFFSET('9. METAS'!$L$20,INT((ROW()-13)/2),0))</f>
        <v/>
      </c>
      <c r="I455" s="845"/>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43" t="str">
        <f t="shared" ref="N455" ca="1" si="438">IFERROR(J455/J456,"ND")</f>
        <v>ND</v>
      </c>
      <c r="O455" s="839" t="str">
        <f t="shared" ref="O455" ca="1" si="439">IFERROR(((J455+K455+L455+M455)/H455),"ND")</f>
        <v>ND</v>
      </c>
      <c r="P455" s="827"/>
    </row>
    <row r="456" spans="3:16">
      <c r="C456" s="861"/>
      <c r="D456" s="857"/>
      <c r="E456" s="857"/>
      <c r="F456" s="855"/>
      <c r="G456" s="852"/>
      <c r="H456" s="916"/>
      <c r="I456" s="846"/>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44"/>
      <c r="O456" s="840"/>
      <c r="P456" s="828"/>
    </row>
    <row r="457" spans="3:16">
      <c r="C457" s="859" t="str">
        <f ca="1">IF(ISBLANK(OFFSET('5. Pp (3 años)'!$C$45,INT((ROW()-13)/2),0)),"",OFFSET('5. Pp (3 años)'!$C$45,INT((ROW()-13)/2),0))</f>
        <v/>
      </c>
      <c r="D457" s="857" t="str">
        <f ca="1">IF(ISBLANK(OFFSET('5. Pp (3 años)'!$D$45,INT((ROW()-13)/2),0)),"",OFFSET('5. Pp (3 años)'!$D$45,INT((ROW()-13)/2),0))</f>
        <v/>
      </c>
      <c r="E457" s="857" t="str">
        <f ca="1">IF(ISBLANK(OFFSET('5. Pp (3 años)'!$E$45,INT((ROW()-13)/2),0)),"",OFFSET('5. Pp (3 años)'!$E$45,INT((ROW()-13)/2),0))</f>
        <v/>
      </c>
      <c r="F457" s="855" t="str">
        <f ca="1">IF(ISBLANK(OFFSET('5. Pp (3 años)'!$K$45,INT((ROW()-13)/2),0)),"",OFFSET('5. Pp (3 años)'!$K$45,INT((ROW()-13)/2),0))</f>
        <v/>
      </c>
      <c r="G457" s="852" t="str">
        <f ca="1">IF(ISBLANK(OFFSET('5. Pp (3 años)'!$H$45,INT((ROW()-13)/2),0)),"",OFFSET('5. Pp (3 años)'!$H$45,INT((ROW()-13)/2),0))</f>
        <v/>
      </c>
      <c r="H457" s="916" t="str">
        <f ca="1">IF(ISBLANK(OFFSET('9. METAS'!$L$20,INT((ROW()-13)/2),0)),"",OFFSET('9. METAS'!$L$20,INT((ROW()-13)/2),0))</f>
        <v/>
      </c>
      <c r="I457" s="845"/>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43" t="str">
        <f t="shared" ref="N457" ca="1" si="440">IFERROR(J457/J458,"ND")</f>
        <v>ND</v>
      </c>
      <c r="O457" s="839" t="str">
        <f t="shared" ref="O457" ca="1" si="441">IFERROR(((J457+K457+L457+M457)/H457),"ND")</f>
        <v>ND</v>
      </c>
      <c r="P457" s="827"/>
    </row>
    <row r="458" spans="3:16">
      <c r="C458" s="861"/>
      <c r="D458" s="857"/>
      <c r="E458" s="857"/>
      <c r="F458" s="855"/>
      <c r="G458" s="852"/>
      <c r="H458" s="916"/>
      <c r="I458" s="846"/>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44"/>
      <c r="O458" s="840"/>
      <c r="P458" s="828"/>
    </row>
    <row r="459" spans="3:16">
      <c r="C459" s="859" t="str">
        <f ca="1">IF(ISBLANK(OFFSET('5. Pp (3 años)'!$C$45,INT((ROW()-13)/2),0)),"",OFFSET('5. Pp (3 años)'!$C$45,INT((ROW()-13)/2),0))</f>
        <v/>
      </c>
      <c r="D459" s="857" t="str">
        <f ca="1">IF(ISBLANK(OFFSET('5. Pp (3 años)'!$D$45,INT((ROW()-13)/2),0)),"",OFFSET('5. Pp (3 años)'!$D$45,INT((ROW()-13)/2),0))</f>
        <v/>
      </c>
      <c r="E459" s="857" t="str">
        <f ca="1">IF(ISBLANK(OFFSET('5. Pp (3 años)'!$E$45,INT((ROW()-13)/2),0)),"",OFFSET('5. Pp (3 años)'!$E$45,INT((ROW()-13)/2),0))</f>
        <v/>
      </c>
      <c r="F459" s="855" t="str">
        <f ca="1">IF(ISBLANK(OFFSET('5. Pp (3 años)'!$K$45,INT((ROW()-13)/2),0)),"",OFFSET('5. Pp (3 años)'!$K$45,INT((ROW()-13)/2),0))</f>
        <v/>
      </c>
      <c r="G459" s="852" t="str">
        <f ca="1">IF(ISBLANK(OFFSET('5. Pp (3 años)'!$H$45,INT((ROW()-13)/2),0)),"",OFFSET('5. Pp (3 años)'!$H$45,INT((ROW()-13)/2),0))</f>
        <v/>
      </c>
      <c r="H459" s="916" t="str">
        <f ca="1">IF(ISBLANK(OFFSET('9. METAS'!$L$20,INT((ROW()-13)/2),0)),"",OFFSET('9. METAS'!$L$20,INT((ROW()-13)/2),0))</f>
        <v/>
      </c>
      <c r="I459" s="845"/>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43" t="str">
        <f t="shared" ref="N459" ca="1" si="442">IFERROR(J459/J460,"ND")</f>
        <v>ND</v>
      </c>
      <c r="O459" s="839" t="str">
        <f t="shared" ref="O459" ca="1" si="443">IFERROR(((J459+K459+L459+M459)/H459),"ND")</f>
        <v>ND</v>
      </c>
      <c r="P459" s="827"/>
    </row>
    <row r="460" spans="3:16">
      <c r="C460" s="861"/>
      <c r="D460" s="857"/>
      <c r="E460" s="857"/>
      <c r="F460" s="855"/>
      <c r="G460" s="852"/>
      <c r="H460" s="916"/>
      <c r="I460" s="846"/>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44"/>
      <c r="O460" s="840"/>
      <c r="P460" s="828"/>
    </row>
    <row r="461" spans="3:16">
      <c r="C461" s="859" t="str">
        <f ca="1">IF(ISBLANK(OFFSET('5. Pp (3 años)'!$C$45,INT((ROW()-13)/2),0)),"",OFFSET('5. Pp (3 años)'!$C$45,INT((ROW()-13)/2),0))</f>
        <v/>
      </c>
      <c r="D461" s="857" t="str">
        <f ca="1">IF(ISBLANK(OFFSET('5. Pp (3 años)'!$D$45,INT((ROW()-13)/2),0)),"",OFFSET('5. Pp (3 años)'!$D$45,INT((ROW()-13)/2),0))</f>
        <v/>
      </c>
      <c r="E461" s="857" t="str">
        <f ca="1">IF(ISBLANK(OFFSET('5. Pp (3 años)'!$E$45,INT((ROW()-13)/2),0)),"",OFFSET('5. Pp (3 años)'!$E$45,INT((ROW()-13)/2),0))</f>
        <v/>
      </c>
      <c r="F461" s="855" t="str">
        <f ca="1">IF(ISBLANK(OFFSET('5. Pp (3 años)'!$K$45,INT((ROW()-13)/2),0)),"",OFFSET('5. Pp (3 años)'!$K$45,INT((ROW()-13)/2),0))</f>
        <v/>
      </c>
      <c r="G461" s="852" t="str">
        <f ca="1">IF(ISBLANK(OFFSET('5. Pp (3 años)'!$H$45,INT((ROW()-13)/2),0)),"",OFFSET('5. Pp (3 años)'!$H$45,INT((ROW()-13)/2),0))</f>
        <v/>
      </c>
      <c r="H461" s="916" t="str">
        <f ca="1">IF(ISBLANK(OFFSET('9. METAS'!$L$20,INT((ROW()-13)/2),0)),"",OFFSET('9. METAS'!$L$20,INT((ROW()-13)/2),0))</f>
        <v/>
      </c>
      <c r="I461" s="845"/>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43" t="str">
        <f t="shared" ref="N461" ca="1" si="444">IFERROR(J461/J462,"ND")</f>
        <v>ND</v>
      </c>
      <c r="O461" s="839" t="str">
        <f t="shared" ref="O461" ca="1" si="445">IFERROR(((J461+K461+L461+M461)/H461),"ND")</f>
        <v>ND</v>
      </c>
      <c r="P461" s="827"/>
    </row>
    <row r="462" spans="3:16">
      <c r="C462" s="861"/>
      <c r="D462" s="857"/>
      <c r="E462" s="857"/>
      <c r="F462" s="855"/>
      <c r="G462" s="852"/>
      <c r="H462" s="916"/>
      <c r="I462" s="846"/>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44"/>
      <c r="O462" s="840"/>
      <c r="P462" s="828"/>
    </row>
    <row r="463" spans="3:16">
      <c r="C463" s="859" t="str">
        <f ca="1">IF(ISBLANK(OFFSET('5. Pp (3 años)'!$C$45,INT((ROW()-13)/2),0)),"",OFFSET('5. Pp (3 años)'!$C$45,INT((ROW()-13)/2),0))</f>
        <v/>
      </c>
      <c r="D463" s="857" t="str">
        <f ca="1">IF(ISBLANK(OFFSET('5. Pp (3 años)'!$D$45,INT((ROW()-13)/2),0)),"",OFFSET('5. Pp (3 años)'!$D$45,INT((ROW()-13)/2),0))</f>
        <v/>
      </c>
      <c r="E463" s="857" t="str">
        <f ca="1">IF(ISBLANK(OFFSET('5. Pp (3 años)'!$E$45,INT((ROW()-13)/2),0)),"",OFFSET('5. Pp (3 años)'!$E$45,INT((ROW()-13)/2),0))</f>
        <v/>
      </c>
      <c r="F463" s="855" t="str">
        <f ca="1">IF(ISBLANK(OFFSET('5. Pp (3 años)'!$K$45,INT((ROW()-13)/2),0)),"",OFFSET('5. Pp (3 años)'!$K$45,INT((ROW()-13)/2),0))</f>
        <v/>
      </c>
      <c r="G463" s="852" t="str">
        <f ca="1">IF(ISBLANK(OFFSET('5. Pp (3 años)'!$H$45,INT((ROW()-13)/2),0)),"",OFFSET('5. Pp (3 años)'!$H$45,INT((ROW()-13)/2),0))</f>
        <v/>
      </c>
      <c r="H463" s="916" t="str">
        <f ca="1">IF(ISBLANK(OFFSET('9. METAS'!$L$20,INT((ROW()-13)/2),0)),"",OFFSET('9. METAS'!$L$20,INT((ROW()-13)/2),0))</f>
        <v/>
      </c>
      <c r="I463" s="845"/>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43" t="str">
        <f t="shared" ref="N463" ca="1" si="446">IFERROR(J463/J464,"ND")</f>
        <v>ND</v>
      </c>
      <c r="O463" s="839" t="str">
        <f t="shared" ref="O463" ca="1" si="447">IFERROR(((J463+K463+L463+M463)/H463),"ND")</f>
        <v>ND</v>
      </c>
      <c r="P463" s="827"/>
    </row>
    <row r="464" spans="3:16">
      <c r="C464" s="861"/>
      <c r="D464" s="857"/>
      <c r="E464" s="857"/>
      <c r="F464" s="855"/>
      <c r="G464" s="852"/>
      <c r="H464" s="916"/>
      <c r="I464" s="846"/>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44"/>
      <c r="O464" s="840"/>
      <c r="P464" s="828"/>
    </row>
    <row r="465" spans="3:16">
      <c r="C465" s="859" t="str">
        <f ca="1">IF(ISBLANK(OFFSET('5. Pp (3 años)'!$C$45,INT((ROW()-13)/2),0)),"",OFFSET('5. Pp (3 años)'!$C$45,INT((ROW()-13)/2),0))</f>
        <v/>
      </c>
      <c r="D465" s="857" t="str">
        <f ca="1">IF(ISBLANK(OFFSET('5. Pp (3 años)'!$D$45,INT((ROW()-13)/2),0)),"",OFFSET('5. Pp (3 años)'!$D$45,INT((ROW()-13)/2),0))</f>
        <v/>
      </c>
      <c r="E465" s="857" t="str">
        <f ca="1">IF(ISBLANK(OFFSET('5. Pp (3 años)'!$E$45,INT((ROW()-13)/2),0)),"",OFFSET('5. Pp (3 años)'!$E$45,INT((ROW()-13)/2),0))</f>
        <v/>
      </c>
      <c r="F465" s="855" t="str">
        <f ca="1">IF(ISBLANK(OFFSET('5. Pp (3 años)'!$K$45,INT((ROW()-13)/2),0)),"",OFFSET('5. Pp (3 años)'!$K$45,INT((ROW()-13)/2),0))</f>
        <v/>
      </c>
      <c r="G465" s="852" t="str">
        <f ca="1">IF(ISBLANK(OFFSET('5. Pp (3 años)'!$H$45,INT((ROW()-13)/2),0)),"",OFFSET('5. Pp (3 años)'!$H$45,INT((ROW()-13)/2),0))</f>
        <v/>
      </c>
      <c r="H465" s="916" t="str">
        <f ca="1">IF(ISBLANK(OFFSET('9. METAS'!$L$20,INT((ROW()-13)/2),0)),"",OFFSET('9. METAS'!$L$20,INT((ROW()-13)/2),0))</f>
        <v/>
      </c>
      <c r="I465" s="845"/>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43" t="str">
        <f t="shared" ref="N465" ca="1" si="448">IFERROR(J465/J466,"ND")</f>
        <v>ND</v>
      </c>
      <c r="O465" s="839" t="str">
        <f t="shared" ref="O465" ca="1" si="449">IFERROR(((J465+K465+L465+M465)/H465),"ND")</f>
        <v>ND</v>
      </c>
      <c r="P465" s="827"/>
    </row>
    <row r="466" spans="3:16">
      <c r="C466" s="861"/>
      <c r="D466" s="857"/>
      <c r="E466" s="857"/>
      <c r="F466" s="855"/>
      <c r="G466" s="852"/>
      <c r="H466" s="916"/>
      <c r="I466" s="846"/>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44"/>
      <c r="O466" s="840"/>
      <c r="P466" s="828"/>
    </row>
    <row r="467" spans="3:16">
      <c r="C467" s="859" t="str">
        <f ca="1">IF(ISBLANK(OFFSET('5. Pp (3 años)'!$C$45,INT((ROW()-13)/2),0)),"",OFFSET('5. Pp (3 años)'!$C$45,INT((ROW()-13)/2),0))</f>
        <v/>
      </c>
      <c r="D467" s="857" t="str">
        <f ca="1">IF(ISBLANK(OFFSET('5. Pp (3 años)'!$D$45,INT((ROW()-13)/2),0)),"",OFFSET('5. Pp (3 años)'!$D$45,INT((ROW()-13)/2),0))</f>
        <v/>
      </c>
      <c r="E467" s="857" t="str">
        <f ca="1">IF(ISBLANK(OFFSET('5. Pp (3 años)'!$E$45,INT((ROW()-13)/2),0)),"",OFFSET('5. Pp (3 años)'!$E$45,INT((ROW()-13)/2),0))</f>
        <v/>
      </c>
      <c r="F467" s="855" t="str">
        <f ca="1">IF(ISBLANK(OFFSET('5. Pp (3 años)'!$K$45,INT((ROW()-13)/2),0)),"",OFFSET('5. Pp (3 años)'!$K$45,INT((ROW()-13)/2),0))</f>
        <v/>
      </c>
      <c r="G467" s="852" t="str">
        <f ca="1">IF(ISBLANK(OFFSET('5. Pp (3 años)'!$H$45,INT((ROW()-13)/2),0)),"",OFFSET('5. Pp (3 años)'!$H$45,INT((ROW()-13)/2),0))</f>
        <v/>
      </c>
      <c r="H467" s="916" t="str">
        <f ca="1">IF(ISBLANK(OFFSET('9. METAS'!$L$20,INT((ROW()-13)/2),0)),"",OFFSET('9. METAS'!$L$20,INT((ROW()-13)/2),0))</f>
        <v/>
      </c>
      <c r="I467" s="845"/>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43" t="str">
        <f t="shared" ref="N467" ca="1" si="450">IFERROR(J467/J468,"ND")</f>
        <v>ND</v>
      </c>
      <c r="O467" s="839" t="str">
        <f t="shared" ref="O467" ca="1" si="451">IFERROR(((J467+K467+L467+M467)/H467),"ND")</f>
        <v>ND</v>
      </c>
      <c r="P467" s="827"/>
    </row>
    <row r="468" spans="3:16">
      <c r="C468" s="861"/>
      <c r="D468" s="857"/>
      <c r="E468" s="857"/>
      <c r="F468" s="855"/>
      <c r="G468" s="852"/>
      <c r="H468" s="916"/>
      <c r="I468" s="846"/>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44"/>
      <c r="O468" s="840"/>
      <c r="P468" s="828"/>
    </row>
    <row r="469" spans="3:16">
      <c r="C469" s="859" t="str">
        <f ca="1">IF(ISBLANK(OFFSET('5. Pp (3 años)'!$C$45,INT((ROW()-13)/2),0)),"",OFFSET('5. Pp (3 años)'!$C$45,INT((ROW()-13)/2),0))</f>
        <v/>
      </c>
      <c r="D469" s="857" t="str">
        <f ca="1">IF(ISBLANK(OFFSET('5. Pp (3 años)'!$D$45,INT((ROW()-13)/2),0)),"",OFFSET('5. Pp (3 años)'!$D$45,INT((ROW()-13)/2),0))</f>
        <v/>
      </c>
      <c r="E469" s="857" t="str">
        <f ca="1">IF(ISBLANK(OFFSET('5. Pp (3 años)'!$E$45,INT((ROW()-13)/2),0)),"",OFFSET('5. Pp (3 años)'!$E$45,INT((ROW()-13)/2),0))</f>
        <v/>
      </c>
      <c r="F469" s="855" t="str">
        <f ca="1">IF(ISBLANK(OFFSET('5. Pp (3 años)'!$K$45,INT((ROW()-13)/2),0)),"",OFFSET('5. Pp (3 años)'!$K$45,INT((ROW()-13)/2),0))</f>
        <v/>
      </c>
      <c r="G469" s="852" t="str">
        <f ca="1">IF(ISBLANK(OFFSET('5. Pp (3 años)'!$H$45,INT((ROW()-13)/2),0)),"",OFFSET('5. Pp (3 años)'!$H$45,INT((ROW()-13)/2),0))</f>
        <v/>
      </c>
      <c r="H469" s="916" t="str">
        <f ca="1">IF(ISBLANK(OFFSET('9. METAS'!$L$20,INT((ROW()-13)/2),0)),"",OFFSET('9. METAS'!$L$20,INT((ROW()-13)/2),0))</f>
        <v/>
      </c>
      <c r="I469" s="845"/>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43" t="str">
        <f t="shared" ref="N469" ca="1" si="452">IFERROR(J469/J470,"ND")</f>
        <v>ND</v>
      </c>
      <c r="O469" s="839" t="str">
        <f t="shared" ref="O469" ca="1" si="453">IFERROR(((J469+K469+L469+M469)/H469),"ND")</f>
        <v>ND</v>
      </c>
      <c r="P469" s="827"/>
    </row>
    <row r="470" spans="3:16">
      <c r="C470" s="861"/>
      <c r="D470" s="857"/>
      <c r="E470" s="857"/>
      <c r="F470" s="855"/>
      <c r="G470" s="852"/>
      <c r="H470" s="916"/>
      <c r="I470" s="846"/>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44"/>
      <c r="O470" s="840"/>
      <c r="P470" s="828"/>
    </row>
    <row r="471" spans="3:16">
      <c r="C471" s="859" t="str">
        <f ca="1">IF(ISBLANK(OFFSET('5. Pp (3 años)'!$C$45,INT((ROW()-13)/2),0)),"",OFFSET('5. Pp (3 años)'!$C$45,INT((ROW()-13)/2),0))</f>
        <v/>
      </c>
      <c r="D471" s="857" t="str">
        <f ca="1">IF(ISBLANK(OFFSET('5. Pp (3 años)'!$D$45,INT((ROW()-13)/2),0)),"",OFFSET('5. Pp (3 años)'!$D$45,INT((ROW()-13)/2),0))</f>
        <v/>
      </c>
      <c r="E471" s="857" t="str">
        <f ca="1">IF(ISBLANK(OFFSET('5. Pp (3 años)'!$E$45,INT((ROW()-13)/2),0)),"",OFFSET('5. Pp (3 años)'!$E$45,INT((ROW()-13)/2),0))</f>
        <v/>
      </c>
      <c r="F471" s="855" t="str">
        <f ca="1">IF(ISBLANK(OFFSET('5. Pp (3 años)'!$K$45,INT((ROW()-13)/2),0)),"",OFFSET('5. Pp (3 años)'!$K$45,INT((ROW()-13)/2),0))</f>
        <v/>
      </c>
      <c r="G471" s="852" t="str">
        <f ca="1">IF(ISBLANK(OFFSET('5. Pp (3 años)'!$H$45,INT((ROW()-13)/2),0)),"",OFFSET('5. Pp (3 años)'!$H$45,INT((ROW()-13)/2),0))</f>
        <v/>
      </c>
      <c r="H471" s="916" t="str">
        <f ca="1">IF(ISBLANK(OFFSET('9. METAS'!$L$20,INT((ROW()-13)/2),0)),"",OFFSET('9. METAS'!$L$20,INT((ROW()-13)/2),0))</f>
        <v/>
      </c>
      <c r="I471" s="845"/>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43" t="str">
        <f t="shared" ref="N471" ca="1" si="454">IFERROR(J471/J472,"ND")</f>
        <v>ND</v>
      </c>
      <c r="O471" s="839" t="str">
        <f t="shared" ref="O471" ca="1" si="455">IFERROR(((J471+K471+L471+M471)/H471),"ND")</f>
        <v>ND</v>
      </c>
      <c r="P471" s="827"/>
    </row>
    <row r="472" spans="3:16">
      <c r="C472" s="861"/>
      <c r="D472" s="857"/>
      <c r="E472" s="857"/>
      <c r="F472" s="855"/>
      <c r="G472" s="852"/>
      <c r="H472" s="916"/>
      <c r="I472" s="846"/>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44"/>
      <c r="O472" s="840"/>
      <c r="P472" s="828"/>
    </row>
    <row r="473" spans="3:16">
      <c r="C473" s="859" t="str">
        <f ca="1">IF(ISBLANK(OFFSET('5. Pp (3 años)'!$C$45,INT((ROW()-13)/2),0)),"",OFFSET('5. Pp (3 años)'!$C$45,INT((ROW()-13)/2),0))</f>
        <v/>
      </c>
      <c r="D473" s="857" t="str">
        <f ca="1">IF(ISBLANK(OFFSET('5. Pp (3 años)'!$D$45,INT((ROW()-13)/2),0)),"",OFFSET('5. Pp (3 años)'!$D$45,INT((ROW()-13)/2),0))</f>
        <v/>
      </c>
      <c r="E473" s="857" t="str">
        <f ca="1">IF(ISBLANK(OFFSET('5. Pp (3 años)'!$E$45,INT((ROW()-13)/2),0)),"",OFFSET('5. Pp (3 años)'!$E$45,INT((ROW()-13)/2),0))</f>
        <v/>
      </c>
      <c r="F473" s="855" t="str">
        <f ca="1">IF(ISBLANK(OFFSET('5. Pp (3 años)'!$K$45,INT((ROW()-13)/2),0)),"",OFFSET('5. Pp (3 años)'!$K$45,INT((ROW()-13)/2),0))</f>
        <v/>
      </c>
      <c r="G473" s="852" t="str">
        <f ca="1">IF(ISBLANK(OFFSET('5. Pp (3 años)'!$H$45,INT((ROW()-13)/2),0)),"",OFFSET('5. Pp (3 años)'!$H$45,INT((ROW()-13)/2),0))</f>
        <v/>
      </c>
      <c r="H473" s="916" t="str">
        <f ca="1">IF(ISBLANK(OFFSET('9. METAS'!$L$20,INT((ROW()-13)/2),0)),"",OFFSET('9. METAS'!$L$20,INT((ROW()-13)/2),0))</f>
        <v/>
      </c>
      <c r="I473" s="845"/>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43" t="str">
        <f ca="1">IFERROR(J473/J474,"ND")</f>
        <v>ND</v>
      </c>
      <c r="O473" s="839" t="str">
        <f t="shared" ref="O473" ca="1" si="456">IFERROR(((J473+K473+L473+M473)/H473),"ND")</f>
        <v>ND</v>
      </c>
      <c r="P473" s="827"/>
    </row>
    <row r="474" spans="3:16" ht="15.75" thickBot="1">
      <c r="C474" s="860"/>
      <c r="D474" s="858"/>
      <c r="E474" s="858"/>
      <c r="F474" s="856"/>
      <c r="G474" s="853"/>
      <c r="H474" s="918"/>
      <c r="I474" s="847"/>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9"/>
      <c r="O474" s="840"/>
      <c r="P474" s="829"/>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topLeftCell="A2" zoomScale="60" zoomScaleNormal="60" workbookViewId="0">
      <selection activeCell="B31" sqref="A4:AP75"/>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16384" width="9.125" style="259"/>
  </cols>
  <sheetData>
    <row r="1" spans="1:55"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55" ht="103.5" customHeight="1">
      <c r="A2" s="601" t="s">
        <v>185</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R2" s="602" t="s">
        <v>186</v>
      </c>
      <c r="AS2" s="602"/>
      <c r="AT2" s="602"/>
      <c r="AU2" s="602"/>
      <c r="AV2" s="602"/>
      <c r="AW2" s="602"/>
      <c r="AX2" s="602"/>
      <c r="AY2" s="602"/>
      <c r="AZ2" s="602"/>
      <c r="BA2" s="602"/>
      <c r="BB2" s="602"/>
      <c r="BC2" s="602"/>
    </row>
    <row r="3" spans="1:55"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R3" s="602"/>
      <c r="AS3" s="602"/>
      <c r="AT3" s="602"/>
      <c r="AU3" s="602"/>
      <c r="AV3" s="602"/>
      <c r="AW3" s="602"/>
      <c r="AX3" s="602"/>
      <c r="AY3" s="602"/>
      <c r="AZ3" s="602"/>
      <c r="BA3" s="602"/>
      <c r="BB3" s="602"/>
      <c r="BC3" s="602"/>
    </row>
    <row r="4" spans="1:55"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R4" s="602"/>
      <c r="AS4" s="602"/>
      <c r="AT4" s="602"/>
      <c r="AU4" s="602"/>
      <c r="AV4" s="602"/>
      <c r="AW4" s="602"/>
      <c r="AX4" s="602"/>
      <c r="AY4" s="602"/>
      <c r="AZ4" s="602"/>
      <c r="BA4" s="602"/>
      <c r="BB4" s="602"/>
      <c r="BC4" s="602"/>
    </row>
    <row r="5" spans="1:55"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R5" s="602"/>
      <c r="AS5" s="602"/>
      <c r="AT5" s="602"/>
      <c r="AU5" s="602"/>
      <c r="AV5" s="602"/>
      <c r="AW5" s="602"/>
      <c r="AX5" s="602"/>
      <c r="AY5" s="602"/>
      <c r="AZ5" s="602"/>
      <c r="BA5" s="602"/>
      <c r="BB5" s="602"/>
      <c r="BC5" s="602"/>
    </row>
    <row r="6" spans="1:55" s="264" customFormat="1" ht="20.25">
      <c r="B6" s="265"/>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R6" s="602"/>
      <c r="AS6" s="602"/>
      <c r="AT6" s="602"/>
      <c r="AU6" s="602"/>
      <c r="AV6" s="602"/>
      <c r="AW6" s="602"/>
      <c r="AX6" s="602"/>
      <c r="AY6" s="602"/>
      <c r="AZ6" s="602"/>
      <c r="BA6" s="602"/>
      <c r="BB6" s="602"/>
      <c r="BC6" s="602"/>
    </row>
    <row r="7" spans="1:55" s="264" customFormat="1" ht="20.25">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R7" s="602"/>
      <c r="AS7" s="602"/>
      <c r="AT7" s="602"/>
      <c r="AU7" s="602"/>
      <c r="AV7" s="602"/>
      <c r="AW7" s="602"/>
      <c r="AX7" s="602"/>
      <c r="AY7" s="602"/>
      <c r="AZ7" s="602"/>
      <c r="BA7" s="602"/>
      <c r="BB7" s="602"/>
      <c r="BC7" s="602"/>
    </row>
    <row r="8" spans="1:55" s="264" customFormat="1" ht="21" thickBot="1">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R8" s="602"/>
      <c r="AS8" s="602"/>
      <c r="AT8" s="602"/>
      <c r="AU8" s="602"/>
      <c r="AV8" s="602"/>
      <c r="AW8" s="602"/>
      <c r="AX8" s="602"/>
      <c r="AY8" s="602"/>
      <c r="AZ8" s="602"/>
      <c r="BA8" s="602"/>
      <c r="BB8" s="602"/>
      <c r="BC8" s="602"/>
    </row>
    <row r="9" spans="1:55" s="264" customFormat="1" ht="20.25">
      <c r="B9" s="265"/>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603" t="s">
        <v>187</v>
      </c>
      <c r="AS9" s="603"/>
      <c r="AT9" s="603"/>
      <c r="AU9" s="603"/>
      <c r="AV9" s="603"/>
      <c r="AW9" s="603"/>
      <c r="AX9" s="603"/>
      <c r="AY9" s="603"/>
      <c r="AZ9" s="603"/>
      <c r="BA9" s="603"/>
      <c r="BB9" s="603"/>
      <c r="BC9" s="603"/>
    </row>
    <row r="10" spans="1:55" s="264" customFormat="1" ht="20.25">
      <c r="B10" s="265"/>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602"/>
      <c r="AS10" s="602"/>
      <c r="AT10" s="602"/>
      <c r="AU10" s="602"/>
      <c r="AV10" s="602"/>
      <c r="AW10" s="602"/>
      <c r="AX10" s="602"/>
      <c r="AY10" s="602"/>
      <c r="AZ10" s="602"/>
      <c r="BA10" s="602"/>
      <c r="BB10" s="602"/>
      <c r="BC10" s="602"/>
    </row>
    <row r="11" spans="1:55" s="264" customFormat="1" ht="20.25">
      <c r="B11" s="265"/>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602"/>
      <c r="AS11" s="602"/>
      <c r="AT11" s="602"/>
      <c r="AU11" s="602"/>
      <c r="AV11" s="602"/>
      <c r="AW11" s="602"/>
      <c r="AX11" s="602"/>
      <c r="AY11" s="602"/>
      <c r="AZ11" s="602"/>
      <c r="BA11" s="602"/>
      <c r="BB11" s="602"/>
      <c r="BC11" s="602"/>
    </row>
    <row r="12" spans="1:55" s="264" customFormat="1" ht="20.25">
      <c r="B12" s="265"/>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602"/>
      <c r="AS12" s="602"/>
      <c r="AT12" s="602"/>
      <c r="AU12" s="602"/>
      <c r="AV12" s="602"/>
      <c r="AW12" s="602"/>
      <c r="AX12" s="602"/>
      <c r="AY12" s="602"/>
      <c r="AZ12" s="602"/>
      <c r="BA12" s="602"/>
      <c r="BB12" s="602"/>
      <c r="BC12" s="602"/>
    </row>
    <row r="13" spans="1:55" s="264" customFormat="1" ht="21" customHeight="1">
      <c r="B13" s="265"/>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602"/>
      <c r="AS13" s="602"/>
      <c r="AT13" s="602"/>
      <c r="AU13" s="602"/>
      <c r="AV13" s="602"/>
      <c r="AW13" s="602"/>
      <c r="AX13" s="602"/>
      <c r="AY13" s="602"/>
      <c r="AZ13" s="602"/>
      <c r="BA13" s="602"/>
      <c r="BB13" s="602"/>
      <c r="BC13" s="602"/>
    </row>
    <row r="14" spans="1:55" s="264" customFormat="1" ht="20.25">
      <c r="B14" s="265"/>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602"/>
      <c r="AS14" s="602"/>
      <c r="AT14" s="602"/>
      <c r="AU14" s="602"/>
      <c r="AV14" s="602"/>
      <c r="AW14" s="602"/>
      <c r="AX14" s="602"/>
      <c r="AY14" s="602"/>
      <c r="AZ14" s="602"/>
      <c r="BA14" s="602"/>
      <c r="BB14" s="602"/>
      <c r="BC14" s="602"/>
    </row>
    <row r="15" spans="1:55" s="264" customFormat="1" ht="20.25">
      <c r="B15" s="265"/>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602"/>
      <c r="AS15" s="602"/>
      <c r="AT15" s="602"/>
      <c r="AU15" s="602"/>
      <c r="AV15" s="602"/>
      <c r="AW15" s="602"/>
      <c r="AX15" s="602"/>
      <c r="AY15" s="602"/>
      <c r="AZ15" s="602"/>
      <c r="BA15" s="602"/>
      <c r="BB15" s="602"/>
      <c r="BC15" s="602"/>
    </row>
    <row r="16" spans="1:55" s="264" customFormat="1" ht="20.25">
      <c r="B16" s="265"/>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602"/>
      <c r="AS16" s="602"/>
      <c r="AT16" s="602"/>
      <c r="AU16" s="602"/>
      <c r="AV16" s="602"/>
      <c r="AW16" s="602"/>
      <c r="AX16" s="602"/>
      <c r="AY16" s="602"/>
      <c r="AZ16" s="602"/>
      <c r="BA16" s="602"/>
      <c r="BB16" s="602"/>
      <c r="BC16" s="602"/>
    </row>
    <row r="17" spans="2:55" s="264" customFormat="1" ht="20.25">
      <c r="B17" s="265"/>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602"/>
      <c r="AS17" s="602"/>
      <c r="AT17" s="602"/>
      <c r="AU17" s="602"/>
      <c r="AV17" s="602"/>
      <c r="AW17" s="602"/>
      <c r="AX17" s="602"/>
      <c r="AY17" s="602"/>
      <c r="AZ17" s="602"/>
      <c r="BA17" s="602"/>
      <c r="BB17" s="602"/>
      <c r="BC17" s="602"/>
    </row>
    <row r="18" spans="2:55" ht="13.5" customHeight="1">
      <c r="AR18" s="602"/>
      <c r="AS18" s="602"/>
      <c r="AT18" s="602"/>
      <c r="AU18" s="602"/>
      <c r="AV18" s="602"/>
      <c r="AW18" s="602"/>
      <c r="AX18" s="602"/>
      <c r="AY18" s="602"/>
      <c r="AZ18" s="602"/>
      <c r="BA18" s="602"/>
      <c r="BB18" s="602"/>
      <c r="BC18" s="602"/>
    </row>
    <row r="19" spans="2:55" ht="13.5" customHeight="1">
      <c r="B19" s="604" t="s">
        <v>188</v>
      </c>
      <c r="D19" s="268"/>
      <c r="E19" s="269"/>
      <c r="G19" s="268"/>
      <c r="H19" s="269"/>
      <c r="J19" s="268"/>
      <c r="K19" s="269"/>
      <c r="M19" s="268"/>
      <c r="N19" s="269"/>
      <c r="AR19" s="602"/>
      <c r="AS19" s="602"/>
      <c r="AT19" s="602"/>
      <c r="AU19" s="602"/>
      <c r="AV19" s="602"/>
      <c r="AW19" s="602"/>
      <c r="AX19" s="602"/>
      <c r="AY19" s="602"/>
      <c r="AZ19" s="602"/>
      <c r="BA19" s="602"/>
      <c r="BB19" s="602"/>
      <c r="BC19" s="602"/>
    </row>
    <row r="20" spans="2:55" ht="13.5" customHeight="1">
      <c r="B20" s="605"/>
      <c r="D20" s="269"/>
      <c r="E20" s="269"/>
      <c r="G20" s="269"/>
      <c r="H20" s="269"/>
      <c r="J20" s="269"/>
      <c r="K20" s="269"/>
      <c r="M20" s="269"/>
      <c r="N20" s="269"/>
      <c r="AR20" s="602"/>
      <c r="AS20" s="602"/>
      <c r="AT20" s="602"/>
      <c r="AU20" s="602"/>
      <c r="AV20" s="602"/>
      <c r="AW20" s="602"/>
      <c r="AX20" s="602"/>
      <c r="AY20" s="602"/>
      <c r="AZ20" s="602"/>
      <c r="BA20" s="602"/>
      <c r="BB20" s="602"/>
      <c r="BC20" s="602"/>
    </row>
    <row r="21" spans="2:55" ht="13.5" customHeight="1">
      <c r="B21" s="605"/>
      <c r="D21" s="269"/>
      <c r="E21" s="269"/>
      <c r="G21" s="269"/>
      <c r="H21" s="269"/>
      <c r="J21" s="269"/>
      <c r="K21" s="269"/>
      <c r="M21" s="269"/>
      <c r="N21" s="269"/>
      <c r="AR21" s="602"/>
      <c r="AS21" s="602"/>
      <c r="AT21" s="602"/>
      <c r="AU21" s="602"/>
      <c r="AV21" s="602"/>
      <c r="AW21" s="602"/>
      <c r="AX21" s="602"/>
      <c r="AY21" s="602"/>
      <c r="AZ21" s="602"/>
      <c r="BA21" s="602"/>
      <c r="BB21" s="602"/>
      <c r="BC21" s="602"/>
    </row>
    <row r="22" spans="2:55" ht="13.5" customHeight="1">
      <c r="B22" s="605"/>
      <c r="D22" s="269"/>
      <c r="E22" s="269"/>
      <c r="G22" s="269"/>
      <c r="H22" s="269"/>
      <c r="J22" s="269"/>
      <c r="K22" s="269"/>
      <c r="M22" s="269"/>
      <c r="N22" s="269"/>
      <c r="AR22" s="602"/>
      <c r="AS22" s="602"/>
      <c r="AT22" s="602"/>
      <c r="AU22" s="602"/>
      <c r="AV22" s="602"/>
      <c r="AW22" s="602"/>
      <c r="AX22" s="602"/>
      <c r="AY22" s="602"/>
      <c r="AZ22" s="602"/>
      <c r="BA22" s="602"/>
      <c r="BB22" s="602"/>
      <c r="BC22" s="602"/>
    </row>
    <row r="23" spans="2:55" ht="13.5" customHeight="1">
      <c r="B23" s="605"/>
      <c r="D23" s="269"/>
      <c r="E23" s="269"/>
      <c r="G23" s="269"/>
      <c r="H23" s="269"/>
      <c r="J23" s="269"/>
      <c r="K23" s="269"/>
      <c r="M23" s="269"/>
      <c r="N23" s="269"/>
      <c r="AR23" s="602"/>
      <c r="AS23" s="602"/>
      <c r="AT23" s="602"/>
      <c r="AU23" s="602"/>
      <c r="AV23" s="602"/>
      <c r="AW23" s="602"/>
      <c r="AX23" s="602"/>
      <c r="AY23" s="602"/>
      <c r="AZ23" s="602"/>
      <c r="BA23" s="602"/>
      <c r="BB23" s="602"/>
      <c r="BC23" s="602"/>
    </row>
    <row r="24" spans="2:55" ht="13.5" customHeight="1">
      <c r="B24" s="605"/>
      <c r="AR24" s="602"/>
      <c r="AS24" s="602"/>
      <c r="AT24" s="602"/>
      <c r="AU24" s="602"/>
      <c r="AV24" s="602"/>
      <c r="AW24" s="602"/>
      <c r="AX24" s="602"/>
      <c r="AY24" s="602"/>
      <c r="AZ24" s="602"/>
      <c r="BA24" s="602"/>
      <c r="BB24" s="602"/>
      <c r="BC24" s="602"/>
    </row>
    <row r="25" spans="2:55" ht="13.5" customHeight="1">
      <c r="B25" s="605"/>
      <c r="D25" s="268"/>
      <c r="E25" s="269"/>
      <c r="G25" s="270"/>
      <c r="H25" s="269"/>
      <c r="J25" s="269"/>
      <c r="K25" s="269"/>
      <c r="M25" s="268"/>
      <c r="N25" s="269"/>
      <c r="AR25" s="602"/>
      <c r="AS25" s="602"/>
      <c r="AT25" s="602"/>
      <c r="AU25" s="602"/>
      <c r="AV25" s="602"/>
      <c r="AW25" s="602"/>
      <c r="AX25" s="602"/>
      <c r="AY25" s="602"/>
      <c r="AZ25" s="602"/>
      <c r="BA25" s="602"/>
      <c r="BB25" s="602"/>
      <c r="BC25" s="602"/>
    </row>
    <row r="26" spans="2:55" ht="13.5" customHeight="1">
      <c r="B26" s="605"/>
      <c r="D26" s="269"/>
      <c r="E26" s="271"/>
      <c r="F26" s="271"/>
      <c r="G26" s="272"/>
      <c r="H26" s="272"/>
      <c r="I26" s="272"/>
      <c r="J26" s="271"/>
      <c r="K26" s="272"/>
      <c r="L26" s="271"/>
      <c r="M26" s="273"/>
      <c r="N26" s="273"/>
      <c r="AR26" s="602"/>
      <c r="AS26" s="602"/>
      <c r="AT26" s="602"/>
      <c r="AU26" s="602"/>
      <c r="AV26" s="602"/>
      <c r="AW26" s="602"/>
      <c r="AX26" s="602"/>
      <c r="AY26" s="602"/>
      <c r="AZ26" s="602"/>
      <c r="BA26" s="602"/>
      <c r="BB26" s="602"/>
      <c r="BC26" s="602"/>
    </row>
    <row r="27" spans="2:55" ht="13.5" customHeight="1" thickBot="1">
      <c r="B27" s="606"/>
      <c r="D27" s="269"/>
      <c r="E27" s="271"/>
      <c r="F27" s="271"/>
      <c r="G27" s="274"/>
      <c r="H27" s="272"/>
      <c r="I27" s="272"/>
      <c r="J27" s="271"/>
      <c r="K27" s="272"/>
      <c r="L27" s="271"/>
      <c r="M27" s="273"/>
      <c r="N27" s="273"/>
      <c r="AR27" s="275"/>
      <c r="AS27" s="275"/>
      <c r="AT27" s="275"/>
      <c r="AU27" s="275"/>
      <c r="AV27" s="275"/>
      <c r="AW27" s="275"/>
      <c r="AX27" s="275"/>
      <c r="AY27" s="275"/>
      <c r="AZ27" s="275"/>
      <c r="BA27" s="275"/>
      <c r="BB27" s="275"/>
      <c r="BC27" s="275"/>
    </row>
    <row r="28" spans="2:55" ht="21" customHeight="1">
      <c r="B28" s="266"/>
      <c r="D28" s="269"/>
      <c r="E28" s="276"/>
      <c r="F28" s="276"/>
      <c r="G28" s="272"/>
      <c r="H28" s="272"/>
      <c r="I28" s="272"/>
      <c r="J28" s="271"/>
      <c r="K28" s="272"/>
      <c r="L28" s="271"/>
      <c r="M28" s="273"/>
      <c r="N28" s="273"/>
      <c r="AR28" s="607" t="s">
        <v>189</v>
      </c>
      <c r="AS28" s="607"/>
      <c r="AT28" s="607"/>
      <c r="AU28" s="607"/>
      <c r="AV28" s="607"/>
      <c r="AW28" s="607"/>
      <c r="AX28" s="607"/>
      <c r="AY28" s="607"/>
      <c r="AZ28" s="607"/>
      <c r="BA28" s="607"/>
      <c r="BB28" s="607"/>
      <c r="BC28" s="607"/>
    </row>
    <row r="29" spans="2:55" ht="20.25">
      <c r="B29" s="266"/>
      <c r="D29" s="269"/>
      <c r="E29" s="276"/>
      <c r="F29" s="276"/>
      <c r="G29" s="272"/>
      <c r="H29" s="272"/>
      <c r="I29" s="272"/>
      <c r="J29" s="271"/>
      <c r="K29" s="272"/>
      <c r="L29" s="271"/>
      <c r="M29" s="273"/>
      <c r="N29" s="273"/>
      <c r="AR29" s="602"/>
      <c r="AS29" s="602"/>
      <c r="AT29" s="602"/>
      <c r="AU29" s="602"/>
      <c r="AV29" s="602"/>
      <c r="AW29" s="602"/>
      <c r="AX29" s="602"/>
      <c r="AY29" s="602"/>
      <c r="AZ29" s="602"/>
      <c r="BA29" s="602"/>
      <c r="BB29" s="602"/>
      <c r="BC29" s="602"/>
    </row>
    <row r="30" spans="2:55" ht="20.25">
      <c r="B30" s="266"/>
      <c r="D30" s="269"/>
      <c r="E30" s="276"/>
      <c r="F30" s="276"/>
      <c r="G30" s="272"/>
      <c r="H30" s="272"/>
      <c r="I30" s="272"/>
      <c r="J30" s="271"/>
      <c r="K30" s="272"/>
      <c r="L30" s="271"/>
      <c r="M30" s="273"/>
      <c r="N30" s="273"/>
      <c r="AR30" s="602"/>
      <c r="AS30" s="602"/>
      <c r="AT30" s="602"/>
      <c r="AU30" s="602"/>
      <c r="AV30" s="602"/>
      <c r="AW30" s="602"/>
      <c r="AX30" s="602"/>
      <c r="AY30" s="602"/>
      <c r="AZ30" s="602"/>
      <c r="BA30" s="602"/>
      <c r="BB30" s="602"/>
      <c r="BC30" s="602"/>
    </row>
    <row r="31" spans="2:55" ht="20.25">
      <c r="B31" s="266"/>
      <c r="D31" s="269"/>
      <c r="E31" s="271"/>
      <c r="F31" s="271"/>
      <c r="G31" s="277"/>
      <c r="H31" s="272"/>
      <c r="I31" s="272"/>
      <c r="J31" s="272"/>
      <c r="K31" s="272"/>
      <c r="L31" s="277"/>
      <c r="M31" s="278"/>
      <c r="N31" s="273"/>
      <c r="AR31" s="602"/>
      <c r="AS31" s="602"/>
      <c r="AT31" s="602"/>
      <c r="AU31" s="602"/>
      <c r="AV31" s="602"/>
      <c r="AW31" s="602"/>
      <c r="AX31" s="602"/>
      <c r="AY31" s="602"/>
      <c r="AZ31" s="602"/>
      <c r="BA31" s="602"/>
      <c r="BB31" s="602"/>
      <c r="BC31" s="602"/>
    </row>
    <row r="32" spans="2:55" ht="21" thickBot="1">
      <c r="B32" s="279"/>
      <c r="AR32" s="602"/>
      <c r="AS32" s="602"/>
      <c r="AT32" s="602"/>
      <c r="AU32" s="602"/>
      <c r="AV32" s="602"/>
      <c r="AW32" s="602"/>
      <c r="AX32" s="602"/>
      <c r="AY32" s="602"/>
      <c r="AZ32" s="602"/>
      <c r="BA32" s="602"/>
      <c r="BB32" s="602"/>
      <c r="BC32" s="602"/>
    </row>
    <row r="33" spans="2:55" ht="18.75" customHeight="1">
      <c r="B33" s="608" t="s">
        <v>190</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R33" s="602"/>
      <c r="AS33" s="602"/>
      <c r="AT33" s="602"/>
      <c r="AU33" s="602"/>
      <c r="AV33" s="602"/>
      <c r="AW33" s="602"/>
      <c r="AX33" s="602"/>
      <c r="AY33" s="602"/>
      <c r="AZ33" s="602"/>
      <c r="BA33" s="602"/>
      <c r="BB33" s="602"/>
      <c r="BC33" s="602"/>
    </row>
    <row r="34" spans="2:55"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R34" s="602"/>
      <c r="AS34" s="602"/>
      <c r="AT34" s="602"/>
      <c r="AU34" s="602"/>
      <c r="AV34" s="602"/>
      <c r="AW34" s="602"/>
      <c r="AX34" s="602"/>
      <c r="AY34" s="602"/>
      <c r="AZ34" s="602"/>
      <c r="BA34" s="602"/>
      <c r="BB34" s="602"/>
      <c r="BC34" s="602"/>
    </row>
    <row r="35" spans="2:55"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R35" s="602"/>
      <c r="AS35" s="602"/>
      <c r="AT35" s="602"/>
      <c r="AU35" s="602"/>
      <c r="AV35" s="602"/>
      <c r="AW35" s="602"/>
      <c r="AX35" s="602"/>
      <c r="AY35" s="602"/>
      <c r="AZ35" s="602"/>
      <c r="BA35" s="602"/>
      <c r="BB35" s="602"/>
      <c r="BC35" s="602"/>
    </row>
    <row r="36" spans="2:55"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R36" s="602"/>
      <c r="AS36" s="602"/>
      <c r="AT36" s="602"/>
      <c r="AU36" s="602"/>
      <c r="AV36" s="602"/>
      <c r="AW36" s="602"/>
      <c r="AX36" s="602"/>
      <c r="AY36" s="602"/>
      <c r="AZ36" s="602"/>
      <c r="BA36" s="602"/>
      <c r="BB36" s="602"/>
      <c r="BC36" s="602"/>
    </row>
    <row r="37" spans="2:55"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R37" s="602"/>
      <c r="AS37" s="602"/>
      <c r="AT37" s="602"/>
      <c r="AU37" s="602"/>
      <c r="AV37" s="602"/>
      <c r="AW37" s="602"/>
      <c r="AX37" s="602"/>
      <c r="AY37" s="602"/>
      <c r="AZ37" s="602"/>
      <c r="BA37" s="602"/>
      <c r="BB37" s="602"/>
      <c r="BC37" s="602"/>
    </row>
    <row r="38" spans="2:55"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R38" s="602"/>
      <c r="AS38" s="602"/>
      <c r="AT38" s="602"/>
      <c r="AU38" s="602"/>
      <c r="AV38" s="602"/>
      <c r="AW38" s="602"/>
      <c r="AX38" s="602"/>
      <c r="AY38" s="602"/>
      <c r="AZ38" s="602"/>
      <c r="BA38" s="602"/>
      <c r="BB38" s="602"/>
      <c r="BC38" s="602"/>
    </row>
    <row r="39" spans="2:55"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R39" s="602"/>
      <c r="AS39" s="602"/>
      <c r="AT39" s="602"/>
      <c r="AU39" s="602"/>
      <c r="AV39" s="602"/>
      <c r="AW39" s="602"/>
      <c r="AX39" s="602"/>
      <c r="AY39" s="602"/>
      <c r="AZ39" s="602"/>
      <c r="BA39" s="602"/>
      <c r="BB39" s="602"/>
      <c r="BC39" s="602"/>
    </row>
    <row r="40" spans="2:55"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R40" s="602"/>
      <c r="AS40" s="602"/>
      <c r="AT40" s="602"/>
      <c r="AU40" s="602"/>
      <c r="AV40" s="602"/>
      <c r="AW40" s="602"/>
      <c r="AX40" s="602"/>
      <c r="AY40" s="602"/>
      <c r="AZ40" s="602"/>
      <c r="BA40" s="602"/>
      <c r="BB40" s="602"/>
      <c r="BC40" s="602"/>
    </row>
    <row r="41" spans="2:55"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R41" s="602"/>
      <c r="AS41" s="602"/>
      <c r="AT41" s="602"/>
      <c r="AU41" s="602"/>
      <c r="AV41" s="602"/>
      <c r="AW41" s="602"/>
      <c r="AX41" s="602"/>
      <c r="AY41" s="602"/>
      <c r="AZ41" s="602"/>
      <c r="BA41" s="602"/>
      <c r="BB41" s="602"/>
      <c r="BC41" s="602"/>
    </row>
    <row r="42" spans="2:55"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R42" s="602"/>
      <c r="AS42" s="602"/>
      <c r="AT42" s="602"/>
      <c r="AU42" s="602"/>
      <c r="AV42" s="602"/>
      <c r="AW42" s="602"/>
      <c r="AX42" s="602"/>
      <c r="AY42" s="602"/>
      <c r="AZ42" s="602"/>
      <c r="BA42" s="602"/>
      <c r="BB42" s="602"/>
      <c r="BC42" s="602"/>
    </row>
    <row r="43" spans="2:55" ht="20.25">
      <c r="B43" s="279"/>
      <c r="AR43" s="602"/>
      <c r="AS43" s="602"/>
      <c r="AT43" s="602"/>
      <c r="AU43" s="602"/>
      <c r="AV43" s="602"/>
      <c r="AW43" s="602"/>
      <c r="AX43" s="602"/>
      <c r="AY43" s="602"/>
      <c r="AZ43" s="602"/>
      <c r="BA43" s="602"/>
      <c r="BB43" s="602"/>
      <c r="BC43" s="602"/>
    </row>
    <row r="44" spans="2:55" ht="13.5" customHeight="1">
      <c r="B44" s="608" t="s">
        <v>191</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c r="AR44" s="602"/>
      <c r="AS44" s="602"/>
      <c r="AT44" s="602"/>
      <c r="AU44" s="602"/>
      <c r="AV44" s="602"/>
      <c r="AW44" s="602"/>
      <c r="AX44" s="602"/>
      <c r="AY44" s="602"/>
      <c r="AZ44" s="602"/>
      <c r="BA44" s="602"/>
      <c r="BB44" s="602"/>
      <c r="BC44" s="602"/>
    </row>
    <row r="45" spans="2:55" ht="13.5" customHeight="1">
      <c r="B45" s="609"/>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c r="AR45" s="602"/>
      <c r="AS45" s="602"/>
      <c r="AT45" s="602"/>
      <c r="AU45" s="602"/>
      <c r="AV45" s="602"/>
      <c r="AW45" s="602"/>
      <c r="AX45" s="602"/>
      <c r="AY45" s="602"/>
      <c r="AZ45" s="602"/>
      <c r="BA45" s="602"/>
      <c r="BB45" s="602"/>
      <c r="BC45" s="602"/>
    </row>
    <row r="46" spans="2:55" ht="13.5" customHeight="1" thickBot="1">
      <c r="B46" s="609"/>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c r="AR46" s="283"/>
      <c r="AS46" s="283"/>
      <c r="AT46" s="283"/>
      <c r="AU46" s="283"/>
      <c r="AV46" s="283"/>
      <c r="AW46" s="283"/>
      <c r="AX46" s="283"/>
      <c r="AY46" s="283"/>
      <c r="AZ46" s="283"/>
      <c r="BA46" s="283"/>
      <c r="BB46" s="283"/>
      <c r="BC46" s="283"/>
    </row>
    <row r="47" spans="2:55" ht="13.5" customHeight="1">
      <c r="B47" s="609"/>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c r="AR47" s="607" t="s">
        <v>192</v>
      </c>
      <c r="AS47" s="607"/>
      <c r="AT47" s="607"/>
      <c r="AU47" s="607"/>
      <c r="AV47" s="607"/>
      <c r="AW47" s="607"/>
      <c r="AX47" s="607"/>
      <c r="AY47" s="607"/>
      <c r="AZ47" s="607"/>
      <c r="BA47" s="607"/>
      <c r="BB47" s="607"/>
      <c r="BC47" s="607"/>
    </row>
    <row r="48" spans="2:55" ht="13.5" customHeight="1">
      <c r="B48" s="609"/>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c r="AR48" s="602"/>
      <c r="AS48" s="602"/>
      <c r="AT48" s="602"/>
      <c r="AU48" s="602"/>
      <c r="AV48" s="602"/>
      <c r="AW48" s="602"/>
      <c r="AX48" s="602"/>
      <c r="AY48" s="602"/>
      <c r="AZ48" s="602"/>
      <c r="BA48" s="602"/>
      <c r="BB48" s="602"/>
      <c r="BC48" s="602"/>
    </row>
    <row r="49" spans="2:55" ht="13.5" customHeight="1">
      <c r="B49" s="609"/>
      <c r="D49" s="269"/>
      <c r="E49" s="269"/>
      <c r="F49" s="269"/>
      <c r="G49" s="269"/>
      <c r="H49" s="269"/>
      <c r="AR49" s="602"/>
      <c r="AS49" s="602"/>
      <c r="AT49" s="602"/>
      <c r="AU49" s="602"/>
      <c r="AV49" s="602"/>
      <c r="AW49" s="602"/>
      <c r="AX49" s="602"/>
      <c r="AY49" s="602"/>
      <c r="AZ49" s="602"/>
      <c r="BA49" s="602"/>
      <c r="BB49" s="602"/>
      <c r="BC49" s="602"/>
    </row>
    <row r="50" spans="2:55" ht="13.5" customHeight="1">
      <c r="B50" s="609"/>
      <c r="D50" s="269"/>
      <c r="E50" s="269"/>
      <c r="F50" s="269"/>
      <c r="G50" s="269"/>
      <c r="H50" s="269"/>
      <c r="J50" s="268"/>
      <c r="K50" s="269"/>
      <c r="M50" s="268"/>
      <c r="N50" s="269"/>
      <c r="AR50" s="602"/>
      <c r="AS50" s="602"/>
      <c r="AT50" s="602"/>
      <c r="AU50" s="602"/>
      <c r="AV50" s="602"/>
      <c r="AW50" s="602"/>
      <c r="AX50" s="602"/>
      <c r="AY50" s="602"/>
      <c r="AZ50" s="602"/>
      <c r="BA50" s="602"/>
      <c r="BB50" s="602"/>
      <c r="BC50" s="602"/>
    </row>
    <row r="51" spans="2:55" ht="13.5" customHeight="1">
      <c r="B51" s="609"/>
      <c r="D51" s="269"/>
      <c r="E51" s="269"/>
      <c r="F51" s="269"/>
      <c r="G51" s="269"/>
      <c r="H51" s="269"/>
      <c r="J51" s="269"/>
      <c r="K51" s="269"/>
      <c r="M51" s="269"/>
      <c r="N51" s="269"/>
      <c r="AR51" s="602"/>
      <c r="AS51" s="602"/>
      <c r="AT51" s="602"/>
      <c r="AU51" s="602"/>
      <c r="AV51" s="602"/>
      <c r="AW51" s="602"/>
      <c r="AX51" s="602"/>
      <c r="AY51" s="602"/>
      <c r="AZ51" s="602"/>
      <c r="BA51" s="602"/>
      <c r="BB51" s="602"/>
      <c r="BC51" s="602"/>
    </row>
    <row r="52" spans="2:55" ht="13.5" customHeight="1">
      <c r="B52" s="609"/>
      <c r="D52" s="269"/>
      <c r="E52" s="269"/>
      <c r="F52" s="269"/>
      <c r="G52" s="269"/>
      <c r="H52" s="269"/>
      <c r="J52" s="269"/>
      <c r="K52" s="269"/>
      <c r="M52" s="269"/>
      <c r="N52" s="269"/>
      <c r="AR52" s="602"/>
      <c r="AS52" s="602"/>
      <c r="AT52" s="602"/>
      <c r="AU52" s="602"/>
      <c r="AV52" s="602"/>
      <c r="AW52" s="602"/>
      <c r="AX52" s="602"/>
      <c r="AY52" s="602"/>
      <c r="AZ52" s="602"/>
      <c r="BA52" s="602"/>
      <c r="BB52" s="602"/>
      <c r="BC52" s="602"/>
    </row>
    <row r="53" spans="2:55" ht="13.5" customHeight="1">
      <c r="B53" s="609"/>
      <c r="D53" s="269"/>
      <c r="E53" s="269"/>
      <c r="F53" s="269"/>
      <c r="G53" s="269"/>
      <c r="H53" s="269"/>
      <c r="J53" s="269"/>
      <c r="K53" s="269"/>
      <c r="M53" s="269"/>
      <c r="N53" s="269"/>
      <c r="AR53" s="602"/>
      <c r="AS53" s="602"/>
      <c r="AT53" s="602"/>
      <c r="AU53" s="602"/>
      <c r="AV53" s="602"/>
      <c r="AW53" s="602"/>
      <c r="AX53" s="602"/>
      <c r="AY53" s="602"/>
      <c r="AZ53" s="602"/>
      <c r="BA53" s="602"/>
      <c r="BB53" s="602"/>
      <c r="BC53" s="602"/>
    </row>
    <row r="54" spans="2:55" ht="13.5" customHeight="1">
      <c r="B54" s="610"/>
      <c r="D54" s="269"/>
      <c r="E54" s="269"/>
      <c r="F54" s="269"/>
      <c r="G54" s="269"/>
      <c r="H54" s="269"/>
      <c r="J54" s="269"/>
      <c r="K54" s="269"/>
      <c r="M54" s="269"/>
      <c r="N54" s="269"/>
      <c r="AR54" s="602"/>
      <c r="AS54" s="602"/>
      <c r="AT54" s="602"/>
      <c r="AU54" s="602"/>
      <c r="AV54" s="602"/>
      <c r="AW54" s="602"/>
      <c r="AX54" s="602"/>
      <c r="AY54" s="602"/>
      <c r="AZ54" s="602"/>
      <c r="BA54" s="602"/>
      <c r="BB54" s="602"/>
      <c r="BC54" s="602"/>
    </row>
    <row r="55" spans="2:55" ht="13.5" customHeight="1">
      <c r="B55" s="279"/>
      <c r="M55" s="268"/>
      <c r="AR55" s="602"/>
      <c r="AS55" s="602"/>
      <c r="AT55" s="602"/>
      <c r="AU55" s="602"/>
      <c r="AV55" s="602"/>
      <c r="AW55" s="602"/>
      <c r="AX55" s="602"/>
      <c r="AY55" s="602"/>
      <c r="AZ55" s="602"/>
      <c r="BA55" s="602"/>
      <c r="BB55" s="602"/>
      <c r="BC55" s="602"/>
    </row>
    <row r="56" spans="2:55" ht="13.5" customHeight="1">
      <c r="B56" s="620" t="s">
        <v>193</v>
      </c>
      <c r="D56" s="268"/>
      <c r="E56" s="269"/>
      <c r="G56" s="268"/>
      <c r="H56" s="269"/>
      <c r="J56" s="268"/>
      <c r="K56" s="269"/>
      <c r="N56" s="269"/>
      <c r="AR56" s="602"/>
      <c r="AS56" s="602"/>
      <c r="AT56" s="602"/>
      <c r="AU56" s="602"/>
      <c r="AV56" s="602"/>
      <c r="AW56" s="602"/>
      <c r="AX56" s="602"/>
      <c r="AY56" s="602"/>
      <c r="AZ56" s="602"/>
      <c r="BA56" s="602"/>
      <c r="BB56" s="602"/>
      <c r="BC56" s="602"/>
    </row>
    <row r="57" spans="2:55" ht="13.5" customHeight="1">
      <c r="B57" s="621"/>
      <c r="D57" s="269"/>
      <c r="E57" s="269"/>
      <c r="G57" s="269"/>
      <c r="H57" s="269"/>
      <c r="J57" s="269"/>
      <c r="K57" s="269"/>
      <c r="M57" s="269"/>
      <c r="N57" s="269"/>
      <c r="AR57" s="602"/>
      <c r="AS57" s="602"/>
      <c r="AT57" s="602"/>
      <c r="AU57" s="602"/>
      <c r="AV57" s="602"/>
      <c r="AW57" s="602"/>
      <c r="AX57" s="602"/>
      <c r="AY57" s="602"/>
      <c r="AZ57" s="602"/>
      <c r="BA57" s="602"/>
      <c r="BB57" s="602"/>
      <c r="BC57" s="602"/>
    </row>
    <row r="58" spans="2:55" ht="13.5" customHeight="1">
      <c r="B58" s="621"/>
      <c r="D58" s="269"/>
      <c r="E58" s="269"/>
      <c r="F58" s="284"/>
      <c r="G58" s="269"/>
      <c r="H58" s="269"/>
      <c r="J58" s="269"/>
      <c r="K58" s="269"/>
      <c r="M58" s="269"/>
      <c r="N58" s="269"/>
      <c r="AR58" s="602"/>
      <c r="AS58" s="602"/>
      <c r="AT58" s="602"/>
      <c r="AU58" s="602"/>
      <c r="AV58" s="602"/>
      <c r="AW58" s="602"/>
      <c r="AX58" s="602"/>
      <c r="AY58" s="602"/>
      <c r="AZ58" s="602"/>
      <c r="BA58" s="602"/>
      <c r="BB58" s="602"/>
      <c r="BC58" s="602"/>
    </row>
    <row r="59" spans="2:55" ht="13.5" customHeight="1">
      <c r="B59" s="621"/>
      <c r="D59" s="269"/>
      <c r="E59" s="269"/>
      <c r="G59" s="269"/>
      <c r="H59" s="269"/>
      <c r="J59" s="269"/>
      <c r="K59" s="269"/>
      <c r="M59" s="269"/>
      <c r="N59" s="269"/>
      <c r="AR59" s="602"/>
      <c r="AS59" s="602"/>
      <c r="AT59" s="602"/>
      <c r="AU59" s="602"/>
      <c r="AV59" s="602"/>
      <c r="AW59" s="602"/>
      <c r="AX59" s="602"/>
      <c r="AY59" s="602"/>
      <c r="AZ59" s="602"/>
      <c r="BA59" s="602"/>
      <c r="BB59" s="602"/>
      <c r="BC59" s="602"/>
    </row>
    <row r="60" spans="2:55" ht="13.5" customHeight="1">
      <c r="B60" s="621"/>
      <c r="D60" s="269"/>
      <c r="E60" s="269"/>
      <c r="G60" s="269"/>
      <c r="H60" s="269"/>
      <c r="J60" s="269"/>
      <c r="K60" s="269"/>
      <c r="M60" s="269"/>
      <c r="N60" s="269"/>
      <c r="AR60" s="602"/>
      <c r="AS60" s="602"/>
      <c r="AT60" s="602"/>
      <c r="AU60" s="602"/>
      <c r="AV60" s="602"/>
      <c r="AW60" s="602"/>
      <c r="AX60" s="602"/>
      <c r="AY60" s="602"/>
      <c r="AZ60" s="602"/>
      <c r="BA60" s="602"/>
      <c r="BB60" s="602"/>
      <c r="BC60" s="602"/>
    </row>
    <row r="61" spans="2:55" ht="13.5" customHeight="1">
      <c r="B61" s="621"/>
      <c r="AR61" s="602"/>
      <c r="AS61" s="602"/>
      <c r="AT61" s="602"/>
      <c r="AU61" s="602"/>
      <c r="AV61" s="602"/>
      <c r="AW61" s="602"/>
      <c r="AX61" s="602"/>
      <c r="AY61" s="602"/>
      <c r="AZ61" s="602"/>
      <c r="BA61" s="602"/>
      <c r="BB61" s="602"/>
      <c r="BC61" s="602"/>
    </row>
    <row r="62" spans="2:55" ht="13.5" customHeight="1">
      <c r="B62" s="621"/>
      <c r="D62" s="268"/>
      <c r="E62" s="269"/>
      <c r="G62" s="268"/>
      <c r="H62" s="269"/>
      <c r="J62" s="268"/>
      <c r="K62" s="269"/>
      <c r="M62" s="268"/>
      <c r="N62" s="269"/>
      <c r="AR62" s="602"/>
      <c r="AS62" s="602"/>
      <c r="AT62" s="602"/>
      <c r="AU62" s="602"/>
      <c r="AV62" s="602"/>
      <c r="AW62" s="602"/>
      <c r="AX62" s="602"/>
      <c r="AY62" s="602"/>
      <c r="AZ62" s="602"/>
      <c r="BA62" s="602"/>
      <c r="BB62" s="602"/>
      <c r="BC62" s="602"/>
    </row>
    <row r="63" spans="2:55" ht="13.5" customHeight="1">
      <c r="B63" s="621"/>
      <c r="D63" s="269"/>
      <c r="E63" s="269"/>
      <c r="G63" s="269"/>
      <c r="H63" s="269"/>
      <c r="J63" s="269"/>
      <c r="K63" s="269"/>
      <c r="M63" s="269"/>
      <c r="N63" s="269"/>
      <c r="AR63" s="602"/>
      <c r="AS63" s="602"/>
      <c r="AT63" s="602"/>
      <c r="AU63" s="602"/>
      <c r="AV63" s="602"/>
      <c r="AW63" s="602"/>
      <c r="AX63" s="602"/>
      <c r="AY63" s="602"/>
      <c r="AZ63" s="602"/>
      <c r="BA63" s="602"/>
      <c r="BB63" s="602"/>
      <c r="BC63" s="602"/>
    </row>
    <row r="64" spans="2:55" ht="13.5" customHeight="1">
      <c r="B64" s="621"/>
      <c r="D64" s="269"/>
      <c r="E64" s="269"/>
      <c r="G64" s="269"/>
      <c r="H64" s="269"/>
      <c r="J64" s="269"/>
      <c r="K64" s="269"/>
      <c r="M64" s="269"/>
      <c r="N64" s="269"/>
      <c r="AR64" s="602"/>
      <c r="AS64" s="602"/>
      <c r="AT64" s="602"/>
      <c r="AU64" s="602"/>
      <c r="AV64" s="602"/>
      <c r="AW64" s="602"/>
      <c r="AX64" s="602"/>
      <c r="AY64" s="602"/>
      <c r="AZ64" s="602"/>
      <c r="BA64" s="602"/>
      <c r="BB64" s="602"/>
      <c r="BC64" s="602"/>
    </row>
    <row r="65" spans="2:55" ht="13.5" customHeight="1">
      <c r="B65" s="621"/>
      <c r="D65" s="269"/>
      <c r="E65" s="269"/>
      <c r="G65" s="269"/>
      <c r="H65" s="269"/>
      <c r="J65" s="269"/>
      <c r="K65" s="269"/>
      <c r="M65" s="269"/>
      <c r="N65" s="269"/>
      <c r="AR65" s="602"/>
      <c r="AS65" s="602"/>
      <c r="AT65" s="602"/>
      <c r="AU65" s="602"/>
      <c r="AV65" s="602"/>
      <c r="AW65" s="602"/>
      <c r="AX65" s="602"/>
      <c r="AY65" s="602"/>
      <c r="AZ65" s="602"/>
      <c r="BA65" s="602"/>
      <c r="BB65" s="602"/>
      <c r="BC65" s="602"/>
    </row>
    <row r="66" spans="2:55" ht="13.5" customHeight="1">
      <c r="B66" s="621"/>
      <c r="D66" s="269"/>
      <c r="E66" s="269"/>
      <c r="G66" s="269"/>
      <c r="H66" s="269"/>
      <c r="J66" s="269"/>
      <c r="K66" s="269"/>
      <c r="M66" s="269"/>
      <c r="N66" s="269"/>
      <c r="AR66" s="602"/>
      <c r="AS66" s="602"/>
      <c r="AT66" s="602"/>
      <c r="AU66" s="602"/>
      <c r="AV66" s="602"/>
      <c r="AW66" s="602"/>
      <c r="AX66" s="602"/>
      <c r="AY66" s="602"/>
      <c r="AZ66" s="602"/>
      <c r="BA66" s="602"/>
      <c r="BB66" s="602"/>
      <c r="BC66" s="602"/>
    </row>
    <row r="67" spans="2:55" ht="13.5" customHeight="1">
      <c r="B67" s="621"/>
      <c r="AR67" s="602"/>
      <c r="AS67" s="602"/>
      <c r="AT67" s="602"/>
      <c r="AU67" s="602"/>
      <c r="AV67" s="602"/>
      <c r="AW67" s="602"/>
      <c r="AX67" s="602"/>
      <c r="AY67" s="602"/>
      <c r="AZ67" s="602"/>
      <c r="BA67" s="602"/>
      <c r="BB67" s="602"/>
      <c r="BC67" s="602"/>
    </row>
    <row r="68" spans="2:55" ht="13.5" customHeight="1">
      <c r="B68" s="621"/>
      <c r="G68" s="271"/>
      <c r="H68" s="272"/>
      <c r="I68" s="272"/>
      <c r="J68" s="272"/>
      <c r="K68" s="272"/>
      <c r="L68" s="285"/>
      <c r="M68" s="278"/>
      <c r="AR68" s="602"/>
      <c r="AS68" s="602"/>
      <c r="AT68" s="602"/>
      <c r="AU68" s="602"/>
      <c r="AV68" s="602"/>
      <c r="AW68" s="602"/>
      <c r="AX68" s="602"/>
      <c r="AY68" s="602"/>
      <c r="AZ68" s="602"/>
      <c r="BA68" s="602"/>
      <c r="BB68" s="602"/>
      <c r="BC68" s="602"/>
    </row>
    <row r="69" spans="2:55" ht="13.5" customHeight="1">
      <c r="B69" s="621"/>
      <c r="G69" s="276"/>
      <c r="H69" s="272"/>
      <c r="I69" s="272"/>
      <c r="J69" s="272"/>
      <c r="K69" s="272"/>
      <c r="L69" s="285"/>
      <c r="M69" s="278"/>
      <c r="AR69" s="602"/>
      <c r="AS69" s="602"/>
      <c r="AT69" s="602"/>
      <c r="AU69" s="602"/>
      <c r="AV69" s="602"/>
      <c r="AW69" s="602"/>
      <c r="AX69" s="602"/>
      <c r="AY69" s="602"/>
      <c r="AZ69" s="602"/>
      <c r="BA69" s="602"/>
      <c r="BB69" s="602"/>
      <c r="BC69" s="602"/>
    </row>
    <row r="70" spans="2:55" ht="13.5" customHeight="1">
      <c r="B70" s="621"/>
      <c r="G70" s="276"/>
      <c r="H70" s="272"/>
      <c r="I70" s="272"/>
      <c r="J70" s="272"/>
      <c r="K70" s="272"/>
      <c r="L70" s="285"/>
      <c r="M70" s="278"/>
      <c r="AR70" s="602"/>
      <c r="AS70" s="602"/>
      <c r="AT70" s="602"/>
      <c r="AU70" s="602"/>
      <c r="AV70" s="602"/>
      <c r="AW70" s="602"/>
      <c r="AX70" s="602"/>
      <c r="AY70" s="602"/>
      <c r="AZ70" s="602"/>
      <c r="BA70" s="602"/>
      <c r="BB70" s="602"/>
      <c r="BC70" s="602"/>
    </row>
    <row r="71" spans="2:55" ht="13.5" customHeight="1">
      <c r="B71" s="621"/>
      <c r="G71" s="284"/>
      <c r="AR71" s="602"/>
      <c r="AS71" s="602"/>
      <c r="AT71" s="602"/>
      <c r="AU71" s="602"/>
      <c r="AV71" s="602"/>
      <c r="AW71" s="602"/>
      <c r="AX71" s="602"/>
      <c r="AY71" s="602"/>
      <c r="AZ71" s="602"/>
      <c r="BA71" s="602"/>
      <c r="BB71" s="602"/>
      <c r="BC71" s="602"/>
    </row>
    <row r="72" spans="2:55" ht="13.5" customHeight="1">
      <c r="B72" s="621"/>
      <c r="AR72" s="602"/>
      <c r="AS72" s="602"/>
      <c r="AT72" s="602"/>
      <c r="AU72" s="602"/>
      <c r="AV72" s="602"/>
      <c r="AW72" s="602"/>
      <c r="AX72" s="602"/>
      <c r="AY72" s="602"/>
      <c r="AZ72" s="602"/>
      <c r="BA72" s="602"/>
      <c r="BB72" s="602"/>
      <c r="BC72" s="602"/>
    </row>
    <row r="73" spans="2:55" ht="13.5" customHeight="1">
      <c r="B73" s="621"/>
      <c r="AR73" s="275"/>
      <c r="AS73" s="275"/>
      <c r="AT73" s="275"/>
      <c r="AU73" s="275"/>
      <c r="AV73" s="275"/>
      <c r="AW73" s="275"/>
      <c r="AX73" s="275"/>
      <c r="AY73" s="275"/>
      <c r="AZ73" s="275"/>
      <c r="BA73" s="275"/>
      <c r="BB73" s="275"/>
      <c r="BC73" s="275"/>
    </row>
    <row r="74" spans="2:55" ht="13.5" customHeight="1">
      <c r="B74" s="621"/>
      <c r="AR74" s="275"/>
      <c r="AS74" s="275"/>
      <c r="AT74" s="275"/>
      <c r="AU74" s="275"/>
      <c r="AV74" s="275"/>
      <c r="AW74" s="275"/>
      <c r="AX74" s="275"/>
      <c r="AY74" s="275"/>
      <c r="AZ74" s="275"/>
      <c r="BA74" s="275"/>
      <c r="BB74" s="275"/>
      <c r="BC74" s="275"/>
    </row>
    <row r="75" spans="2:55" ht="13.5" customHeight="1">
      <c r="B75" s="621"/>
      <c r="AR75" s="275"/>
      <c r="AS75" s="275"/>
      <c r="AT75" s="275"/>
      <c r="AU75" s="275"/>
      <c r="AV75" s="275"/>
      <c r="AW75" s="275"/>
      <c r="AX75" s="275"/>
      <c r="AY75" s="275"/>
      <c r="AZ75" s="275"/>
      <c r="BA75" s="275"/>
      <c r="BB75" s="275"/>
      <c r="BC75" s="275"/>
    </row>
    <row r="76" spans="2:55" ht="13.5" customHeight="1">
      <c r="B76" s="621"/>
      <c r="AR76" s="275"/>
      <c r="AS76" s="275"/>
      <c r="AT76" s="275"/>
      <c r="AU76" s="275"/>
      <c r="AV76" s="275"/>
      <c r="AW76" s="275"/>
      <c r="AX76" s="275"/>
      <c r="AY76" s="275"/>
      <c r="AZ76" s="275"/>
      <c r="BA76" s="275"/>
      <c r="BB76" s="275"/>
      <c r="BC76" s="275"/>
    </row>
    <row r="77" spans="2:55" ht="13.5" customHeight="1">
      <c r="B77" s="621"/>
      <c r="AR77" s="275"/>
      <c r="AS77" s="275"/>
      <c r="AT77" s="275"/>
      <c r="AU77" s="275"/>
      <c r="AV77" s="275"/>
      <c r="AW77" s="275"/>
      <c r="AX77" s="275"/>
      <c r="AY77" s="275"/>
      <c r="AZ77" s="275"/>
      <c r="BA77" s="275"/>
      <c r="BB77" s="275"/>
      <c r="BC77" s="275"/>
    </row>
    <row r="78" spans="2:55" ht="13.5" customHeight="1">
      <c r="B78" s="621"/>
      <c r="AR78" s="275"/>
      <c r="AS78" s="275"/>
      <c r="AT78" s="275"/>
      <c r="AU78" s="275"/>
      <c r="AV78" s="275"/>
      <c r="AW78" s="275"/>
      <c r="AX78" s="275"/>
      <c r="AY78" s="275"/>
      <c r="AZ78" s="275"/>
      <c r="BA78" s="275"/>
      <c r="BB78" s="275"/>
      <c r="BC78" s="275"/>
    </row>
    <row r="79" spans="2:55" ht="13.5" customHeight="1">
      <c r="B79" s="621"/>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R79" s="275"/>
      <c r="AS79" s="275"/>
      <c r="AT79" s="275"/>
      <c r="AU79" s="275"/>
      <c r="AV79" s="275"/>
      <c r="AW79" s="275"/>
      <c r="AX79" s="275"/>
      <c r="AY79" s="275"/>
      <c r="AZ79" s="275"/>
      <c r="BA79" s="275"/>
      <c r="BB79" s="275"/>
      <c r="BC79" s="275"/>
    </row>
    <row r="80" spans="2:55" ht="13.5" customHeight="1">
      <c r="B80" s="621"/>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R80" s="275"/>
      <c r="AS80" s="275"/>
      <c r="AT80" s="275"/>
      <c r="AU80" s="275"/>
      <c r="AV80" s="275"/>
      <c r="AW80" s="275"/>
      <c r="AX80" s="275"/>
      <c r="AY80" s="275"/>
      <c r="AZ80" s="275"/>
      <c r="BA80" s="275"/>
      <c r="BB80" s="275"/>
      <c r="BC80" s="275"/>
    </row>
    <row r="81" spans="2:55" ht="13.5" customHeight="1">
      <c r="B81" s="621"/>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R81" s="275"/>
      <c r="AS81" s="275"/>
      <c r="AT81" s="275"/>
      <c r="AU81" s="275"/>
      <c r="AV81" s="275"/>
      <c r="AW81" s="275"/>
      <c r="AX81" s="275"/>
      <c r="AY81" s="275"/>
      <c r="AZ81" s="275"/>
      <c r="BA81" s="275"/>
      <c r="BB81" s="275"/>
      <c r="BC81" s="275"/>
    </row>
    <row r="82" spans="2:55" ht="13.5" customHeight="1">
      <c r="B82" s="621"/>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R82" s="275"/>
      <c r="AS82" s="275"/>
      <c r="AT82" s="275"/>
      <c r="AU82" s="275"/>
      <c r="AV82" s="275"/>
      <c r="AW82" s="275"/>
      <c r="AX82" s="275"/>
      <c r="AY82" s="275"/>
      <c r="AZ82" s="275"/>
      <c r="BA82" s="275"/>
      <c r="BB82" s="275"/>
      <c r="BC82" s="275"/>
    </row>
    <row r="83" spans="2:55" ht="13.5" customHeight="1">
      <c r="B83" s="621"/>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R83" s="275"/>
      <c r="AS83" s="275"/>
      <c r="AT83" s="275"/>
      <c r="AU83" s="275"/>
      <c r="AV83" s="275"/>
      <c r="AW83" s="275"/>
      <c r="AX83" s="275"/>
      <c r="AY83" s="275"/>
      <c r="AZ83" s="275"/>
      <c r="BA83" s="275"/>
      <c r="BB83" s="275"/>
      <c r="BC83" s="275"/>
    </row>
    <row r="84" spans="2:55" ht="13.5" customHeight="1">
      <c r="B84" s="621"/>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R84" s="275"/>
      <c r="AS84" s="275"/>
      <c r="AT84" s="275"/>
      <c r="AU84" s="275"/>
      <c r="AV84" s="275"/>
      <c r="AW84" s="275"/>
      <c r="AX84" s="275"/>
      <c r="AY84" s="275"/>
      <c r="AZ84" s="275"/>
      <c r="BA84" s="275"/>
      <c r="BB84" s="275"/>
      <c r="BC84" s="275"/>
    </row>
    <row r="85" spans="2:55" ht="13.5" customHeight="1">
      <c r="B85" s="621"/>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R85" s="275"/>
      <c r="AS85" s="275"/>
      <c r="AT85" s="275"/>
      <c r="AU85" s="275"/>
      <c r="AV85" s="275"/>
      <c r="AW85" s="275"/>
      <c r="AX85" s="275"/>
      <c r="AY85" s="275"/>
      <c r="AZ85" s="275"/>
      <c r="BA85" s="275"/>
      <c r="BB85" s="275"/>
      <c r="BC85" s="275"/>
    </row>
    <row r="86" spans="2:55" ht="13.5" customHeight="1">
      <c r="B86" s="621"/>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R86" s="275"/>
      <c r="AS86" s="275"/>
      <c r="AT86" s="275"/>
      <c r="AU86" s="275"/>
      <c r="AV86" s="275"/>
      <c r="AW86" s="275"/>
      <c r="AX86" s="275"/>
      <c r="AY86" s="275"/>
      <c r="AZ86" s="275"/>
      <c r="BA86" s="275"/>
      <c r="BB86" s="275"/>
      <c r="BC86" s="275"/>
    </row>
    <row r="87" spans="2:55" ht="13.5" customHeight="1">
      <c r="B87" s="621"/>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R87" s="275"/>
      <c r="AS87" s="275"/>
      <c r="AT87" s="275"/>
      <c r="AU87" s="275"/>
      <c r="AV87" s="275"/>
      <c r="AW87" s="275"/>
      <c r="AX87" s="275"/>
      <c r="AY87" s="275"/>
      <c r="AZ87" s="275"/>
      <c r="BA87" s="275"/>
      <c r="BB87" s="275"/>
      <c r="BC87" s="275"/>
    </row>
    <row r="88" spans="2:55" ht="13.5" customHeight="1">
      <c r="B88" s="621"/>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R88" s="275"/>
      <c r="AS88" s="275"/>
      <c r="AT88" s="275"/>
      <c r="AU88" s="275"/>
      <c r="AV88" s="275"/>
      <c r="AW88" s="275"/>
      <c r="AX88" s="275"/>
      <c r="AY88" s="275"/>
      <c r="AZ88" s="275"/>
      <c r="BA88" s="275"/>
      <c r="BB88" s="275"/>
      <c r="BC88" s="275"/>
    </row>
    <row r="89" spans="2:55" ht="13.5" customHeight="1">
      <c r="B89" s="621"/>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R89" s="275"/>
      <c r="AS89" s="275"/>
      <c r="AT89" s="275"/>
      <c r="AU89" s="275"/>
      <c r="AV89" s="275"/>
      <c r="AW89" s="275"/>
      <c r="AX89" s="275"/>
      <c r="AY89" s="275"/>
      <c r="AZ89" s="275"/>
      <c r="BA89" s="275"/>
      <c r="BB89" s="275"/>
      <c r="BC89" s="275"/>
    </row>
    <row r="90" spans="2:55" ht="13.5" customHeight="1">
      <c r="B90" s="621"/>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R90" s="275"/>
      <c r="AS90" s="275"/>
      <c r="AT90" s="275"/>
      <c r="AU90" s="275"/>
      <c r="AV90" s="275"/>
      <c r="AW90" s="275"/>
      <c r="AX90" s="275"/>
      <c r="AY90" s="275"/>
      <c r="AZ90" s="275"/>
      <c r="BA90" s="275"/>
      <c r="BB90" s="275"/>
      <c r="BC90" s="275"/>
    </row>
    <row r="91" spans="2:55" ht="13.5" customHeight="1">
      <c r="B91" s="621"/>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R91" s="275"/>
      <c r="AS91" s="275"/>
      <c r="AT91" s="275"/>
      <c r="AU91" s="275"/>
      <c r="AV91" s="275"/>
      <c r="AW91" s="275"/>
      <c r="AX91" s="275"/>
      <c r="AY91" s="275"/>
      <c r="AZ91" s="275"/>
      <c r="BA91" s="275"/>
      <c r="BB91" s="275"/>
      <c r="BC91" s="275"/>
    </row>
    <row r="92" spans="2:55" ht="13.5" customHeight="1">
      <c r="B92" s="621"/>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R92" s="275"/>
      <c r="AS92" s="275"/>
      <c r="AT92" s="275"/>
      <c r="AU92" s="275"/>
      <c r="AV92" s="275"/>
      <c r="AW92" s="275"/>
      <c r="AX92" s="275"/>
      <c r="AY92" s="275"/>
      <c r="AZ92" s="275"/>
      <c r="BA92" s="275"/>
      <c r="BB92" s="275"/>
      <c r="BC92" s="275"/>
    </row>
    <row r="93" spans="2:55" ht="13.5" customHeight="1">
      <c r="B93" s="621"/>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R93" s="275"/>
      <c r="AS93" s="275"/>
      <c r="AT93" s="275"/>
      <c r="AU93" s="275"/>
      <c r="AV93" s="275"/>
      <c r="AW93" s="275"/>
      <c r="AX93" s="275"/>
      <c r="AY93" s="275"/>
      <c r="AZ93" s="275"/>
      <c r="BA93" s="275"/>
      <c r="BB93" s="275"/>
      <c r="BC93" s="275"/>
    </row>
    <row r="94" spans="2:55" ht="13.5" customHeight="1">
      <c r="B94" s="621"/>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R94" s="275"/>
      <c r="AS94" s="275"/>
      <c r="AT94" s="275"/>
      <c r="AU94" s="275"/>
      <c r="AV94" s="275"/>
      <c r="AW94" s="275"/>
      <c r="AX94" s="275"/>
      <c r="AY94" s="275"/>
      <c r="AZ94" s="275"/>
      <c r="BA94" s="275"/>
      <c r="BB94" s="275"/>
      <c r="BC94" s="275"/>
    </row>
    <row r="95" spans="2:55" ht="13.5" customHeight="1">
      <c r="B95" s="621"/>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R95" s="275"/>
      <c r="AS95" s="275"/>
      <c r="AT95" s="275"/>
      <c r="AU95" s="275"/>
      <c r="AV95" s="275"/>
      <c r="AW95" s="275"/>
      <c r="AX95" s="275"/>
      <c r="AY95" s="275"/>
      <c r="AZ95" s="275"/>
      <c r="BA95" s="275"/>
      <c r="BB95" s="275"/>
      <c r="BC95" s="275"/>
    </row>
    <row r="96" spans="2:55" ht="13.5" customHeight="1">
      <c r="B96" s="621"/>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R96" s="275"/>
      <c r="AS96" s="275"/>
      <c r="AT96" s="275"/>
      <c r="AU96" s="275"/>
      <c r="AV96" s="275"/>
      <c r="AW96" s="275"/>
      <c r="AX96" s="275"/>
      <c r="AY96" s="275"/>
      <c r="AZ96" s="275"/>
      <c r="BA96" s="275"/>
      <c r="BB96" s="275"/>
      <c r="BC96" s="275"/>
    </row>
    <row r="97" spans="2:55" ht="13.5" customHeight="1">
      <c r="B97" s="621"/>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R97" s="275"/>
      <c r="AS97" s="275"/>
      <c r="AT97" s="275"/>
      <c r="AU97" s="275"/>
      <c r="AV97" s="275"/>
      <c r="AW97" s="275"/>
      <c r="AX97" s="275"/>
      <c r="AY97" s="275"/>
      <c r="AZ97" s="275"/>
      <c r="BA97" s="275"/>
      <c r="BB97" s="275"/>
      <c r="BC97" s="275"/>
    </row>
    <row r="98" spans="2:55" ht="13.5" customHeight="1">
      <c r="B98" s="621"/>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R98" s="275"/>
      <c r="AS98" s="275"/>
      <c r="AT98" s="275"/>
      <c r="AU98" s="275"/>
      <c r="AV98" s="275"/>
      <c r="AW98" s="275"/>
      <c r="AX98" s="275"/>
      <c r="AY98" s="275"/>
      <c r="AZ98" s="275"/>
      <c r="BA98" s="275"/>
      <c r="BB98" s="275"/>
      <c r="BC98" s="275"/>
    </row>
    <row r="99" spans="2:55" ht="13.5" customHeight="1">
      <c r="B99" s="621"/>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R99" s="275"/>
      <c r="AS99" s="275"/>
      <c r="AT99" s="275"/>
      <c r="AU99" s="275"/>
      <c r="AV99" s="275"/>
      <c r="AW99" s="275"/>
      <c r="AX99" s="275"/>
      <c r="AY99" s="275"/>
      <c r="AZ99" s="275"/>
      <c r="BA99" s="275"/>
      <c r="BB99" s="275"/>
      <c r="BC99" s="275"/>
    </row>
    <row r="100" spans="2:55" ht="13.5" customHeight="1">
      <c r="B100" s="621"/>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R100" s="275"/>
      <c r="AS100" s="275"/>
      <c r="AT100" s="275"/>
      <c r="AU100" s="275"/>
      <c r="AV100" s="275"/>
      <c r="AW100" s="275"/>
      <c r="AX100" s="275"/>
      <c r="AY100" s="275"/>
      <c r="AZ100" s="275"/>
      <c r="BA100" s="275"/>
      <c r="BB100" s="275"/>
      <c r="BC100" s="275"/>
    </row>
    <row r="101" spans="2:55" ht="13.5" customHeight="1">
      <c r="B101" s="621"/>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R101" s="275"/>
      <c r="AS101" s="275"/>
      <c r="AT101" s="275"/>
      <c r="AU101" s="275"/>
      <c r="AV101" s="275"/>
      <c r="AW101" s="275"/>
      <c r="AX101" s="275"/>
      <c r="AY101" s="275"/>
      <c r="AZ101" s="275"/>
      <c r="BA101" s="275"/>
      <c r="BB101" s="275"/>
      <c r="BC101" s="275"/>
    </row>
    <row r="102" spans="2:55" ht="13.5" customHeight="1">
      <c r="B102" s="621"/>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R102" s="275"/>
      <c r="AS102" s="275"/>
      <c r="AT102" s="275"/>
      <c r="AU102" s="275"/>
      <c r="AV102" s="275"/>
      <c r="AW102" s="275"/>
      <c r="AX102" s="275"/>
      <c r="AY102" s="275"/>
      <c r="AZ102" s="275"/>
      <c r="BA102" s="275"/>
      <c r="BB102" s="275"/>
      <c r="BC102" s="275"/>
    </row>
    <row r="103" spans="2:55" ht="13.5" customHeight="1">
      <c r="B103" s="621"/>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R103" s="275"/>
      <c r="AS103" s="275"/>
      <c r="AT103" s="275"/>
      <c r="AU103" s="275"/>
      <c r="AV103" s="275"/>
      <c r="AW103" s="275"/>
      <c r="AX103" s="275"/>
      <c r="AY103" s="275"/>
      <c r="AZ103" s="275"/>
      <c r="BA103" s="275"/>
      <c r="BB103" s="275"/>
      <c r="BC103" s="275"/>
    </row>
    <row r="104" spans="2:55" ht="13.5" customHeight="1">
      <c r="B104" s="621"/>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R104" s="275"/>
      <c r="AS104" s="275"/>
      <c r="AT104" s="275"/>
      <c r="AU104" s="275"/>
      <c r="AV104" s="275"/>
      <c r="AW104" s="275"/>
      <c r="AX104" s="275"/>
      <c r="AY104" s="275"/>
      <c r="AZ104" s="275"/>
      <c r="BA104" s="275"/>
      <c r="BB104" s="275"/>
      <c r="BC104" s="275"/>
    </row>
    <row r="105" spans="2:55" ht="13.5" customHeight="1">
      <c r="B105" s="621"/>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R105" s="275"/>
      <c r="AS105" s="275"/>
      <c r="AT105" s="275"/>
      <c r="AU105" s="275"/>
      <c r="AV105" s="275"/>
      <c r="AW105" s="275"/>
      <c r="AX105" s="275"/>
      <c r="AY105" s="275"/>
      <c r="AZ105" s="275"/>
      <c r="BA105" s="275"/>
      <c r="BB105" s="275"/>
      <c r="BC105" s="275"/>
    </row>
    <row r="106" spans="2:55" ht="13.5" customHeight="1">
      <c r="B106" s="621"/>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R106" s="275"/>
      <c r="AS106" s="275"/>
      <c r="AT106" s="275"/>
      <c r="AU106" s="275"/>
      <c r="AV106" s="275"/>
      <c r="AW106" s="275"/>
      <c r="AX106" s="275"/>
      <c r="AY106" s="275"/>
      <c r="AZ106" s="275"/>
      <c r="BA106" s="275"/>
      <c r="BB106" s="275"/>
      <c r="BC106" s="275"/>
    </row>
    <row r="107" spans="2:55" ht="13.5" customHeight="1">
      <c r="B107" s="621"/>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R107" s="275"/>
      <c r="AS107" s="275"/>
      <c r="AT107" s="275"/>
      <c r="AU107" s="275"/>
      <c r="AV107" s="275"/>
      <c r="AW107" s="275"/>
      <c r="AX107" s="275"/>
      <c r="AY107" s="275"/>
      <c r="AZ107" s="275"/>
      <c r="BA107" s="275"/>
      <c r="BB107" s="275"/>
      <c r="BC107" s="275"/>
    </row>
    <row r="108" spans="2:55" ht="13.5" customHeight="1">
      <c r="B108" s="621"/>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R108" s="275"/>
      <c r="AS108" s="275"/>
      <c r="AT108" s="275"/>
      <c r="AU108" s="275"/>
      <c r="AV108" s="275"/>
      <c r="AW108" s="275"/>
      <c r="AX108" s="275"/>
      <c r="AY108" s="275"/>
      <c r="AZ108" s="275"/>
      <c r="BA108" s="275"/>
      <c r="BB108" s="275"/>
      <c r="BC108" s="275"/>
    </row>
    <row r="109" spans="2:55" ht="13.5" customHeight="1">
      <c r="B109" s="621"/>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R109" s="275"/>
      <c r="AS109" s="275"/>
      <c r="AT109" s="275"/>
      <c r="AU109" s="275"/>
      <c r="AV109" s="275"/>
      <c r="AW109" s="275"/>
      <c r="AX109" s="275"/>
      <c r="AY109" s="275"/>
      <c r="AZ109" s="275"/>
      <c r="BA109" s="275"/>
      <c r="BB109" s="275"/>
      <c r="BC109" s="275"/>
    </row>
    <row r="110" spans="2:55" ht="13.5" customHeight="1">
      <c r="B110" s="621"/>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R110" s="275"/>
      <c r="AS110" s="275"/>
      <c r="AT110" s="275"/>
      <c r="AU110" s="275"/>
      <c r="AV110" s="275"/>
      <c r="AW110" s="275"/>
      <c r="AX110" s="275"/>
      <c r="AY110" s="275"/>
      <c r="AZ110" s="275"/>
      <c r="BA110" s="275"/>
      <c r="BB110" s="275"/>
      <c r="BC110" s="275"/>
    </row>
    <row r="111" spans="2:55" ht="13.5" customHeight="1">
      <c r="B111" s="621"/>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R111" s="275"/>
      <c r="AS111" s="275"/>
      <c r="AT111" s="275"/>
      <c r="AU111" s="275"/>
      <c r="AV111" s="275"/>
      <c r="AW111" s="275"/>
      <c r="AX111" s="275"/>
      <c r="AY111" s="275"/>
      <c r="AZ111" s="275"/>
      <c r="BA111" s="275"/>
      <c r="BB111" s="275"/>
      <c r="BC111" s="275"/>
    </row>
    <row r="112" spans="2:55" ht="47.25" customHeight="1">
      <c r="B112" s="621"/>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R112" s="275"/>
      <c r="AS112" s="275"/>
      <c r="AT112" s="275"/>
      <c r="AU112" s="275"/>
      <c r="AV112" s="275"/>
      <c r="AW112" s="275"/>
      <c r="AX112" s="275"/>
      <c r="AY112" s="275"/>
      <c r="AZ112" s="275"/>
      <c r="BA112" s="275"/>
      <c r="BB112" s="275"/>
      <c r="BC112" s="275"/>
    </row>
    <row r="113" spans="2:55" ht="12.75" customHeight="1">
      <c r="B113" s="621"/>
      <c r="AR113" s="275"/>
      <c r="AS113" s="275"/>
      <c r="AT113" s="275"/>
      <c r="AU113" s="275"/>
      <c r="AV113" s="275"/>
      <c r="AW113" s="275"/>
      <c r="AX113" s="275"/>
      <c r="AY113" s="275"/>
      <c r="AZ113" s="275"/>
      <c r="BA113" s="275"/>
      <c r="BB113" s="275"/>
      <c r="BC113" s="275"/>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3" zoomScale="37" zoomScaleNormal="37" workbookViewId="0">
      <selection activeCell="B31" sqref="A4:AP75"/>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16384" width="9.125" style="259"/>
  </cols>
  <sheetData>
    <row r="1" spans="1:56"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56" ht="103.5" customHeight="1">
      <c r="A2" s="601" t="s">
        <v>194</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263"/>
      <c r="AR2" s="263"/>
      <c r="AS2" s="602" t="s">
        <v>200</v>
      </c>
      <c r="AT2" s="602"/>
      <c r="AU2" s="602"/>
      <c r="AV2" s="602"/>
      <c r="AW2" s="602"/>
      <c r="AX2" s="602"/>
      <c r="AY2" s="602"/>
      <c r="AZ2" s="602"/>
      <c r="BA2" s="602"/>
      <c r="BB2" s="602"/>
      <c r="BC2" s="602"/>
      <c r="BD2" s="602"/>
    </row>
    <row r="3" spans="1:56"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S3" s="602"/>
      <c r="AT3" s="602"/>
      <c r="AU3" s="602"/>
      <c r="AV3" s="602"/>
      <c r="AW3" s="602"/>
      <c r="AX3" s="602"/>
      <c r="AY3" s="602"/>
      <c r="AZ3" s="602"/>
      <c r="BA3" s="602"/>
      <c r="BB3" s="602"/>
      <c r="BC3" s="602"/>
      <c r="BD3" s="602"/>
    </row>
    <row r="4" spans="1:56"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S4" s="602"/>
      <c r="AT4" s="602"/>
      <c r="AU4" s="602"/>
      <c r="AV4" s="602"/>
      <c r="AW4" s="602"/>
      <c r="AX4" s="602"/>
      <c r="AY4" s="602"/>
      <c r="AZ4" s="602"/>
      <c r="BA4" s="602"/>
      <c r="BB4" s="602"/>
      <c r="BC4" s="602"/>
      <c r="BD4" s="602"/>
    </row>
    <row r="5" spans="1:56"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S5" s="602"/>
      <c r="AT5" s="602"/>
      <c r="AU5" s="602"/>
      <c r="AV5" s="602"/>
      <c r="AW5" s="602"/>
      <c r="AX5" s="602"/>
      <c r="AY5" s="602"/>
      <c r="AZ5" s="602"/>
      <c r="BA5" s="602"/>
      <c r="BB5" s="602"/>
      <c r="BC5" s="602"/>
      <c r="BD5" s="602"/>
    </row>
    <row r="6" spans="1:56" s="264" customFormat="1" ht="20.25">
      <c r="B6" s="624" t="s">
        <v>196</v>
      </c>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S6" s="602"/>
      <c r="AT6" s="602"/>
      <c r="AU6" s="602"/>
      <c r="AV6" s="602"/>
      <c r="AW6" s="602"/>
      <c r="AX6" s="602"/>
      <c r="AY6" s="602"/>
      <c r="AZ6" s="602"/>
      <c r="BA6" s="602"/>
      <c r="BB6" s="602"/>
      <c r="BC6" s="602"/>
      <c r="BD6" s="602"/>
    </row>
    <row r="7" spans="1:56" s="264" customFormat="1" ht="20.25">
      <c r="B7" s="624"/>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S7" s="602"/>
      <c r="AT7" s="602"/>
      <c r="AU7" s="602"/>
      <c r="AV7" s="602"/>
      <c r="AW7" s="602"/>
      <c r="AX7" s="602"/>
      <c r="AY7" s="602"/>
      <c r="AZ7" s="602"/>
      <c r="BA7" s="602"/>
      <c r="BB7" s="602"/>
      <c r="BC7" s="602"/>
      <c r="BD7" s="602"/>
    </row>
    <row r="8" spans="1:56" s="264" customFormat="1" ht="21" thickBot="1">
      <c r="B8" s="624"/>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S8" s="602"/>
      <c r="AT8" s="602"/>
      <c r="AU8" s="602"/>
      <c r="AV8" s="602"/>
      <c r="AW8" s="602"/>
      <c r="AX8" s="602"/>
      <c r="AY8" s="602"/>
      <c r="AZ8" s="602"/>
      <c r="BA8" s="602"/>
      <c r="BB8" s="602"/>
      <c r="BC8" s="602"/>
      <c r="BD8" s="602"/>
    </row>
    <row r="9" spans="1:56" s="264" customFormat="1" ht="21" customHeight="1">
      <c r="B9" s="286"/>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267"/>
      <c r="AS9" s="603" t="s">
        <v>201</v>
      </c>
      <c r="AT9" s="603"/>
      <c r="AU9" s="603"/>
      <c r="AV9" s="603"/>
      <c r="AW9" s="603"/>
      <c r="AX9" s="603"/>
      <c r="AY9" s="603"/>
      <c r="AZ9" s="603"/>
      <c r="BA9" s="603"/>
      <c r="BB9" s="603"/>
      <c r="BC9" s="603"/>
      <c r="BD9" s="603"/>
    </row>
    <row r="10" spans="1:56" s="264" customFormat="1" ht="20.25">
      <c r="B10" s="286"/>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267"/>
      <c r="AS10" s="602"/>
      <c r="AT10" s="602"/>
      <c r="AU10" s="602"/>
      <c r="AV10" s="602"/>
      <c r="AW10" s="602"/>
      <c r="AX10" s="602"/>
      <c r="AY10" s="602"/>
      <c r="AZ10" s="602"/>
      <c r="BA10" s="602"/>
      <c r="BB10" s="602"/>
      <c r="BC10" s="602"/>
      <c r="BD10" s="602"/>
    </row>
    <row r="11" spans="1:56" s="264" customFormat="1" ht="20.25">
      <c r="B11" s="624" t="s">
        <v>195</v>
      </c>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267"/>
      <c r="AS11" s="602"/>
      <c r="AT11" s="602"/>
      <c r="AU11" s="602"/>
      <c r="AV11" s="602"/>
      <c r="AW11" s="602"/>
      <c r="AX11" s="602"/>
      <c r="AY11" s="602"/>
      <c r="AZ11" s="602"/>
      <c r="BA11" s="602"/>
      <c r="BB11" s="602"/>
      <c r="BC11" s="602"/>
      <c r="BD11" s="602"/>
    </row>
    <row r="12" spans="1:56" s="264" customFormat="1" ht="20.25">
      <c r="B12" s="624"/>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267"/>
      <c r="AS12" s="602"/>
      <c r="AT12" s="602"/>
      <c r="AU12" s="602"/>
      <c r="AV12" s="602"/>
      <c r="AW12" s="602"/>
      <c r="AX12" s="602"/>
      <c r="AY12" s="602"/>
      <c r="AZ12" s="602"/>
      <c r="BA12" s="602"/>
      <c r="BB12" s="602"/>
      <c r="BC12" s="602"/>
      <c r="BD12" s="602"/>
    </row>
    <row r="13" spans="1:56" s="264" customFormat="1" ht="21" customHeight="1">
      <c r="B13" s="624"/>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267"/>
      <c r="AS13" s="602"/>
      <c r="AT13" s="602"/>
      <c r="AU13" s="602"/>
      <c r="AV13" s="602"/>
      <c r="AW13" s="602"/>
      <c r="AX13" s="602"/>
      <c r="AY13" s="602"/>
      <c r="AZ13" s="602"/>
      <c r="BA13" s="602"/>
      <c r="BB13" s="602"/>
      <c r="BC13" s="602"/>
      <c r="BD13" s="602"/>
    </row>
    <row r="14" spans="1:56" s="264" customFormat="1" ht="20.25">
      <c r="B14" s="624"/>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267"/>
      <c r="AS14" s="602"/>
      <c r="AT14" s="602"/>
      <c r="AU14" s="602"/>
      <c r="AV14" s="602"/>
      <c r="AW14" s="602"/>
      <c r="AX14" s="602"/>
      <c r="AY14" s="602"/>
      <c r="AZ14" s="602"/>
      <c r="BA14" s="602"/>
      <c r="BB14" s="602"/>
      <c r="BC14" s="602"/>
      <c r="BD14" s="602"/>
    </row>
    <row r="15" spans="1:56" s="264" customFormat="1" ht="20.25">
      <c r="B15" s="624"/>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267"/>
      <c r="AS15" s="602"/>
      <c r="AT15" s="602"/>
      <c r="AU15" s="602"/>
      <c r="AV15" s="602"/>
      <c r="AW15" s="602"/>
      <c r="AX15" s="602"/>
      <c r="AY15" s="602"/>
      <c r="AZ15" s="602"/>
      <c r="BA15" s="602"/>
      <c r="BB15" s="602"/>
      <c r="BC15" s="602"/>
      <c r="BD15" s="602"/>
    </row>
    <row r="16" spans="1:56" s="264" customFormat="1" ht="20.25">
      <c r="B16" s="624"/>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267"/>
      <c r="AS16" s="602"/>
      <c r="AT16" s="602"/>
      <c r="AU16" s="602"/>
      <c r="AV16" s="602"/>
      <c r="AW16" s="602"/>
      <c r="AX16" s="602"/>
      <c r="AY16" s="602"/>
      <c r="AZ16" s="602"/>
      <c r="BA16" s="602"/>
      <c r="BB16" s="602"/>
      <c r="BC16" s="602"/>
      <c r="BD16" s="602"/>
    </row>
    <row r="17" spans="2:57" s="264" customFormat="1" ht="20.25">
      <c r="B17" s="624"/>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267"/>
      <c r="AS17" s="602"/>
      <c r="AT17" s="602"/>
      <c r="AU17" s="602"/>
      <c r="AV17" s="602"/>
      <c r="AW17" s="602"/>
      <c r="AX17" s="602"/>
      <c r="AY17" s="602"/>
      <c r="AZ17" s="602"/>
      <c r="BA17" s="602"/>
      <c r="BB17" s="602"/>
      <c r="BC17" s="602"/>
      <c r="BD17" s="602"/>
    </row>
    <row r="18" spans="2:57" ht="13.5" customHeight="1">
      <c r="B18" s="624"/>
      <c r="AS18" s="602"/>
      <c r="AT18" s="602"/>
      <c r="AU18" s="602"/>
      <c r="AV18" s="602"/>
      <c r="AW18" s="602"/>
      <c r="AX18" s="602"/>
      <c r="AY18" s="602"/>
      <c r="AZ18" s="602"/>
      <c r="BA18" s="602"/>
      <c r="BB18" s="602"/>
      <c r="BC18" s="602"/>
      <c r="BD18" s="602"/>
    </row>
    <row r="19" spans="2:57" ht="13.5" customHeight="1">
      <c r="B19" s="624"/>
      <c r="D19" s="268"/>
      <c r="E19" s="269"/>
      <c r="G19" s="268"/>
      <c r="H19" s="269"/>
      <c r="J19" s="268"/>
      <c r="K19" s="269"/>
      <c r="M19" s="268"/>
      <c r="N19" s="269"/>
      <c r="AS19" s="602"/>
      <c r="AT19" s="602"/>
      <c r="AU19" s="602"/>
      <c r="AV19" s="602"/>
      <c r="AW19" s="602"/>
      <c r="AX19" s="602"/>
      <c r="AY19" s="602"/>
      <c r="AZ19" s="602"/>
      <c r="BA19" s="602"/>
      <c r="BB19" s="602"/>
      <c r="BC19" s="602"/>
      <c r="BD19" s="602"/>
    </row>
    <row r="20" spans="2:57" ht="13.5" customHeight="1">
      <c r="B20" s="624"/>
      <c r="D20" s="269"/>
      <c r="E20" s="269"/>
      <c r="G20" s="269"/>
      <c r="H20" s="269"/>
      <c r="J20" s="269"/>
      <c r="K20" s="269"/>
      <c r="M20" s="269"/>
      <c r="N20" s="269"/>
      <c r="AS20" s="602"/>
      <c r="AT20" s="602"/>
      <c r="AU20" s="602"/>
      <c r="AV20" s="602"/>
      <c r="AW20" s="602"/>
      <c r="AX20" s="602"/>
      <c r="AY20" s="602"/>
      <c r="AZ20" s="602"/>
      <c r="BA20" s="602"/>
      <c r="BB20" s="602"/>
      <c r="BC20" s="602"/>
      <c r="BD20" s="602"/>
    </row>
    <row r="21" spans="2:57" ht="13.5" customHeight="1">
      <c r="B21" s="624"/>
      <c r="D21" s="269"/>
      <c r="E21" s="269"/>
      <c r="G21" s="269"/>
      <c r="H21" s="269"/>
      <c r="J21" s="269"/>
      <c r="K21" s="269"/>
      <c r="M21" s="269"/>
      <c r="N21" s="269"/>
      <c r="AS21" s="602"/>
      <c r="AT21" s="602"/>
      <c r="AU21" s="602"/>
      <c r="AV21" s="602"/>
      <c r="AW21" s="602"/>
      <c r="AX21" s="602"/>
      <c r="AY21" s="602"/>
      <c r="AZ21" s="602"/>
      <c r="BA21" s="602"/>
      <c r="BB21" s="602"/>
      <c r="BC21" s="602"/>
      <c r="BD21" s="602"/>
    </row>
    <row r="22" spans="2:57" ht="13.5" customHeight="1">
      <c r="B22" s="624"/>
      <c r="D22" s="269"/>
      <c r="E22" s="269"/>
      <c r="G22" s="269"/>
      <c r="H22" s="269"/>
      <c r="J22" s="269"/>
      <c r="K22" s="269"/>
      <c r="M22" s="269"/>
      <c r="N22" s="269"/>
      <c r="AS22" s="602"/>
      <c r="AT22" s="602"/>
      <c r="AU22" s="602"/>
      <c r="AV22" s="602"/>
      <c r="AW22" s="602"/>
      <c r="AX22" s="602"/>
      <c r="AY22" s="602"/>
      <c r="AZ22" s="602"/>
      <c r="BA22" s="602"/>
      <c r="BB22" s="602"/>
      <c r="BC22" s="602"/>
      <c r="BD22" s="602"/>
    </row>
    <row r="23" spans="2:57" ht="13.5" customHeight="1">
      <c r="B23" s="624"/>
      <c r="D23" s="269"/>
      <c r="E23" s="269"/>
      <c r="G23" s="269"/>
      <c r="H23" s="269"/>
      <c r="J23" s="269"/>
      <c r="K23" s="269"/>
      <c r="M23" s="269"/>
      <c r="N23" s="269"/>
      <c r="AS23" s="602"/>
      <c r="AT23" s="602"/>
      <c r="AU23" s="602"/>
      <c r="AV23" s="602"/>
      <c r="AW23" s="602"/>
      <c r="AX23" s="602"/>
      <c r="AY23" s="602"/>
      <c r="AZ23" s="602"/>
      <c r="BA23" s="602"/>
      <c r="BB23" s="602"/>
      <c r="BC23" s="602"/>
      <c r="BD23" s="602"/>
    </row>
    <row r="24" spans="2:57" ht="13.5" customHeight="1">
      <c r="B24" s="624"/>
      <c r="AS24" s="602"/>
      <c r="AT24" s="602"/>
      <c r="AU24" s="602"/>
      <c r="AV24" s="602"/>
      <c r="AW24" s="602"/>
      <c r="AX24" s="602"/>
      <c r="AY24" s="602"/>
      <c r="AZ24" s="602"/>
      <c r="BA24" s="602"/>
      <c r="BB24" s="602"/>
      <c r="BC24" s="602"/>
      <c r="BD24" s="602"/>
    </row>
    <row r="25" spans="2:57" ht="13.5" customHeight="1">
      <c r="B25" s="624"/>
      <c r="D25" s="268"/>
      <c r="E25" s="269"/>
      <c r="G25" s="270"/>
      <c r="H25" s="269"/>
      <c r="J25" s="269"/>
      <c r="K25" s="269"/>
      <c r="M25" s="268"/>
      <c r="N25" s="269"/>
      <c r="AS25" s="602"/>
      <c r="AT25" s="602"/>
      <c r="AU25" s="602"/>
      <c r="AV25" s="602"/>
      <c r="AW25" s="602"/>
      <c r="AX25" s="602"/>
      <c r="AY25" s="602"/>
      <c r="AZ25" s="602"/>
      <c r="BA25" s="602"/>
      <c r="BB25" s="602"/>
      <c r="BC25" s="602"/>
      <c r="BD25" s="602"/>
    </row>
    <row r="26" spans="2:57" ht="13.5" customHeight="1">
      <c r="B26" s="624"/>
      <c r="D26" s="269"/>
      <c r="E26" s="271"/>
      <c r="F26" s="271"/>
      <c r="G26" s="272"/>
      <c r="H26" s="272"/>
      <c r="I26" s="272"/>
      <c r="J26" s="271"/>
      <c r="K26" s="272"/>
      <c r="L26" s="271"/>
      <c r="M26" s="273"/>
      <c r="N26" s="273"/>
      <c r="AS26" s="602"/>
      <c r="AT26" s="602"/>
      <c r="AU26" s="602"/>
      <c r="AV26" s="602"/>
      <c r="AW26" s="602"/>
      <c r="AX26" s="602"/>
      <c r="AY26" s="602"/>
      <c r="AZ26" s="602"/>
      <c r="BA26" s="602"/>
      <c r="BB26" s="602"/>
      <c r="BC26" s="602"/>
      <c r="BD26" s="602"/>
    </row>
    <row r="27" spans="2:57" ht="13.5" customHeight="1">
      <c r="B27" s="624"/>
      <c r="D27" s="269"/>
      <c r="E27" s="271"/>
      <c r="F27" s="271"/>
      <c r="G27" s="274"/>
      <c r="H27" s="272"/>
      <c r="I27" s="272"/>
      <c r="J27" s="271"/>
      <c r="K27" s="272"/>
      <c r="L27" s="271"/>
      <c r="M27" s="273"/>
      <c r="N27" s="273"/>
      <c r="AS27" s="602"/>
      <c r="AT27" s="602"/>
      <c r="AU27" s="602"/>
      <c r="AV27" s="602"/>
      <c r="AW27" s="602"/>
      <c r="AX27" s="602"/>
      <c r="AY27" s="602"/>
      <c r="AZ27" s="602"/>
      <c r="BA27" s="602"/>
      <c r="BB27" s="602"/>
      <c r="BC27" s="602"/>
      <c r="BD27" s="602"/>
    </row>
    <row r="28" spans="2:57" ht="21" customHeight="1">
      <c r="B28" s="266"/>
      <c r="D28" s="269"/>
      <c r="E28" s="276"/>
      <c r="F28" s="276"/>
      <c r="G28" s="272"/>
      <c r="H28" s="272"/>
      <c r="I28" s="272"/>
      <c r="J28" s="271"/>
      <c r="K28" s="272"/>
      <c r="L28" s="271"/>
      <c r="M28" s="273"/>
      <c r="N28" s="273"/>
      <c r="AS28" s="602"/>
      <c r="AT28" s="602"/>
      <c r="AU28" s="602"/>
      <c r="AV28" s="602"/>
      <c r="AW28" s="602"/>
      <c r="AX28" s="602"/>
      <c r="AY28" s="602"/>
      <c r="AZ28" s="602"/>
      <c r="BA28" s="602"/>
      <c r="BB28" s="602"/>
      <c r="BC28" s="602"/>
      <c r="BD28" s="602"/>
    </row>
    <row r="29" spans="2:57" ht="20.25">
      <c r="B29" s="266"/>
      <c r="D29" s="269"/>
      <c r="E29" s="276"/>
      <c r="F29" s="276"/>
      <c r="G29" s="272"/>
      <c r="H29" s="272"/>
      <c r="I29" s="272"/>
      <c r="J29" s="271"/>
      <c r="K29" s="272"/>
      <c r="L29" s="271"/>
      <c r="M29" s="273"/>
      <c r="N29" s="273"/>
      <c r="AS29" s="602"/>
      <c r="AT29" s="602"/>
      <c r="AU29" s="602"/>
      <c r="AV29" s="602"/>
      <c r="AW29" s="602"/>
      <c r="AX29" s="602"/>
      <c r="AY29" s="602"/>
      <c r="AZ29" s="602"/>
      <c r="BA29" s="602"/>
      <c r="BB29" s="602"/>
      <c r="BC29" s="602"/>
      <c r="BD29" s="602"/>
    </row>
    <row r="30" spans="2:57" ht="20.25">
      <c r="B30" s="266"/>
      <c r="D30" s="269"/>
      <c r="E30" s="276"/>
      <c r="F30" s="276"/>
      <c r="G30" s="272"/>
      <c r="H30" s="272"/>
      <c r="I30" s="272"/>
      <c r="J30" s="271"/>
      <c r="K30" s="272"/>
      <c r="L30" s="271"/>
      <c r="M30" s="273"/>
      <c r="N30" s="273"/>
      <c r="AS30" s="602"/>
      <c r="AT30" s="602"/>
      <c r="AU30" s="602"/>
      <c r="AV30" s="602"/>
      <c r="AW30" s="602"/>
      <c r="AX30" s="602"/>
      <c r="AY30" s="602"/>
      <c r="AZ30" s="602"/>
      <c r="BA30" s="602"/>
      <c r="BB30" s="602"/>
      <c r="BC30" s="602"/>
      <c r="BD30" s="602"/>
    </row>
    <row r="31" spans="2:57" ht="20.25">
      <c r="B31" s="266"/>
      <c r="D31" s="269"/>
      <c r="E31" s="271"/>
      <c r="F31" s="271"/>
      <c r="G31" s="277"/>
      <c r="H31" s="272"/>
      <c r="I31" s="272"/>
      <c r="J31" s="272"/>
      <c r="K31" s="272"/>
      <c r="L31" s="277"/>
      <c r="M31" s="278"/>
      <c r="N31" s="273"/>
      <c r="AS31" s="275"/>
      <c r="AT31" s="275"/>
      <c r="AU31" s="275"/>
      <c r="AV31" s="275"/>
      <c r="AW31" s="275"/>
      <c r="AX31" s="275"/>
      <c r="AY31" s="275"/>
      <c r="AZ31" s="275"/>
      <c r="BA31" s="275"/>
      <c r="BB31" s="275"/>
      <c r="BC31" s="275"/>
      <c r="BD31" s="275"/>
    </row>
    <row r="32" spans="2:57" ht="21" thickBot="1">
      <c r="B32" s="279"/>
      <c r="AS32" s="602" t="s">
        <v>202</v>
      </c>
      <c r="AT32" s="602"/>
      <c r="AU32" s="602"/>
      <c r="AV32" s="602"/>
      <c r="AW32" s="602"/>
      <c r="AX32" s="602"/>
      <c r="AY32" s="602"/>
      <c r="AZ32" s="602"/>
      <c r="BA32" s="602"/>
      <c r="BB32" s="602"/>
      <c r="BC32" s="602"/>
      <c r="BD32" s="602"/>
      <c r="BE32" s="602"/>
    </row>
    <row r="33" spans="2:57" ht="18.75" customHeight="1">
      <c r="B33" s="608" t="s">
        <v>197</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Q33" s="280"/>
      <c r="AR33" s="280"/>
      <c r="AS33" s="602"/>
      <c r="AT33" s="602"/>
      <c r="AU33" s="602"/>
      <c r="AV33" s="602"/>
      <c r="AW33" s="602"/>
      <c r="AX33" s="602"/>
      <c r="AY33" s="602"/>
      <c r="AZ33" s="602"/>
      <c r="BA33" s="602"/>
      <c r="BB33" s="602"/>
      <c r="BC33" s="602"/>
      <c r="BD33" s="602"/>
      <c r="BE33" s="602"/>
    </row>
    <row r="34" spans="2:57"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Q34" s="280"/>
      <c r="AR34" s="280"/>
      <c r="AS34" s="602"/>
      <c r="AT34" s="602"/>
      <c r="AU34" s="602"/>
      <c r="AV34" s="602"/>
      <c r="AW34" s="602"/>
      <c r="AX34" s="602"/>
      <c r="AY34" s="602"/>
      <c r="AZ34" s="602"/>
      <c r="BA34" s="602"/>
      <c r="BB34" s="602"/>
      <c r="BC34" s="602"/>
      <c r="BD34" s="602"/>
      <c r="BE34" s="602"/>
    </row>
    <row r="35" spans="2:57"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Q35" s="280"/>
      <c r="AR35" s="280"/>
      <c r="AS35" s="602"/>
      <c r="AT35" s="602"/>
      <c r="AU35" s="602"/>
      <c r="AV35" s="602"/>
      <c r="AW35" s="602"/>
      <c r="AX35" s="602"/>
      <c r="AY35" s="602"/>
      <c r="AZ35" s="602"/>
      <c r="BA35" s="602"/>
      <c r="BB35" s="602"/>
      <c r="BC35" s="602"/>
      <c r="BD35" s="602"/>
      <c r="BE35" s="602"/>
    </row>
    <row r="36" spans="2:57"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Q36" s="280"/>
      <c r="AR36" s="280"/>
      <c r="AS36" s="602"/>
      <c r="AT36" s="602"/>
      <c r="AU36" s="602"/>
      <c r="AV36" s="602"/>
      <c r="AW36" s="602"/>
      <c r="AX36" s="602"/>
      <c r="AY36" s="602"/>
      <c r="AZ36" s="602"/>
      <c r="BA36" s="602"/>
      <c r="BB36" s="602"/>
      <c r="BC36" s="602"/>
      <c r="BD36" s="602"/>
      <c r="BE36" s="602"/>
    </row>
    <row r="37" spans="2:57"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Q37" s="280"/>
      <c r="AR37" s="280"/>
      <c r="AS37" s="602"/>
      <c r="AT37" s="602"/>
      <c r="AU37" s="602"/>
      <c r="AV37" s="602"/>
      <c r="AW37" s="602"/>
      <c r="AX37" s="602"/>
      <c r="AY37" s="602"/>
      <c r="AZ37" s="602"/>
      <c r="BA37" s="602"/>
      <c r="BB37" s="602"/>
      <c r="BC37" s="602"/>
      <c r="BD37" s="602"/>
      <c r="BE37" s="602"/>
    </row>
    <row r="38" spans="2:57"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Q38" s="280"/>
      <c r="AR38" s="280"/>
      <c r="AS38" s="602"/>
      <c r="AT38" s="602"/>
      <c r="AU38" s="602"/>
      <c r="AV38" s="602"/>
      <c r="AW38" s="602"/>
      <c r="AX38" s="602"/>
      <c r="AY38" s="602"/>
      <c r="AZ38" s="602"/>
      <c r="BA38" s="602"/>
      <c r="BB38" s="602"/>
      <c r="BC38" s="602"/>
      <c r="BD38" s="602"/>
      <c r="BE38" s="602"/>
    </row>
    <row r="39" spans="2:57"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Q39" s="280"/>
      <c r="AR39" s="280"/>
      <c r="AS39" s="602"/>
      <c r="AT39" s="602"/>
      <c r="AU39" s="602"/>
      <c r="AV39" s="602"/>
      <c r="AW39" s="602"/>
      <c r="AX39" s="602"/>
      <c r="AY39" s="602"/>
      <c r="AZ39" s="602"/>
      <c r="BA39" s="602"/>
      <c r="BB39" s="602"/>
      <c r="BC39" s="602"/>
      <c r="BD39" s="602"/>
      <c r="BE39" s="602"/>
    </row>
    <row r="40" spans="2:57"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Q40" s="280"/>
      <c r="AR40" s="280"/>
      <c r="AS40" s="602"/>
      <c r="AT40" s="602"/>
      <c r="AU40" s="602"/>
      <c r="AV40" s="602"/>
      <c r="AW40" s="602"/>
      <c r="AX40" s="602"/>
      <c r="AY40" s="602"/>
      <c r="AZ40" s="602"/>
      <c r="BA40" s="602"/>
      <c r="BB40" s="602"/>
      <c r="BC40" s="602"/>
      <c r="BD40" s="602"/>
      <c r="BE40" s="602"/>
    </row>
    <row r="41" spans="2:57"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Q41" s="280"/>
      <c r="AR41" s="280"/>
      <c r="AS41" s="602"/>
      <c r="AT41" s="602"/>
      <c r="AU41" s="602"/>
      <c r="AV41" s="602"/>
      <c r="AW41" s="602"/>
      <c r="AX41" s="602"/>
      <c r="AY41" s="602"/>
      <c r="AZ41" s="602"/>
      <c r="BA41" s="602"/>
      <c r="BB41" s="602"/>
      <c r="BC41" s="602"/>
      <c r="BD41" s="602"/>
      <c r="BE41" s="602"/>
    </row>
    <row r="42" spans="2:57"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602"/>
      <c r="AT42" s="602"/>
      <c r="AU42" s="602"/>
      <c r="AV42" s="602"/>
      <c r="AW42" s="602"/>
      <c r="AX42" s="602"/>
      <c r="AY42" s="602"/>
      <c r="AZ42" s="602"/>
      <c r="BA42" s="602"/>
      <c r="BB42" s="602"/>
      <c r="BC42" s="602"/>
      <c r="BD42" s="602"/>
      <c r="BE42" s="602"/>
    </row>
    <row r="43" spans="2:57" ht="20.25">
      <c r="B43" s="279"/>
      <c r="AS43" s="602"/>
      <c r="AT43" s="602"/>
      <c r="AU43" s="602"/>
      <c r="AV43" s="602"/>
      <c r="AW43" s="602"/>
      <c r="AX43" s="602"/>
      <c r="AY43" s="602"/>
      <c r="AZ43" s="602"/>
      <c r="BA43" s="602"/>
      <c r="BB43" s="602"/>
      <c r="BC43" s="602"/>
      <c r="BD43" s="602"/>
      <c r="BE43" s="602"/>
    </row>
    <row r="44" spans="2:57" ht="13.5" customHeight="1">
      <c r="B44" s="624" t="s">
        <v>198</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c r="AS44" s="275"/>
      <c r="AT44" s="275"/>
      <c r="AU44" s="275"/>
      <c r="AV44" s="275"/>
      <c r="AW44" s="275"/>
      <c r="AX44" s="275"/>
      <c r="AY44" s="275"/>
      <c r="AZ44" s="275"/>
      <c r="BA44" s="275"/>
      <c r="BB44" s="275"/>
      <c r="BC44" s="275"/>
      <c r="BD44" s="275"/>
    </row>
    <row r="45" spans="2:57" ht="13.5" customHeight="1">
      <c r="B45" s="624"/>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c r="AS45" s="275"/>
      <c r="AT45" s="275"/>
      <c r="AU45" s="275"/>
      <c r="AV45" s="275"/>
      <c r="AW45" s="275"/>
      <c r="AX45" s="275"/>
      <c r="AY45" s="275"/>
      <c r="AZ45" s="275"/>
      <c r="BA45" s="275"/>
      <c r="BB45" s="275"/>
      <c r="BC45" s="275"/>
      <c r="BD45" s="275"/>
    </row>
    <row r="46" spans="2:57" ht="13.5" customHeight="1">
      <c r="B46" s="624"/>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c r="AS46" s="275"/>
      <c r="AT46" s="275"/>
      <c r="AU46" s="275"/>
      <c r="AV46" s="275"/>
      <c r="AW46" s="275"/>
      <c r="AX46" s="275"/>
      <c r="AY46" s="275"/>
      <c r="AZ46" s="275"/>
      <c r="BA46" s="275"/>
      <c r="BB46" s="275"/>
      <c r="BC46" s="275"/>
      <c r="BD46" s="275"/>
    </row>
    <row r="47" spans="2:57" ht="13.5" customHeight="1">
      <c r="B47" s="624"/>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c r="AS47" s="275"/>
      <c r="AT47" s="275"/>
      <c r="AU47" s="275"/>
      <c r="AV47" s="275"/>
      <c r="AW47" s="275"/>
      <c r="AX47" s="275"/>
      <c r="AY47" s="275"/>
      <c r="AZ47" s="275"/>
      <c r="BA47" s="275"/>
      <c r="BB47" s="275"/>
      <c r="BC47" s="275"/>
      <c r="BD47" s="275"/>
    </row>
    <row r="48" spans="2:57" ht="13.5" customHeight="1">
      <c r="B48" s="624"/>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c r="AS48" s="275"/>
      <c r="AT48" s="275"/>
      <c r="AU48" s="275"/>
      <c r="AV48" s="275"/>
      <c r="AW48" s="275"/>
      <c r="AX48" s="275"/>
      <c r="AY48" s="275"/>
      <c r="AZ48" s="275"/>
      <c r="BA48" s="275"/>
      <c r="BB48" s="275"/>
      <c r="BC48" s="275"/>
      <c r="BD48" s="275"/>
    </row>
    <row r="49" spans="2:56" ht="13.5" customHeight="1">
      <c r="B49" s="624"/>
      <c r="D49" s="269"/>
      <c r="E49" s="269"/>
      <c r="F49" s="269"/>
      <c r="G49" s="269"/>
      <c r="H49" s="269"/>
      <c r="AS49" s="275"/>
      <c r="AT49" s="275"/>
      <c r="AU49" s="275"/>
      <c r="AV49" s="275"/>
      <c r="AW49" s="275"/>
      <c r="AX49" s="275"/>
      <c r="AY49" s="275"/>
      <c r="AZ49" s="275"/>
      <c r="BA49" s="275"/>
      <c r="BB49" s="275"/>
      <c r="BC49" s="275"/>
      <c r="BD49" s="275"/>
    </row>
    <row r="50" spans="2:56" ht="13.5" customHeight="1">
      <c r="B50" s="624"/>
      <c r="D50" s="269"/>
      <c r="E50" s="269"/>
      <c r="F50" s="269"/>
      <c r="G50" s="269"/>
      <c r="H50" s="269"/>
      <c r="J50" s="268"/>
      <c r="K50" s="269"/>
      <c r="M50" s="268"/>
      <c r="N50" s="269"/>
      <c r="AS50" s="275"/>
      <c r="AT50" s="275"/>
      <c r="AU50" s="275"/>
      <c r="AV50" s="275"/>
      <c r="AW50" s="275"/>
      <c r="AX50" s="275"/>
      <c r="AY50" s="275"/>
      <c r="AZ50" s="275"/>
      <c r="BA50" s="275"/>
      <c r="BB50" s="275"/>
      <c r="BC50" s="275"/>
      <c r="BD50" s="275"/>
    </row>
    <row r="51" spans="2:56" ht="13.5" customHeight="1">
      <c r="B51" s="624"/>
      <c r="D51" s="269"/>
      <c r="E51" s="269"/>
      <c r="F51" s="269"/>
      <c r="G51" s="269"/>
      <c r="H51" s="269"/>
      <c r="J51" s="269"/>
      <c r="K51" s="269"/>
      <c r="M51" s="269"/>
      <c r="N51" s="269"/>
      <c r="AS51" s="275"/>
      <c r="AT51" s="275"/>
      <c r="AU51" s="275"/>
      <c r="AV51" s="275"/>
      <c r="AW51" s="275"/>
      <c r="AX51" s="275"/>
      <c r="AY51" s="275"/>
      <c r="AZ51" s="275"/>
      <c r="BA51" s="275"/>
      <c r="BB51" s="275"/>
      <c r="BC51" s="275"/>
      <c r="BD51" s="275"/>
    </row>
    <row r="52" spans="2:56" ht="13.5" customHeight="1" thickBot="1">
      <c r="B52" s="624"/>
      <c r="D52" s="269"/>
      <c r="E52" s="269"/>
      <c r="F52" s="269"/>
      <c r="G52" s="269"/>
      <c r="H52" s="269"/>
      <c r="J52" s="269"/>
      <c r="K52" s="269"/>
      <c r="M52" s="269"/>
      <c r="N52" s="269"/>
      <c r="AS52" s="283"/>
      <c r="AT52" s="283"/>
      <c r="AU52" s="283"/>
      <c r="AV52" s="283"/>
      <c r="AW52" s="283"/>
      <c r="AX52" s="283"/>
      <c r="AY52" s="283"/>
      <c r="AZ52" s="283"/>
      <c r="BA52" s="283"/>
      <c r="BB52" s="283"/>
      <c r="BC52" s="283"/>
      <c r="BD52" s="283"/>
    </row>
    <row r="53" spans="2:56" ht="13.5" customHeight="1">
      <c r="B53" s="287"/>
      <c r="D53" s="269"/>
      <c r="E53" s="269"/>
      <c r="F53" s="269"/>
      <c r="G53" s="269"/>
      <c r="H53" s="269"/>
      <c r="J53" s="269"/>
      <c r="K53" s="269"/>
      <c r="M53" s="269"/>
      <c r="N53" s="269"/>
      <c r="AS53" s="622" t="s">
        <v>203</v>
      </c>
      <c r="AT53" s="622"/>
      <c r="AU53" s="622"/>
      <c r="AV53" s="622"/>
      <c r="AW53" s="622"/>
      <c r="AX53" s="622"/>
      <c r="AY53" s="622"/>
      <c r="AZ53" s="622"/>
      <c r="BA53" s="622"/>
      <c r="BB53" s="622"/>
      <c r="BC53" s="622"/>
      <c r="BD53" s="622"/>
    </row>
    <row r="54" spans="2:56" ht="13.5" customHeight="1">
      <c r="B54" s="287"/>
      <c r="D54" s="269"/>
      <c r="E54" s="269"/>
      <c r="F54" s="269"/>
      <c r="G54" s="269"/>
      <c r="H54" s="269"/>
      <c r="J54" s="269"/>
      <c r="K54" s="269"/>
      <c r="M54" s="269"/>
      <c r="N54" s="269"/>
      <c r="AS54" s="623"/>
      <c r="AT54" s="623"/>
      <c r="AU54" s="623"/>
      <c r="AV54" s="623"/>
      <c r="AW54" s="623"/>
      <c r="AX54" s="623"/>
      <c r="AY54" s="623"/>
      <c r="AZ54" s="623"/>
      <c r="BA54" s="623"/>
      <c r="BB54" s="623"/>
      <c r="BC54" s="623"/>
      <c r="BD54" s="623"/>
    </row>
    <row r="55" spans="2:56" ht="13.5" customHeight="1">
      <c r="B55" s="279"/>
      <c r="M55" s="268"/>
      <c r="AS55" s="623"/>
      <c r="AT55" s="623"/>
      <c r="AU55" s="623"/>
      <c r="AV55" s="623"/>
      <c r="AW55" s="623"/>
      <c r="AX55" s="623"/>
      <c r="AY55" s="623"/>
      <c r="AZ55" s="623"/>
      <c r="BA55" s="623"/>
      <c r="BB55" s="623"/>
      <c r="BC55" s="623"/>
      <c r="BD55" s="623"/>
    </row>
    <row r="56" spans="2:56" ht="13.5" customHeight="1">
      <c r="B56" s="624" t="s">
        <v>199</v>
      </c>
      <c r="D56" s="268"/>
      <c r="E56" s="269"/>
      <c r="G56" s="268"/>
      <c r="H56" s="269"/>
      <c r="J56" s="268"/>
      <c r="K56" s="269"/>
      <c r="N56" s="269"/>
      <c r="AS56" s="623"/>
      <c r="AT56" s="623"/>
      <c r="AU56" s="623"/>
      <c r="AV56" s="623"/>
      <c r="AW56" s="623"/>
      <c r="AX56" s="623"/>
      <c r="AY56" s="623"/>
      <c r="AZ56" s="623"/>
      <c r="BA56" s="623"/>
      <c r="BB56" s="623"/>
      <c r="BC56" s="623"/>
      <c r="BD56" s="623"/>
    </row>
    <row r="57" spans="2:56" ht="13.5" customHeight="1">
      <c r="B57" s="624"/>
      <c r="D57" s="269"/>
      <c r="E57" s="269"/>
      <c r="G57" s="269"/>
      <c r="H57" s="269"/>
      <c r="J57" s="269"/>
      <c r="K57" s="269"/>
      <c r="M57" s="269"/>
      <c r="N57" s="269"/>
      <c r="AS57" s="623"/>
      <c r="AT57" s="623"/>
      <c r="AU57" s="623"/>
      <c r="AV57" s="623"/>
      <c r="AW57" s="623"/>
      <c r="AX57" s="623"/>
      <c r="AY57" s="623"/>
      <c r="AZ57" s="623"/>
      <c r="BA57" s="623"/>
      <c r="BB57" s="623"/>
      <c r="BC57" s="623"/>
      <c r="BD57" s="623"/>
    </row>
    <row r="58" spans="2:56" ht="13.5" customHeight="1">
      <c r="B58" s="624"/>
      <c r="D58" s="269"/>
      <c r="E58" s="269"/>
      <c r="F58" s="284"/>
      <c r="G58" s="269"/>
      <c r="H58" s="269"/>
      <c r="J58" s="269"/>
      <c r="K58" s="269"/>
      <c r="M58" s="269"/>
      <c r="N58" s="269"/>
      <c r="AS58" s="623"/>
      <c r="AT58" s="623"/>
      <c r="AU58" s="623"/>
      <c r="AV58" s="623"/>
      <c r="AW58" s="623"/>
      <c r="AX58" s="623"/>
      <c r="AY58" s="623"/>
      <c r="AZ58" s="623"/>
      <c r="BA58" s="623"/>
      <c r="BB58" s="623"/>
      <c r="BC58" s="623"/>
      <c r="BD58" s="623"/>
    </row>
    <row r="59" spans="2:56" ht="13.5" customHeight="1">
      <c r="B59" s="624"/>
      <c r="D59" s="269"/>
      <c r="E59" s="269"/>
      <c r="G59" s="269"/>
      <c r="H59" s="269"/>
      <c r="J59" s="269"/>
      <c r="K59" s="269"/>
      <c r="M59" s="269"/>
      <c r="N59" s="269"/>
      <c r="AS59" s="623"/>
      <c r="AT59" s="623"/>
      <c r="AU59" s="623"/>
      <c r="AV59" s="623"/>
      <c r="AW59" s="623"/>
      <c r="AX59" s="623"/>
      <c r="AY59" s="623"/>
      <c r="AZ59" s="623"/>
      <c r="BA59" s="623"/>
      <c r="BB59" s="623"/>
      <c r="BC59" s="623"/>
      <c r="BD59" s="623"/>
    </row>
    <row r="60" spans="2:56" ht="13.5" customHeight="1">
      <c r="B60" s="624"/>
      <c r="D60" s="269"/>
      <c r="E60" s="269"/>
      <c r="G60" s="269"/>
      <c r="H60" s="269"/>
      <c r="J60" s="269"/>
      <c r="K60" s="269"/>
      <c r="M60" s="269"/>
      <c r="N60" s="269"/>
      <c r="AS60" s="623"/>
      <c r="AT60" s="623"/>
      <c r="AU60" s="623"/>
      <c r="AV60" s="623"/>
      <c r="AW60" s="623"/>
      <c r="AX60" s="623"/>
      <c r="AY60" s="623"/>
      <c r="AZ60" s="623"/>
      <c r="BA60" s="623"/>
      <c r="BB60" s="623"/>
      <c r="BC60" s="623"/>
      <c r="BD60" s="623"/>
    </row>
    <row r="61" spans="2:56" ht="13.5" customHeight="1">
      <c r="B61" s="624"/>
      <c r="AS61" s="623"/>
      <c r="AT61" s="623"/>
      <c r="AU61" s="623"/>
      <c r="AV61" s="623"/>
      <c r="AW61" s="623"/>
      <c r="AX61" s="623"/>
      <c r="AY61" s="623"/>
      <c r="AZ61" s="623"/>
      <c r="BA61" s="623"/>
      <c r="BB61" s="623"/>
      <c r="BC61" s="623"/>
      <c r="BD61" s="623"/>
    </row>
    <row r="62" spans="2:56" ht="13.5" customHeight="1">
      <c r="B62" s="624"/>
      <c r="D62" s="268"/>
      <c r="E62" s="269"/>
      <c r="G62" s="268"/>
      <c r="H62" s="269"/>
      <c r="J62" s="268"/>
      <c r="K62" s="269"/>
      <c r="M62" s="268"/>
      <c r="N62" s="269"/>
      <c r="AS62" s="623"/>
      <c r="AT62" s="623"/>
      <c r="AU62" s="623"/>
      <c r="AV62" s="623"/>
      <c r="AW62" s="623"/>
      <c r="AX62" s="623"/>
      <c r="AY62" s="623"/>
      <c r="AZ62" s="623"/>
      <c r="BA62" s="623"/>
      <c r="BB62" s="623"/>
      <c r="BC62" s="623"/>
      <c r="BD62" s="623"/>
    </row>
    <row r="63" spans="2:56" ht="13.5" customHeight="1">
      <c r="B63" s="624"/>
      <c r="D63" s="269"/>
      <c r="E63" s="269"/>
      <c r="G63" s="269"/>
      <c r="H63" s="269"/>
      <c r="J63" s="269"/>
      <c r="K63" s="269"/>
      <c r="M63" s="269"/>
      <c r="N63" s="269"/>
      <c r="AS63" s="623"/>
      <c r="AT63" s="623"/>
      <c r="AU63" s="623"/>
      <c r="AV63" s="623"/>
      <c r="AW63" s="623"/>
      <c r="AX63" s="623"/>
      <c r="AY63" s="623"/>
      <c r="AZ63" s="623"/>
      <c r="BA63" s="623"/>
      <c r="BB63" s="623"/>
      <c r="BC63" s="623"/>
      <c r="BD63" s="623"/>
    </row>
    <row r="64" spans="2:56" ht="13.5" customHeight="1">
      <c r="B64" s="624"/>
      <c r="D64" s="269"/>
      <c r="E64" s="269"/>
      <c r="G64" s="269"/>
      <c r="H64" s="269"/>
      <c r="J64" s="269"/>
      <c r="K64" s="269"/>
      <c r="M64" s="269"/>
      <c r="N64" s="269"/>
      <c r="AS64" s="623"/>
      <c r="AT64" s="623"/>
      <c r="AU64" s="623"/>
      <c r="AV64" s="623"/>
      <c r="AW64" s="623"/>
      <c r="AX64" s="623"/>
      <c r="AY64" s="623"/>
      <c r="AZ64" s="623"/>
      <c r="BA64" s="623"/>
      <c r="BB64" s="623"/>
      <c r="BC64" s="623"/>
      <c r="BD64" s="623"/>
    </row>
    <row r="65" spans="2:56" ht="13.5" customHeight="1">
      <c r="B65" s="624"/>
      <c r="D65" s="269"/>
      <c r="E65" s="269"/>
      <c r="G65" s="269"/>
      <c r="H65" s="269"/>
      <c r="J65" s="269"/>
      <c r="K65" s="269"/>
      <c r="M65" s="269"/>
      <c r="N65" s="269"/>
      <c r="AS65" s="623"/>
      <c r="AT65" s="623"/>
      <c r="AU65" s="623"/>
      <c r="AV65" s="623"/>
      <c r="AW65" s="623"/>
      <c r="AX65" s="623"/>
      <c r="AY65" s="623"/>
      <c r="AZ65" s="623"/>
      <c r="BA65" s="623"/>
      <c r="BB65" s="623"/>
      <c r="BC65" s="623"/>
      <c r="BD65" s="623"/>
    </row>
    <row r="66" spans="2:56" ht="13.5" customHeight="1">
      <c r="B66" s="624"/>
      <c r="D66" s="269"/>
      <c r="E66" s="269"/>
      <c r="G66" s="269"/>
      <c r="H66" s="269"/>
      <c r="J66" s="269"/>
      <c r="K66" s="269"/>
      <c r="M66" s="269"/>
      <c r="N66" s="269"/>
      <c r="AS66" s="623"/>
      <c r="AT66" s="623"/>
      <c r="AU66" s="623"/>
      <c r="AV66" s="623"/>
      <c r="AW66" s="623"/>
      <c r="AX66" s="623"/>
      <c r="AY66" s="623"/>
      <c r="AZ66" s="623"/>
      <c r="BA66" s="623"/>
      <c r="BB66" s="623"/>
      <c r="BC66" s="623"/>
      <c r="BD66" s="623"/>
    </row>
    <row r="67" spans="2:56" ht="13.5" customHeight="1">
      <c r="B67" s="624"/>
      <c r="AS67" s="623"/>
      <c r="AT67" s="623"/>
      <c r="AU67" s="623"/>
      <c r="AV67" s="623"/>
      <c r="AW67" s="623"/>
      <c r="AX67" s="623"/>
      <c r="AY67" s="623"/>
      <c r="AZ67" s="623"/>
      <c r="BA67" s="623"/>
      <c r="BB67" s="623"/>
      <c r="BC67" s="623"/>
      <c r="BD67" s="623"/>
    </row>
    <row r="68" spans="2:56" ht="13.5" customHeight="1">
      <c r="B68" s="624"/>
      <c r="G68" s="271"/>
      <c r="H68" s="272"/>
      <c r="I68" s="272"/>
      <c r="J68" s="272"/>
      <c r="K68" s="272"/>
      <c r="L68" s="285"/>
      <c r="M68" s="278"/>
      <c r="AS68" s="623"/>
      <c r="AT68" s="623"/>
      <c r="AU68" s="623"/>
      <c r="AV68" s="623"/>
      <c r="AW68" s="623"/>
      <c r="AX68" s="623"/>
      <c r="AY68" s="623"/>
      <c r="AZ68" s="623"/>
      <c r="BA68" s="623"/>
      <c r="BB68" s="623"/>
      <c r="BC68" s="623"/>
      <c r="BD68" s="623"/>
    </row>
    <row r="69" spans="2:56" ht="13.5" customHeight="1">
      <c r="B69" s="624"/>
      <c r="G69" s="276"/>
      <c r="H69" s="272"/>
      <c r="I69" s="272"/>
      <c r="J69" s="272"/>
      <c r="K69" s="272"/>
      <c r="L69" s="285"/>
      <c r="M69" s="278"/>
      <c r="AS69" s="623"/>
      <c r="AT69" s="623"/>
      <c r="AU69" s="623"/>
      <c r="AV69" s="623"/>
      <c r="AW69" s="623"/>
      <c r="AX69" s="623"/>
      <c r="AY69" s="623"/>
      <c r="AZ69" s="623"/>
      <c r="BA69" s="623"/>
      <c r="BB69" s="623"/>
      <c r="BC69" s="623"/>
      <c r="BD69" s="623"/>
    </row>
    <row r="70" spans="2:56" ht="13.5" customHeight="1">
      <c r="B70" s="624"/>
      <c r="G70" s="276"/>
      <c r="H70" s="272"/>
      <c r="I70" s="272"/>
      <c r="J70" s="272"/>
      <c r="K70" s="272"/>
      <c r="L70" s="285"/>
      <c r="M70" s="278"/>
      <c r="AS70" s="623"/>
      <c r="AT70" s="623"/>
      <c r="AU70" s="623"/>
      <c r="AV70" s="623"/>
      <c r="AW70" s="623"/>
      <c r="AX70" s="623"/>
      <c r="AY70" s="623"/>
      <c r="AZ70" s="623"/>
      <c r="BA70" s="623"/>
      <c r="BB70" s="623"/>
      <c r="BC70" s="623"/>
      <c r="BD70" s="623"/>
    </row>
    <row r="71" spans="2:56" ht="13.5" customHeight="1" thickBot="1">
      <c r="B71" s="624"/>
      <c r="G71" s="284"/>
      <c r="AS71" s="623"/>
      <c r="AT71" s="623"/>
      <c r="AU71" s="623"/>
      <c r="AV71" s="623"/>
      <c r="AW71" s="623"/>
      <c r="AX71" s="623"/>
      <c r="AY71" s="623"/>
      <c r="AZ71" s="623"/>
      <c r="BA71" s="623"/>
      <c r="BB71" s="623"/>
      <c r="BC71" s="623"/>
      <c r="BD71" s="623"/>
    </row>
    <row r="72" spans="2:56" ht="13.5" customHeight="1">
      <c r="B72" s="624"/>
      <c r="AS72" s="622" t="s">
        <v>204</v>
      </c>
      <c r="AT72" s="622"/>
      <c r="AU72" s="622"/>
      <c r="AV72" s="622"/>
      <c r="AW72" s="622"/>
      <c r="AX72" s="622"/>
      <c r="AY72" s="622"/>
      <c r="AZ72" s="622"/>
      <c r="BA72" s="622"/>
      <c r="BB72" s="622"/>
      <c r="BC72" s="622"/>
      <c r="BD72" s="622"/>
    </row>
    <row r="73" spans="2:56" ht="13.5" customHeight="1">
      <c r="B73" s="624"/>
      <c r="AS73" s="623"/>
      <c r="AT73" s="623"/>
      <c r="AU73" s="623"/>
      <c r="AV73" s="623"/>
      <c r="AW73" s="623"/>
      <c r="AX73" s="623"/>
      <c r="AY73" s="623"/>
      <c r="AZ73" s="623"/>
      <c r="BA73" s="623"/>
      <c r="BB73" s="623"/>
      <c r="BC73" s="623"/>
      <c r="BD73" s="623"/>
    </row>
    <row r="74" spans="2:56" ht="13.5" customHeight="1">
      <c r="B74" s="624"/>
      <c r="AS74" s="623"/>
      <c r="AT74" s="623"/>
      <c r="AU74" s="623"/>
      <c r="AV74" s="623"/>
      <c r="AW74" s="623"/>
      <c r="AX74" s="623"/>
      <c r="AY74" s="623"/>
      <c r="AZ74" s="623"/>
      <c r="BA74" s="623"/>
      <c r="BB74" s="623"/>
      <c r="BC74" s="623"/>
      <c r="BD74" s="623"/>
    </row>
    <row r="75" spans="2:56" ht="13.5" customHeight="1">
      <c r="B75" s="624"/>
      <c r="AS75" s="623"/>
      <c r="AT75" s="623"/>
      <c r="AU75" s="623"/>
      <c r="AV75" s="623"/>
      <c r="AW75" s="623"/>
      <c r="AX75" s="623"/>
      <c r="AY75" s="623"/>
      <c r="AZ75" s="623"/>
      <c r="BA75" s="623"/>
      <c r="BB75" s="623"/>
      <c r="BC75" s="623"/>
      <c r="BD75" s="623"/>
    </row>
    <row r="76" spans="2:56" ht="13.5" customHeight="1">
      <c r="B76" s="624"/>
      <c r="AS76" s="623"/>
      <c r="AT76" s="623"/>
      <c r="AU76" s="623"/>
      <c r="AV76" s="623"/>
      <c r="AW76" s="623"/>
      <c r="AX76" s="623"/>
      <c r="AY76" s="623"/>
      <c r="AZ76" s="623"/>
      <c r="BA76" s="623"/>
      <c r="BB76" s="623"/>
      <c r="BC76" s="623"/>
      <c r="BD76" s="623"/>
    </row>
    <row r="77" spans="2:56" ht="13.5" customHeight="1">
      <c r="B77" s="624"/>
      <c r="AS77" s="623"/>
      <c r="AT77" s="623"/>
      <c r="AU77" s="623"/>
      <c r="AV77" s="623"/>
      <c r="AW77" s="623"/>
      <c r="AX77" s="623"/>
      <c r="AY77" s="623"/>
      <c r="AZ77" s="623"/>
      <c r="BA77" s="623"/>
      <c r="BB77" s="623"/>
      <c r="BC77" s="623"/>
      <c r="BD77" s="623"/>
    </row>
    <row r="78" spans="2:56" ht="13.5" customHeight="1">
      <c r="B78" s="624"/>
      <c r="AS78" s="623"/>
      <c r="AT78" s="623"/>
      <c r="AU78" s="623"/>
      <c r="AV78" s="623"/>
      <c r="AW78" s="623"/>
      <c r="AX78" s="623"/>
      <c r="AY78" s="623"/>
      <c r="AZ78" s="623"/>
      <c r="BA78" s="623"/>
      <c r="BB78" s="623"/>
      <c r="BC78" s="623"/>
      <c r="BD78" s="623"/>
    </row>
    <row r="79" spans="2:56" ht="13.5" customHeight="1">
      <c r="B79" s="624"/>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S79" s="623"/>
      <c r="AT79" s="623"/>
      <c r="AU79" s="623"/>
      <c r="AV79" s="623"/>
      <c r="AW79" s="623"/>
      <c r="AX79" s="623"/>
      <c r="AY79" s="623"/>
      <c r="AZ79" s="623"/>
      <c r="BA79" s="623"/>
      <c r="BB79" s="623"/>
      <c r="BC79" s="623"/>
      <c r="BD79" s="623"/>
    </row>
    <row r="80" spans="2:56" ht="13.5" customHeight="1">
      <c r="B80" s="624"/>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S80" s="623"/>
      <c r="AT80" s="623"/>
      <c r="AU80" s="623"/>
      <c r="AV80" s="623"/>
      <c r="AW80" s="623"/>
      <c r="AX80" s="623"/>
      <c r="AY80" s="623"/>
      <c r="AZ80" s="623"/>
      <c r="BA80" s="623"/>
      <c r="BB80" s="623"/>
      <c r="BC80" s="623"/>
      <c r="BD80" s="623"/>
    </row>
    <row r="81" spans="2:56" ht="13.5" customHeight="1">
      <c r="B81" s="624"/>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S81" s="623"/>
      <c r="AT81" s="623"/>
      <c r="AU81" s="623"/>
      <c r="AV81" s="623"/>
      <c r="AW81" s="623"/>
      <c r="AX81" s="623"/>
      <c r="AY81" s="623"/>
      <c r="AZ81" s="623"/>
      <c r="BA81" s="623"/>
      <c r="BB81" s="623"/>
      <c r="BC81" s="623"/>
      <c r="BD81" s="623"/>
    </row>
    <row r="82" spans="2:56" ht="13.5" customHeight="1">
      <c r="B82" s="624"/>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S82" s="623"/>
      <c r="AT82" s="623"/>
      <c r="AU82" s="623"/>
      <c r="AV82" s="623"/>
      <c r="AW82" s="623"/>
      <c r="AX82" s="623"/>
      <c r="AY82" s="623"/>
      <c r="AZ82" s="623"/>
      <c r="BA82" s="623"/>
      <c r="BB82" s="623"/>
      <c r="BC82" s="623"/>
      <c r="BD82" s="623"/>
    </row>
    <row r="83" spans="2:56" ht="13.5" customHeight="1">
      <c r="B83" s="624"/>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S83" s="623"/>
      <c r="AT83" s="623"/>
      <c r="AU83" s="623"/>
      <c r="AV83" s="623"/>
      <c r="AW83" s="623"/>
      <c r="AX83" s="623"/>
      <c r="AY83" s="623"/>
      <c r="AZ83" s="623"/>
      <c r="BA83" s="623"/>
      <c r="BB83" s="623"/>
      <c r="BC83" s="623"/>
      <c r="BD83" s="623"/>
    </row>
    <row r="84" spans="2:56" ht="13.5" customHeight="1">
      <c r="B84" s="624"/>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S84" s="623"/>
      <c r="AT84" s="623"/>
      <c r="AU84" s="623"/>
      <c r="AV84" s="623"/>
      <c r="AW84" s="623"/>
      <c r="AX84" s="623"/>
      <c r="AY84" s="623"/>
      <c r="AZ84" s="623"/>
      <c r="BA84" s="623"/>
      <c r="BB84" s="623"/>
      <c r="BC84" s="623"/>
      <c r="BD84" s="623"/>
    </row>
    <row r="85" spans="2:56" ht="13.5" customHeight="1">
      <c r="B85" s="624"/>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S85" s="623"/>
      <c r="AT85" s="623"/>
      <c r="AU85" s="623"/>
      <c r="AV85" s="623"/>
      <c r="AW85" s="623"/>
      <c r="AX85" s="623"/>
      <c r="AY85" s="623"/>
      <c r="AZ85" s="623"/>
      <c r="BA85" s="623"/>
      <c r="BB85" s="623"/>
      <c r="BC85" s="623"/>
      <c r="BD85" s="623"/>
    </row>
    <row r="86" spans="2:56" ht="13.5" customHeight="1">
      <c r="B86" s="624"/>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S86" s="623"/>
      <c r="AT86" s="623"/>
      <c r="AU86" s="623"/>
      <c r="AV86" s="623"/>
      <c r="AW86" s="623"/>
      <c r="AX86" s="623"/>
      <c r="AY86" s="623"/>
      <c r="AZ86" s="623"/>
      <c r="BA86" s="623"/>
      <c r="BB86" s="623"/>
      <c r="BC86" s="623"/>
      <c r="BD86" s="623"/>
    </row>
    <row r="87" spans="2:56" ht="13.5" customHeight="1">
      <c r="B87" s="624"/>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S87" s="623"/>
      <c r="AT87" s="623"/>
      <c r="AU87" s="623"/>
      <c r="AV87" s="623"/>
      <c r="AW87" s="623"/>
      <c r="AX87" s="623"/>
      <c r="AY87" s="623"/>
      <c r="AZ87" s="623"/>
      <c r="BA87" s="623"/>
      <c r="BB87" s="623"/>
      <c r="BC87" s="623"/>
      <c r="BD87" s="623"/>
    </row>
    <row r="88" spans="2:56" ht="13.5" customHeight="1">
      <c r="B88" s="624"/>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S88" s="623"/>
      <c r="AT88" s="623"/>
      <c r="AU88" s="623"/>
      <c r="AV88" s="623"/>
      <c r="AW88" s="623"/>
      <c r="AX88" s="623"/>
      <c r="AY88" s="623"/>
      <c r="AZ88" s="623"/>
      <c r="BA88" s="623"/>
      <c r="BB88" s="623"/>
      <c r="BC88" s="623"/>
      <c r="BD88" s="623"/>
    </row>
    <row r="89" spans="2:56" ht="13.5" customHeight="1">
      <c r="B89" s="624"/>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S89" s="623"/>
      <c r="AT89" s="623"/>
      <c r="AU89" s="623"/>
      <c r="AV89" s="623"/>
      <c r="AW89" s="623"/>
      <c r="AX89" s="623"/>
      <c r="AY89" s="623"/>
      <c r="AZ89" s="623"/>
      <c r="BA89" s="623"/>
      <c r="BB89" s="623"/>
      <c r="BC89" s="623"/>
      <c r="BD89" s="623"/>
    </row>
    <row r="90" spans="2:56" ht="13.5" customHeight="1">
      <c r="B90" s="624"/>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S90" s="623"/>
      <c r="AT90" s="623"/>
      <c r="AU90" s="623"/>
      <c r="AV90" s="623"/>
      <c r="AW90" s="623"/>
      <c r="AX90" s="623"/>
      <c r="AY90" s="623"/>
      <c r="AZ90" s="623"/>
      <c r="BA90" s="623"/>
      <c r="BB90" s="623"/>
      <c r="BC90" s="623"/>
      <c r="BD90" s="623"/>
    </row>
    <row r="91" spans="2:56" ht="13.5" customHeight="1">
      <c r="B91" s="624"/>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S91" s="623"/>
      <c r="AT91" s="623"/>
      <c r="AU91" s="623"/>
      <c r="AV91" s="623"/>
      <c r="AW91" s="623"/>
      <c r="AX91" s="623"/>
      <c r="AY91" s="623"/>
      <c r="AZ91" s="623"/>
      <c r="BA91" s="623"/>
      <c r="BB91" s="623"/>
      <c r="BC91" s="623"/>
      <c r="BD91" s="623"/>
    </row>
    <row r="92" spans="2:56" ht="13.5" customHeight="1">
      <c r="B92" s="624"/>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S92" s="623"/>
      <c r="AT92" s="623"/>
      <c r="AU92" s="623"/>
      <c r="AV92" s="623"/>
      <c r="AW92" s="623"/>
      <c r="AX92" s="623"/>
      <c r="AY92" s="623"/>
      <c r="AZ92" s="623"/>
      <c r="BA92" s="623"/>
      <c r="BB92" s="623"/>
      <c r="BC92" s="623"/>
      <c r="BD92" s="623"/>
    </row>
    <row r="93" spans="2:56" ht="13.5" customHeight="1">
      <c r="B93" s="624"/>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S93" s="623"/>
      <c r="AT93" s="623"/>
      <c r="AU93" s="623"/>
      <c r="AV93" s="623"/>
      <c r="AW93" s="623"/>
      <c r="AX93" s="623"/>
      <c r="AY93" s="623"/>
      <c r="AZ93" s="623"/>
      <c r="BA93" s="623"/>
      <c r="BB93" s="623"/>
      <c r="BC93" s="623"/>
      <c r="BD93" s="623"/>
    </row>
    <row r="94" spans="2:56" ht="13.5" customHeight="1">
      <c r="B94" s="624"/>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S94" s="623"/>
      <c r="AT94" s="623"/>
      <c r="AU94" s="623"/>
      <c r="AV94" s="623"/>
      <c r="AW94" s="623"/>
      <c r="AX94" s="623"/>
      <c r="AY94" s="623"/>
      <c r="AZ94" s="623"/>
      <c r="BA94" s="623"/>
      <c r="BB94" s="623"/>
      <c r="BC94" s="623"/>
      <c r="BD94" s="623"/>
    </row>
    <row r="95" spans="2:56" ht="13.5" customHeight="1">
      <c r="B95" s="624"/>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S95" s="623"/>
      <c r="AT95" s="623"/>
      <c r="AU95" s="623"/>
      <c r="AV95" s="623"/>
      <c r="AW95" s="623"/>
      <c r="AX95" s="623"/>
      <c r="AY95" s="623"/>
      <c r="AZ95" s="623"/>
      <c r="BA95" s="623"/>
      <c r="BB95" s="623"/>
      <c r="BC95" s="623"/>
      <c r="BD95" s="623"/>
    </row>
    <row r="96" spans="2:56" ht="13.5" customHeight="1">
      <c r="B96" s="624"/>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S96" s="623"/>
      <c r="AT96" s="623"/>
      <c r="AU96" s="623"/>
      <c r="AV96" s="623"/>
      <c r="AW96" s="623"/>
      <c r="AX96" s="623"/>
      <c r="AY96" s="623"/>
      <c r="AZ96" s="623"/>
      <c r="BA96" s="623"/>
      <c r="BB96" s="623"/>
      <c r="BC96" s="623"/>
      <c r="BD96" s="623"/>
    </row>
    <row r="97" spans="2:56" ht="13.5" customHeight="1">
      <c r="B97" s="624"/>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S97" s="623"/>
      <c r="AT97" s="623"/>
      <c r="AU97" s="623"/>
      <c r="AV97" s="623"/>
      <c r="AW97" s="623"/>
      <c r="AX97" s="623"/>
      <c r="AY97" s="623"/>
      <c r="AZ97" s="623"/>
      <c r="BA97" s="623"/>
      <c r="BB97" s="623"/>
      <c r="BC97" s="623"/>
      <c r="BD97" s="623"/>
    </row>
    <row r="98" spans="2:56" ht="13.5" customHeight="1">
      <c r="B98" s="624"/>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S98" s="623"/>
      <c r="AT98" s="623"/>
      <c r="AU98" s="623"/>
      <c r="AV98" s="623"/>
      <c r="AW98" s="623"/>
      <c r="AX98" s="623"/>
      <c r="AY98" s="623"/>
      <c r="AZ98" s="623"/>
      <c r="BA98" s="623"/>
      <c r="BB98" s="623"/>
      <c r="BC98" s="623"/>
      <c r="BD98" s="623"/>
    </row>
    <row r="99" spans="2:56" ht="13.5" customHeight="1">
      <c r="B99" s="624"/>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S99" s="623"/>
      <c r="AT99" s="623"/>
      <c r="AU99" s="623"/>
      <c r="AV99" s="623"/>
      <c r="AW99" s="623"/>
      <c r="AX99" s="623"/>
      <c r="AY99" s="623"/>
      <c r="AZ99" s="623"/>
      <c r="BA99" s="623"/>
      <c r="BB99" s="623"/>
      <c r="BC99" s="623"/>
      <c r="BD99" s="623"/>
    </row>
    <row r="100" spans="2:56" ht="13.5" customHeight="1">
      <c r="B100" s="624"/>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S100" s="623"/>
      <c r="AT100" s="623"/>
      <c r="AU100" s="623"/>
      <c r="AV100" s="623"/>
      <c r="AW100" s="623"/>
      <c r="AX100" s="623"/>
      <c r="AY100" s="623"/>
      <c r="AZ100" s="623"/>
      <c r="BA100" s="623"/>
      <c r="BB100" s="623"/>
      <c r="BC100" s="623"/>
      <c r="BD100" s="623"/>
    </row>
    <row r="101" spans="2:56" ht="13.5" customHeight="1">
      <c r="B101" s="624"/>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S101" s="623"/>
      <c r="AT101" s="623"/>
      <c r="AU101" s="623"/>
      <c r="AV101" s="623"/>
      <c r="AW101" s="623"/>
      <c r="AX101" s="623"/>
      <c r="AY101" s="623"/>
      <c r="AZ101" s="623"/>
      <c r="BA101" s="623"/>
      <c r="BB101" s="623"/>
      <c r="BC101" s="623"/>
      <c r="BD101" s="623"/>
    </row>
    <row r="102" spans="2:56" ht="13.5" customHeight="1">
      <c r="B102" s="624"/>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S102" s="623"/>
      <c r="AT102" s="623"/>
      <c r="AU102" s="623"/>
      <c r="AV102" s="623"/>
      <c r="AW102" s="623"/>
      <c r="AX102" s="623"/>
      <c r="AY102" s="623"/>
      <c r="AZ102" s="623"/>
      <c r="BA102" s="623"/>
      <c r="BB102" s="623"/>
      <c r="BC102" s="623"/>
      <c r="BD102" s="623"/>
    </row>
    <row r="103" spans="2:56" ht="13.5" customHeight="1">
      <c r="B103" s="624"/>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S103" s="623"/>
      <c r="AT103" s="623"/>
      <c r="AU103" s="623"/>
      <c r="AV103" s="623"/>
      <c r="AW103" s="623"/>
      <c r="AX103" s="623"/>
      <c r="AY103" s="623"/>
      <c r="AZ103" s="623"/>
      <c r="BA103" s="623"/>
      <c r="BB103" s="623"/>
      <c r="BC103" s="623"/>
      <c r="BD103" s="623"/>
    </row>
    <row r="104" spans="2:56" ht="13.5" customHeight="1">
      <c r="B104" s="624"/>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S104" s="623"/>
      <c r="AT104" s="623"/>
      <c r="AU104" s="623"/>
      <c r="AV104" s="623"/>
      <c r="AW104" s="623"/>
      <c r="AX104" s="623"/>
      <c r="AY104" s="623"/>
      <c r="AZ104" s="623"/>
      <c r="BA104" s="623"/>
      <c r="BB104" s="623"/>
      <c r="BC104" s="623"/>
      <c r="BD104" s="623"/>
    </row>
    <row r="105" spans="2:56" ht="13.5" customHeight="1">
      <c r="B105" s="624"/>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S105" s="623"/>
      <c r="AT105" s="623"/>
      <c r="AU105" s="623"/>
      <c r="AV105" s="623"/>
      <c r="AW105" s="623"/>
      <c r="AX105" s="623"/>
      <c r="AY105" s="623"/>
      <c r="AZ105" s="623"/>
      <c r="BA105" s="623"/>
      <c r="BB105" s="623"/>
      <c r="BC105" s="623"/>
      <c r="BD105" s="623"/>
    </row>
    <row r="106" spans="2:56" ht="13.5" customHeight="1">
      <c r="B106" s="624"/>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S106" s="623"/>
      <c r="AT106" s="623"/>
      <c r="AU106" s="623"/>
      <c r="AV106" s="623"/>
      <c r="AW106" s="623"/>
      <c r="AX106" s="623"/>
      <c r="AY106" s="623"/>
      <c r="AZ106" s="623"/>
      <c r="BA106" s="623"/>
      <c r="BB106" s="623"/>
      <c r="BC106" s="623"/>
      <c r="BD106" s="623"/>
    </row>
    <row r="107" spans="2:56" ht="13.5" customHeight="1">
      <c r="B107" s="624"/>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S107" s="623"/>
      <c r="AT107" s="623"/>
      <c r="AU107" s="623"/>
      <c r="AV107" s="623"/>
      <c r="AW107" s="623"/>
      <c r="AX107" s="623"/>
      <c r="AY107" s="623"/>
      <c r="AZ107" s="623"/>
      <c r="BA107" s="623"/>
      <c r="BB107" s="623"/>
      <c r="BC107" s="623"/>
      <c r="BD107" s="623"/>
    </row>
    <row r="108" spans="2:56" ht="13.5" customHeight="1">
      <c r="B108" s="624"/>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S108" s="623"/>
      <c r="AT108" s="623"/>
      <c r="AU108" s="623"/>
      <c r="AV108" s="623"/>
      <c r="AW108" s="623"/>
      <c r="AX108" s="623"/>
      <c r="AY108" s="623"/>
      <c r="AZ108" s="623"/>
      <c r="BA108" s="623"/>
      <c r="BB108" s="623"/>
      <c r="BC108" s="623"/>
      <c r="BD108" s="623"/>
    </row>
    <row r="109" spans="2:56" ht="13.5" customHeight="1">
      <c r="B109" s="624"/>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S109" s="623"/>
      <c r="AT109" s="623"/>
      <c r="AU109" s="623"/>
      <c r="AV109" s="623"/>
      <c r="AW109" s="623"/>
      <c r="AX109" s="623"/>
      <c r="AY109" s="623"/>
      <c r="AZ109" s="623"/>
      <c r="BA109" s="623"/>
      <c r="BB109" s="623"/>
      <c r="BC109" s="623"/>
      <c r="BD109" s="623"/>
    </row>
    <row r="110" spans="2:56" ht="13.5" customHeight="1">
      <c r="B110" s="624"/>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S110" s="623"/>
      <c r="AT110" s="623"/>
      <c r="AU110" s="623"/>
      <c r="AV110" s="623"/>
      <c r="AW110" s="623"/>
      <c r="AX110" s="623"/>
      <c r="AY110" s="623"/>
      <c r="AZ110" s="623"/>
      <c r="BA110" s="623"/>
      <c r="BB110" s="623"/>
      <c r="BC110" s="623"/>
      <c r="BD110" s="623"/>
    </row>
    <row r="111" spans="2:56" ht="13.5" customHeight="1">
      <c r="B111" s="624"/>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S111" s="623"/>
      <c r="AT111" s="623"/>
      <c r="AU111" s="623"/>
      <c r="AV111" s="623"/>
      <c r="AW111" s="623"/>
      <c r="AX111" s="623"/>
      <c r="AY111" s="623"/>
      <c r="AZ111" s="623"/>
      <c r="BA111" s="623"/>
      <c r="BB111" s="623"/>
      <c r="BC111" s="623"/>
      <c r="BD111" s="623"/>
    </row>
    <row r="112" spans="2:56" ht="47.25" customHeight="1">
      <c r="B112" s="624"/>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S112" s="623"/>
      <c r="AT112" s="623"/>
      <c r="AU112" s="623"/>
      <c r="AV112" s="623"/>
      <c r="AW112" s="623"/>
      <c r="AX112" s="623"/>
      <c r="AY112" s="623"/>
      <c r="AZ112" s="623"/>
      <c r="BA112" s="623"/>
      <c r="BB112" s="623"/>
      <c r="BC112" s="623"/>
      <c r="BD112" s="623"/>
    </row>
    <row r="113" spans="2:56" ht="12.75" customHeight="1">
      <c r="B113" s="624"/>
      <c r="AS113" s="623"/>
      <c r="AT113" s="623"/>
      <c r="AU113" s="623"/>
      <c r="AV113" s="623"/>
      <c r="AW113" s="623"/>
      <c r="AX113" s="623"/>
      <c r="AY113" s="623"/>
      <c r="AZ113" s="623"/>
      <c r="BA113" s="623"/>
      <c r="BB113" s="623"/>
      <c r="BC113" s="623"/>
      <c r="BD113" s="623"/>
    </row>
    <row r="114" spans="2:56">
      <c r="AS114" s="623"/>
      <c r="AT114" s="623"/>
      <c r="AU114" s="623"/>
      <c r="AV114" s="623"/>
      <c r="AW114" s="623"/>
      <c r="AX114" s="623"/>
      <c r="AY114" s="623"/>
      <c r="AZ114" s="623"/>
      <c r="BA114" s="623"/>
      <c r="BB114" s="623"/>
      <c r="BC114" s="623"/>
      <c r="BD114" s="623"/>
    </row>
    <row r="115" spans="2:56">
      <c r="AS115" s="623"/>
      <c r="AT115" s="623"/>
      <c r="AU115" s="623"/>
      <c r="AV115" s="623"/>
      <c r="AW115" s="623"/>
      <c r="AX115" s="623"/>
      <c r="AY115" s="623"/>
      <c r="AZ115" s="623"/>
      <c r="BA115" s="623"/>
      <c r="BB115" s="623"/>
      <c r="BC115" s="623"/>
      <c r="BD115" s="623"/>
    </row>
    <row r="116" spans="2:56">
      <c r="AS116" s="623"/>
      <c r="AT116" s="623"/>
      <c r="AU116" s="623"/>
      <c r="AV116" s="623"/>
      <c r="AW116" s="623"/>
      <c r="AX116" s="623"/>
      <c r="AY116" s="623"/>
      <c r="AZ116" s="623"/>
      <c r="BA116" s="623"/>
      <c r="BB116" s="623"/>
      <c r="BC116" s="623"/>
      <c r="BD116" s="623"/>
    </row>
    <row r="117" spans="2:56">
      <c r="AS117" s="623"/>
      <c r="AT117" s="623"/>
      <c r="AU117" s="623"/>
      <c r="AV117" s="623"/>
      <c r="AW117" s="623"/>
      <c r="AX117" s="623"/>
      <c r="AY117" s="623"/>
      <c r="AZ117" s="623"/>
      <c r="BA117" s="623"/>
      <c r="BB117" s="623"/>
      <c r="BC117" s="623"/>
      <c r="BD117" s="623"/>
    </row>
    <row r="118" spans="2:56">
      <c r="AS118" s="623"/>
      <c r="AT118" s="623"/>
      <c r="AU118" s="623"/>
      <c r="AV118" s="623"/>
      <c r="AW118" s="623"/>
      <c r="AX118" s="623"/>
      <c r="AY118" s="623"/>
      <c r="AZ118" s="623"/>
      <c r="BA118" s="623"/>
      <c r="BB118" s="623"/>
      <c r="BC118" s="623"/>
      <c r="BD118" s="623"/>
    </row>
    <row r="119" spans="2:56">
      <c r="AS119" s="623"/>
      <c r="AT119" s="623"/>
      <c r="AU119" s="623"/>
      <c r="AV119" s="623"/>
      <c r="AW119" s="623"/>
      <c r="AX119" s="623"/>
      <c r="AY119" s="623"/>
      <c r="AZ119" s="623"/>
      <c r="BA119" s="623"/>
      <c r="BB119" s="623"/>
      <c r="BC119" s="623"/>
      <c r="BD119" s="623"/>
    </row>
    <row r="120" spans="2:56">
      <c r="AS120" s="623"/>
      <c r="AT120" s="623"/>
      <c r="AU120" s="623"/>
      <c r="AV120" s="623"/>
      <c r="AW120" s="623"/>
      <c r="AX120" s="623"/>
      <c r="AY120" s="623"/>
      <c r="AZ120" s="623"/>
      <c r="BA120" s="623"/>
      <c r="BB120" s="623"/>
      <c r="BC120" s="623"/>
      <c r="BD120" s="623"/>
    </row>
    <row r="121" spans="2:56">
      <c r="AS121" s="623"/>
      <c r="AT121" s="623"/>
      <c r="AU121" s="623"/>
      <c r="AV121" s="623"/>
      <c r="AW121" s="623"/>
      <c r="AX121" s="623"/>
      <c r="AY121" s="623"/>
      <c r="AZ121" s="623"/>
      <c r="BA121" s="623"/>
      <c r="BB121" s="623"/>
      <c r="BC121" s="623"/>
      <c r="BD121" s="623"/>
    </row>
    <row r="122" spans="2:56">
      <c r="AS122" s="623"/>
      <c r="AT122" s="623"/>
      <c r="AU122" s="623"/>
      <c r="AV122" s="623"/>
      <c r="AW122" s="623"/>
      <c r="AX122" s="623"/>
      <c r="AY122" s="623"/>
      <c r="AZ122" s="623"/>
      <c r="BA122" s="623"/>
      <c r="BB122" s="623"/>
      <c r="BC122" s="623"/>
      <c r="BD122" s="623"/>
    </row>
    <row r="123" spans="2:56">
      <c r="AS123" s="623"/>
      <c r="AT123" s="623"/>
      <c r="AU123" s="623"/>
      <c r="AV123" s="623"/>
      <c r="AW123" s="623"/>
      <c r="AX123" s="623"/>
      <c r="AY123" s="623"/>
      <c r="AZ123" s="623"/>
      <c r="BA123" s="623"/>
      <c r="BB123" s="623"/>
      <c r="BC123" s="623"/>
      <c r="BD123" s="623"/>
    </row>
    <row r="124" spans="2:56">
      <c r="AS124" s="623"/>
      <c r="AT124" s="623"/>
      <c r="AU124" s="623"/>
      <c r="AV124" s="623"/>
      <c r="AW124" s="623"/>
      <c r="AX124" s="623"/>
      <c r="AY124" s="623"/>
      <c r="AZ124" s="623"/>
      <c r="BA124" s="623"/>
      <c r="BB124" s="623"/>
      <c r="BC124" s="623"/>
      <c r="BD124" s="623"/>
    </row>
    <row r="125" spans="2:56">
      <c r="AS125" s="623"/>
      <c r="AT125" s="623"/>
      <c r="AU125" s="623"/>
      <c r="AV125" s="623"/>
      <c r="AW125" s="623"/>
      <c r="AX125" s="623"/>
      <c r="AY125" s="623"/>
      <c r="AZ125" s="623"/>
      <c r="BA125" s="623"/>
      <c r="BB125" s="623"/>
      <c r="BC125" s="623"/>
      <c r="BD125" s="623"/>
    </row>
    <row r="126" spans="2:56">
      <c r="AS126" s="623"/>
      <c r="AT126" s="623"/>
      <c r="AU126" s="623"/>
      <c r="AV126" s="623"/>
      <c r="AW126" s="623"/>
      <c r="AX126" s="623"/>
      <c r="AY126" s="623"/>
      <c r="AZ126" s="623"/>
      <c r="BA126" s="623"/>
      <c r="BB126" s="623"/>
      <c r="BC126" s="623"/>
      <c r="BD126" s="623"/>
    </row>
    <row r="127" spans="2:56">
      <c r="AS127" s="623"/>
      <c r="AT127" s="623"/>
      <c r="AU127" s="623"/>
      <c r="AV127" s="623"/>
      <c r="AW127" s="623"/>
      <c r="AX127" s="623"/>
      <c r="AY127" s="623"/>
      <c r="AZ127" s="623"/>
      <c r="BA127" s="623"/>
      <c r="BB127" s="623"/>
      <c r="BC127" s="623"/>
      <c r="BD127" s="623"/>
    </row>
    <row r="128" spans="2:56">
      <c r="AS128" s="623"/>
      <c r="AT128" s="623"/>
      <c r="AU128" s="623"/>
      <c r="AV128" s="623"/>
      <c r="AW128" s="623"/>
      <c r="AX128" s="623"/>
      <c r="AY128" s="623"/>
      <c r="AZ128" s="623"/>
      <c r="BA128" s="623"/>
      <c r="BB128" s="623"/>
      <c r="BC128" s="623"/>
      <c r="BD128" s="623"/>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B31" sqref="A4:AP75"/>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44" width="9.125" style="259"/>
    <col min="45" max="62" width="9.125" style="625"/>
    <col min="63" max="16384" width="9.125" style="259"/>
  </cols>
  <sheetData>
    <row r="1" spans="1:62"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S1" s="625" t="s">
        <v>297</v>
      </c>
    </row>
    <row r="2" spans="1:62" ht="103.5" customHeight="1">
      <c r="A2" s="601" t="s">
        <v>205</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263"/>
      <c r="AR2" s="263"/>
    </row>
    <row r="3" spans="1:62"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row>
    <row r="4" spans="1:62"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row>
    <row r="5" spans="1:62"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S5" s="625"/>
      <c r="AT5" s="625"/>
      <c r="AU5" s="625"/>
      <c r="AV5" s="625"/>
      <c r="AW5" s="625"/>
      <c r="AX5" s="625"/>
      <c r="AY5" s="625"/>
      <c r="AZ5" s="625"/>
      <c r="BA5" s="625"/>
      <c r="BB5" s="625"/>
      <c r="BC5" s="625"/>
      <c r="BD5" s="625"/>
      <c r="BE5" s="625"/>
      <c r="BF5" s="625"/>
      <c r="BG5" s="625"/>
      <c r="BH5" s="625"/>
      <c r="BI5" s="625"/>
      <c r="BJ5" s="625"/>
    </row>
    <row r="6" spans="1:62" s="264" customFormat="1" ht="20.25">
      <c r="B6" s="624" t="s">
        <v>196</v>
      </c>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S6" s="625"/>
      <c r="AT6" s="625"/>
      <c r="AU6" s="625"/>
      <c r="AV6" s="625"/>
      <c r="AW6" s="625"/>
      <c r="AX6" s="625"/>
      <c r="AY6" s="625"/>
      <c r="AZ6" s="625"/>
      <c r="BA6" s="625"/>
      <c r="BB6" s="625"/>
      <c r="BC6" s="625"/>
      <c r="BD6" s="625"/>
      <c r="BE6" s="625"/>
      <c r="BF6" s="625"/>
      <c r="BG6" s="625"/>
      <c r="BH6" s="625"/>
      <c r="BI6" s="625"/>
      <c r="BJ6" s="625"/>
    </row>
    <row r="7" spans="1:62" s="264" customFormat="1" ht="20.25">
      <c r="B7" s="624"/>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S7" s="625"/>
      <c r="AT7" s="625"/>
      <c r="AU7" s="625"/>
      <c r="AV7" s="625"/>
      <c r="AW7" s="625"/>
      <c r="AX7" s="625"/>
      <c r="AY7" s="625"/>
      <c r="AZ7" s="625"/>
      <c r="BA7" s="625"/>
      <c r="BB7" s="625"/>
      <c r="BC7" s="625"/>
      <c r="BD7" s="625"/>
      <c r="BE7" s="625"/>
      <c r="BF7" s="625"/>
      <c r="BG7" s="625"/>
      <c r="BH7" s="625"/>
      <c r="BI7" s="625"/>
      <c r="BJ7" s="625"/>
    </row>
    <row r="8" spans="1:62" s="264" customFormat="1" ht="20.25">
      <c r="B8" s="624"/>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S8" s="625"/>
      <c r="AT8" s="625"/>
      <c r="AU8" s="625"/>
      <c r="AV8" s="625"/>
      <c r="AW8" s="625"/>
      <c r="AX8" s="625"/>
      <c r="AY8" s="625"/>
      <c r="AZ8" s="625"/>
      <c r="BA8" s="625"/>
      <c r="BB8" s="625"/>
      <c r="BC8" s="625"/>
      <c r="BD8" s="625"/>
      <c r="BE8" s="625"/>
      <c r="BF8" s="625"/>
      <c r="BG8" s="625"/>
      <c r="BH8" s="625"/>
      <c r="BI8" s="625"/>
      <c r="BJ8" s="625"/>
    </row>
    <row r="9" spans="1:62" s="264" customFormat="1" ht="21" customHeight="1">
      <c r="B9" s="286"/>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267"/>
      <c r="AS9" s="625"/>
      <c r="AT9" s="625"/>
      <c r="AU9" s="625"/>
      <c r="AV9" s="625"/>
      <c r="AW9" s="625"/>
      <c r="AX9" s="625"/>
      <c r="AY9" s="625"/>
      <c r="AZ9" s="625"/>
      <c r="BA9" s="625"/>
      <c r="BB9" s="625"/>
      <c r="BC9" s="625"/>
      <c r="BD9" s="625"/>
      <c r="BE9" s="625"/>
      <c r="BF9" s="625"/>
      <c r="BG9" s="625"/>
      <c r="BH9" s="625"/>
      <c r="BI9" s="625"/>
      <c r="BJ9" s="625"/>
    </row>
    <row r="10" spans="1:62" s="264" customFormat="1" ht="20.25">
      <c r="B10" s="286"/>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267"/>
      <c r="AS10" s="625"/>
      <c r="AT10" s="625"/>
      <c r="AU10" s="625"/>
      <c r="AV10" s="625"/>
      <c r="AW10" s="625"/>
      <c r="AX10" s="625"/>
      <c r="AY10" s="625"/>
      <c r="AZ10" s="625"/>
      <c r="BA10" s="625"/>
      <c r="BB10" s="625"/>
      <c r="BC10" s="625"/>
      <c r="BD10" s="625"/>
      <c r="BE10" s="625"/>
      <c r="BF10" s="625"/>
      <c r="BG10" s="625"/>
      <c r="BH10" s="625"/>
      <c r="BI10" s="625"/>
      <c r="BJ10" s="625"/>
    </row>
    <row r="11" spans="1:62" s="264" customFormat="1" ht="20.25">
      <c r="B11" s="624" t="s">
        <v>195</v>
      </c>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267"/>
      <c r="AS11" s="625"/>
      <c r="AT11" s="625"/>
      <c r="AU11" s="625"/>
      <c r="AV11" s="625"/>
      <c r="AW11" s="625"/>
      <c r="AX11" s="625"/>
      <c r="AY11" s="625"/>
      <c r="AZ11" s="625"/>
      <c r="BA11" s="625"/>
      <c r="BB11" s="625"/>
      <c r="BC11" s="625"/>
      <c r="BD11" s="625"/>
      <c r="BE11" s="625"/>
      <c r="BF11" s="625"/>
      <c r="BG11" s="625"/>
      <c r="BH11" s="625"/>
      <c r="BI11" s="625"/>
      <c r="BJ11" s="625"/>
    </row>
    <row r="12" spans="1:62" s="264" customFormat="1" ht="20.25">
      <c r="B12" s="624"/>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267"/>
      <c r="AS12" s="625"/>
      <c r="AT12" s="625"/>
      <c r="AU12" s="625"/>
      <c r="AV12" s="625"/>
      <c r="AW12" s="625"/>
      <c r="AX12" s="625"/>
      <c r="AY12" s="625"/>
      <c r="AZ12" s="625"/>
      <c r="BA12" s="625"/>
      <c r="BB12" s="625"/>
      <c r="BC12" s="625"/>
      <c r="BD12" s="625"/>
      <c r="BE12" s="625"/>
      <c r="BF12" s="625"/>
      <c r="BG12" s="625"/>
      <c r="BH12" s="625"/>
      <c r="BI12" s="625"/>
      <c r="BJ12" s="625"/>
    </row>
    <row r="13" spans="1:62" s="264" customFormat="1" ht="21" customHeight="1">
      <c r="B13" s="624"/>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267"/>
      <c r="AS13" s="625"/>
      <c r="AT13" s="625"/>
      <c r="AU13" s="625"/>
      <c r="AV13" s="625"/>
      <c r="AW13" s="625"/>
      <c r="AX13" s="625"/>
      <c r="AY13" s="625"/>
      <c r="AZ13" s="625"/>
      <c r="BA13" s="625"/>
      <c r="BB13" s="625"/>
      <c r="BC13" s="625"/>
      <c r="BD13" s="625"/>
      <c r="BE13" s="625"/>
      <c r="BF13" s="625"/>
      <c r="BG13" s="625"/>
      <c r="BH13" s="625"/>
      <c r="BI13" s="625"/>
      <c r="BJ13" s="625"/>
    </row>
    <row r="14" spans="1:62" s="264" customFormat="1" ht="20.25">
      <c r="B14" s="624"/>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267"/>
      <c r="AS14" s="625"/>
      <c r="AT14" s="625"/>
      <c r="AU14" s="625"/>
      <c r="AV14" s="625"/>
      <c r="AW14" s="625"/>
      <c r="AX14" s="625"/>
      <c r="AY14" s="625"/>
      <c r="AZ14" s="625"/>
      <c r="BA14" s="625"/>
      <c r="BB14" s="625"/>
      <c r="BC14" s="625"/>
      <c r="BD14" s="625"/>
      <c r="BE14" s="625"/>
      <c r="BF14" s="625"/>
      <c r="BG14" s="625"/>
      <c r="BH14" s="625"/>
      <c r="BI14" s="625"/>
      <c r="BJ14" s="625"/>
    </row>
    <row r="15" spans="1:62" s="264" customFormat="1" ht="20.25">
      <c r="B15" s="624"/>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267"/>
      <c r="AS15" s="625"/>
      <c r="AT15" s="625"/>
      <c r="AU15" s="625"/>
      <c r="AV15" s="625"/>
      <c r="AW15" s="625"/>
      <c r="AX15" s="625"/>
      <c r="AY15" s="625"/>
      <c r="AZ15" s="625"/>
      <c r="BA15" s="625"/>
      <c r="BB15" s="625"/>
      <c r="BC15" s="625"/>
      <c r="BD15" s="625"/>
      <c r="BE15" s="625"/>
      <c r="BF15" s="625"/>
      <c r="BG15" s="625"/>
      <c r="BH15" s="625"/>
      <c r="BI15" s="625"/>
      <c r="BJ15" s="625"/>
    </row>
    <row r="16" spans="1:62" s="264" customFormat="1" ht="20.25">
      <c r="B16" s="624"/>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267"/>
      <c r="AS16" s="625"/>
      <c r="AT16" s="625"/>
      <c r="AU16" s="625"/>
      <c r="AV16" s="625"/>
      <c r="AW16" s="625"/>
      <c r="AX16" s="625"/>
      <c r="AY16" s="625"/>
      <c r="AZ16" s="625"/>
      <c r="BA16" s="625"/>
      <c r="BB16" s="625"/>
      <c r="BC16" s="625"/>
      <c r="BD16" s="625"/>
      <c r="BE16" s="625"/>
      <c r="BF16" s="625"/>
      <c r="BG16" s="625"/>
      <c r="BH16" s="625"/>
      <c r="BI16" s="625"/>
      <c r="BJ16" s="625"/>
    </row>
    <row r="17" spans="2:62" s="264" customFormat="1" ht="20.25">
      <c r="B17" s="624"/>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267"/>
      <c r="AS17" s="625"/>
      <c r="AT17" s="625"/>
      <c r="AU17" s="625"/>
      <c r="AV17" s="625"/>
      <c r="AW17" s="625"/>
      <c r="AX17" s="625"/>
      <c r="AY17" s="625"/>
      <c r="AZ17" s="625"/>
      <c r="BA17" s="625"/>
      <c r="BB17" s="625"/>
      <c r="BC17" s="625"/>
      <c r="BD17" s="625"/>
      <c r="BE17" s="625"/>
      <c r="BF17" s="625"/>
      <c r="BG17" s="625"/>
      <c r="BH17" s="625"/>
      <c r="BI17" s="625"/>
      <c r="BJ17" s="625"/>
    </row>
    <row r="18" spans="2:62" ht="13.5" customHeight="1">
      <c r="B18" s="624"/>
    </row>
    <row r="19" spans="2:62" ht="13.5" customHeight="1">
      <c r="B19" s="624"/>
      <c r="D19" s="268"/>
      <c r="E19" s="269"/>
      <c r="G19" s="268"/>
      <c r="H19" s="269"/>
      <c r="J19" s="268"/>
      <c r="K19" s="269"/>
      <c r="M19" s="268"/>
      <c r="N19" s="269"/>
    </row>
    <row r="20" spans="2:62" ht="13.5" customHeight="1">
      <c r="B20" s="624"/>
      <c r="D20" s="269"/>
      <c r="E20" s="269"/>
      <c r="G20" s="269"/>
      <c r="H20" s="269"/>
      <c r="J20" s="269"/>
      <c r="K20" s="269"/>
      <c r="M20" s="269"/>
      <c r="N20" s="269"/>
    </row>
    <row r="21" spans="2:62" ht="13.5" customHeight="1">
      <c r="B21" s="624"/>
      <c r="D21" s="269"/>
      <c r="E21" s="269"/>
      <c r="G21" s="269"/>
      <c r="H21" s="269"/>
      <c r="J21" s="269"/>
      <c r="K21" s="269"/>
      <c r="M21" s="269"/>
      <c r="N21" s="269"/>
    </row>
    <row r="22" spans="2:62" ht="13.5" customHeight="1">
      <c r="B22" s="624"/>
      <c r="D22" s="269"/>
      <c r="E22" s="269"/>
      <c r="G22" s="269"/>
      <c r="H22" s="269"/>
      <c r="J22" s="269"/>
      <c r="K22" s="269"/>
      <c r="M22" s="269"/>
      <c r="N22" s="269"/>
    </row>
    <row r="23" spans="2:62" ht="13.5" customHeight="1">
      <c r="B23" s="624"/>
      <c r="D23" s="269"/>
      <c r="E23" s="269"/>
      <c r="G23" s="269"/>
      <c r="H23" s="269"/>
      <c r="J23" s="269"/>
      <c r="K23" s="269"/>
      <c r="M23" s="269"/>
      <c r="N23" s="269"/>
    </row>
    <row r="24" spans="2:62" ht="13.5" customHeight="1">
      <c r="B24" s="624"/>
    </row>
    <row r="25" spans="2:62" ht="13.5" customHeight="1">
      <c r="B25" s="624"/>
      <c r="D25" s="268"/>
      <c r="E25" s="269"/>
      <c r="G25" s="270"/>
      <c r="H25" s="269"/>
      <c r="J25" s="269"/>
      <c r="K25" s="269"/>
      <c r="M25" s="268"/>
      <c r="N25" s="269"/>
    </row>
    <row r="26" spans="2:62" ht="13.5" customHeight="1">
      <c r="B26" s="624"/>
      <c r="D26" s="269"/>
      <c r="E26" s="271"/>
      <c r="F26" s="271"/>
      <c r="G26" s="272"/>
      <c r="H26" s="272"/>
      <c r="I26" s="272"/>
      <c r="J26" s="271"/>
      <c r="K26" s="272"/>
      <c r="L26" s="271"/>
      <c r="M26" s="273"/>
      <c r="N26" s="273"/>
    </row>
    <row r="27" spans="2:62" ht="13.5" customHeight="1">
      <c r="B27" s="624"/>
      <c r="D27" s="269"/>
      <c r="E27" s="271"/>
      <c r="F27" s="271"/>
      <c r="G27" s="274"/>
      <c r="H27" s="272"/>
      <c r="I27" s="272"/>
      <c r="J27" s="271"/>
      <c r="K27" s="272"/>
      <c r="L27" s="271"/>
      <c r="M27" s="273"/>
      <c r="N27" s="273"/>
    </row>
    <row r="28" spans="2:62" ht="21" customHeight="1">
      <c r="B28" s="266"/>
      <c r="D28" s="269"/>
      <c r="E28" s="276"/>
      <c r="F28" s="276"/>
      <c r="G28" s="272"/>
      <c r="H28" s="272"/>
      <c r="I28" s="272"/>
      <c r="J28" s="271"/>
      <c r="K28" s="272"/>
      <c r="L28" s="271"/>
      <c r="M28" s="273"/>
      <c r="N28" s="273"/>
    </row>
    <row r="29" spans="2:62" ht="20.25">
      <c r="B29" s="266"/>
      <c r="D29" s="269"/>
      <c r="E29" s="276"/>
      <c r="F29" s="276"/>
      <c r="G29" s="272"/>
      <c r="H29" s="272"/>
      <c r="I29" s="272"/>
      <c r="J29" s="271"/>
      <c r="K29" s="272"/>
      <c r="L29" s="271"/>
      <c r="M29" s="273"/>
      <c r="N29" s="273"/>
    </row>
    <row r="30" spans="2:62" ht="20.25">
      <c r="B30" s="266"/>
      <c r="D30" s="269"/>
      <c r="E30" s="276"/>
      <c r="F30" s="276"/>
      <c r="G30" s="272"/>
      <c r="H30" s="272"/>
      <c r="I30" s="272"/>
      <c r="J30" s="271"/>
      <c r="K30" s="272"/>
      <c r="L30" s="271"/>
      <c r="M30" s="273"/>
      <c r="N30" s="273"/>
    </row>
    <row r="31" spans="2:62" ht="20.25">
      <c r="B31" s="266"/>
      <c r="D31" s="269"/>
      <c r="E31" s="271"/>
      <c r="F31" s="271"/>
      <c r="G31" s="277"/>
      <c r="H31" s="272"/>
      <c r="I31" s="272"/>
      <c r="J31" s="272"/>
      <c r="K31" s="272"/>
      <c r="L31" s="277"/>
      <c r="M31" s="278"/>
      <c r="N31" s="273"/>
    </row>
    <row r="32" spans="2:62" ht="21.75" customHeight="1" thickBot="1">
      <c r="B32" s="279"/>
    </row>
    <row r="33" spans="2:44" ht="18.75" customHeight="1">
      <c r="B33" s="608" t="s">
        <v>197</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Q33" s="280"/>
      <c r="AR33" s="280"/>
    </row>
    <row r="34" spans="2:44"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Q34" s="280"/>
      <c r="AR34" s="280"/>
    </row>
    <row r="35" spans="2:44"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Q35" s="280"/>
      <c r="AR35" s="280"/>
    </row>
    <row r="36" spans="2:44"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Q36" s="280"/>
      <c r="AR36" s="280"/>
    </row>
    <row r="37" spans="2:44"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Q37" s="280"/>
      <c r="AR37" s="280"/>
    </row>
    <row r="38" spans="2:44"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Q38" s="280"/>
      <c r="AR38" s="280"/>
    </row>
    <row r="39" spans="2:44"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Q39" s="280"/>
      <c r="AR39" s="280"/>
    </row>
    <row r="40" spans="2:44"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Q40" s="280"/>
      <c r="AR40" s="280"/>
    </row>
    <row r="41" spans="2:44"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Q41" s="280"/>
      <c r="AR41" s="280"/>
    </row>
    <row r="42" spans="2:44"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row>
    <row r="43" spans="2:44" ht="20.25">
      <c r="B43" s="279"/>
    </row>
    <row r="44" spans="2:44" ht="13.5" customHeight="1">
      <c r="B44" s="624" t="s">
        <v>198</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row>
    <row r="45" spans="2:44" ht="13.5" customHeight="1">
      <c r="B45" s="624"/>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row>
    <row r="46" spans="2:44" ht="13.5" customHeight="1">
      <c r="B46" s="624"/>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row>
    <row r="47" spans="2:44" ht="13.5" customHeight="1">
      <c r="B47" s="624"/>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row>
    <row r="48" spans="2:44" ht="13.5" customHeight="1">
      <c r="B48" s="624"/>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row>
    <row r="49" spans="2:14" ht="13.5" customHeight="1">
      <c r="B49" s="624"/>
      <c r="D49" s="269"/>
      <c r="E49" s="269"/>
      <c r="F49" s="269"/>
      <c r="G49" s="269"/>
      <c r="H49" s="269"/>
    </row>
    <row r="50" spans="2:14" ht="13.5" customHeight="1">
      <c r="B50" s="624"/>
      <c r="D50" s="269"/>
      <c r="E50" s="269"/>
      <c r="F50" s="269"/>
      <c r="G50" s="269"/>
      <c r="H50" s="269"/>
      <c r="J50" s="268"/>
      <c r="K50" s="269"/>
      <c r="M50" s="268"/>
      <c r="N50" s="269"/>
    </row>
    <row r="51" spans="2:14" ht="13.5" customHeight="1">
      <c r="B51" s="624"/>
      <c r="D51" s="269"/>
      <c r="E51" s="269"/>
      <c r="F51" s="269"/>
      <c r="G51" s="269"/>
      <c r="H51" s="269"/>
      <c r="J51" s="269"/>
      <c r="K51" s="269"/>
      <c r="M51" s="269"/>
      <c r="N51" s="269"/>
    </row>
    <row r="52" spans="2:14" ht="13.5" customHeight="1">
      <c r="B52" s="624"/>
      <c r="D52" s="269"/>
      <c r="E52" s="269"/>
      <c r="F52" s="269"/>
      <c r="G52" s="269"/>
      <c r="H52" s="269"/>
      <c r="J52" s="269"/>
      <c r="K52" s="269"/>
      <c r="M52" s="269"/>
      <c r="N52" s="269"/>
    </row>
    <row r="53" spans="2:14" ht="13.5" customHeight="1">
      <c r="B53" s="287"/>
      <c r="D53" s="269"/>
      <c r="E53" s="269"/>
      <c r="F53" s="269"/>
      <c r="G53" s="269"/>
      <c r="H53" s="269"/>
      <c r="J53" s="269"/>
      <c r="K53" s="269"/>
      <c r="M53" s="269"/>
      <c r="N53" s="269"/>
    </row>
    <row r="54" spans="2:14" ht="13.5" customHeight="1">
      <c r="B54" s="287"/>
      <c r="D54" s="269"/>
      <c r="E54" s="269"/>
      <c r="F54" s="269"/>
      <c r="G54" s="269"/>
      <c r="H54" s="269"/>
      <c r="J54" s="269"/>
      <c r="K54" s="269"/>
      <c r="M54" s="269"/>
      <c r="N54" s="269"/>
    </row>
    <row r="55" spans="2:14" ht="13.5" customHeight="1">
      <c r="B55" s="279"/>
      <c r="M55" s="268"/>
    </row>
    <row r="56" spans="2:14" ht="13.5" customHeight="1">
      <c r="B56" s="624" t="s">
        <v>199</v>
      </c>
      <c r="D56" s="268"/>
      <c r="E56" s="269"/>
      <c r="G56" s="268"/>
      <c r="H56" s="269"/>
      <c r="J56" s="268"/>
      <c r="K56" s="269"/>
      <c r="N56" s="269"/>
    </row>
    <row r="57" spans="2:14" ht="13.5" customHeight="1">
      <c r="B57" s="624"/>
      <c r="D57" s="269"/>
      <c r="E57" s="269"/>
      <c r="G57" s="269"/>
      <c r="H57" s="269"/>
      <c r="J57" s="269"/>
      <c r="K57" s="269"/>
      <c r="M57" s="269"/>
      <c r="N57" s="269"/>
    </row>
    <row r="58" spans="2:14" ht="13.5" customHeight="1">
      <c r="B58" s="624"/>
      <c r="D58" s="269"/>
      <c r="E58" s="269"/>
      <c r="F58" s="284"/>
      <c r="G58" s="269"/>
      <c r="H58" s="269"/>
      <c r="J58" s="269"/>
      <c r="K58" s="269"/>
      <c r="M58" s="269"/>
      <c r="N58" s="269"/>
    </row>
    <row r="59" spans="2:14" ht="13.5" customHeight="1">
      <c r="B59" s="624"/>
      <c r="D59" s="269"/>
      <c r="E59" s="269"/>
      <c r="G59" s="269"/>
      <c r="H59" s="269"/>
      <c r="J59" s="269"/>
      <c r="K59" s="269"/>
      <c r="M59" s="269"/>
      <c r="N59" s="269"/>
    </row>
    <row r="60" spans="2:14" ht="13.5" customHeight="1">
      <c r="B60" s="624"/>
      <c r="D60" s="269"/>
      <c r="E60" s="269"/>
      <c r="G60" s="269"/>
      <c r="H60" s="269"/>
      <c r="J60" s="269"/>
      <c r="K60" s="269"/>
      <c r="M60" s="269"/>
      <c r="N60" s="269"/>
    </row>
    <row r="61" spans="2:14" ht="13.5" customHeight="1">
      <c r="B61" s="624"/>
    </row>
    <row r="62" spans="2:14" ht="13.5" customHeight="1">
      <c r="B62" s="624"/>
      <c r="D62" s="268"/>
      <c r="E62" s="269"/>
      <c r="G62" s="268"/>
      <c r="H62" s="269"/>
      <c r="J62" s="268"/>
      <c r="K62" s="269"/>
      <c r="M62" s="268"/>
      <c r="N62" s="269"/>
    </row>
    <row r="63" spans="2:14" ht="13.5" customHeight="1">
      <c r="B63" s="624"/>
      <c r="D63" s="269"/>
      <c r="E63" s="269"/>
      <c r="G63" s="269"/>
      <c r="H63" s="269"/>
      <c r="J63" s="269"/>
      <c r="K63" s="269"/>
      <c r="M63" s="269"/>
      <c r="N63" s="269"/>
    </row>
    <row r="64" spans="2:14" ht="13.5" customHeight="1">
      <c r="B64" s="624"/>
      <c r="D64" s="269"/>
      <c r="E64" s="269"/>
      <c r="G64" s="269"/>
      <c r="H64" s="269"/>
      <c r="J64" s="269"/>
      <c r="K64" s="269"/>
      <c r="M64" s="269"/>
      <c r="N64" s="269"/>
    </row>
    <row r="65" spans="2:33" ht="13.5" customHeight="1">
      <c r="B65" s="624"/>
      <c r="D65" s="269"/>
      <c r="E65" s="269"/>
      <c r="G65" s="269"/>
      <c r="H65" s="269"/>
      <c r="J65" s="269"/>
      <c r="K65" s="269"/>
      <c r="M65" s="269"/>
      <c r="N65" s="269"/>
    </row>
    <row r="66" spans="2:33" ht="13.5" customHeight="1">
      <c r="B66" s="624"/>
      <c r="D66" s="269"/>
      <c r="E66" s="269"/>
      <c r="G66" s="269"/>
      <c r="H66" s="269"/>
      <c r="J66" s="269"/>
      <c r="K66" s="269"/>
      <c r="M66" s="269"/>
      <c r="N66" s="269"/>
    </row>
    <row r="67" spans="2:33" ht="13.5" customHeight="1">
      <c r="B67" s="624"/>
    </row>
    <row r="68" spans="2:33" ht="13.5" customHeight="1">
      <c r="B68" s="624"/>
      <c r="G68" s="271"/>
      <c r="H68" s="272"/>
      <c r="I68" s="272"/>
      <c r="J68" s="272"/>
      <c r="K68" s="272"/>
      <c r="L68" s="285"/>
      <c r="M68" s="278"/>
    </row>
    <row r="69" spans="2:33" ht="13.5" customHeight="1">
      <c r="B69" s="624"/>
      <c r="G69" s="276"/>
      <c r="H69" s="272"/>
      <c r="I69" s="272"/>
      <c r="J69" s="272"/>
      <c r="K69" s="272"/>
      <c r="L69" s="285"/>
      <c r="M69" s="278"/>
    </row>
    <row r="70" spans="2:33" ht="13.5" customHeight="1">
      <c r="B70" s="624"/>
      <c r="G70" s="276"/>
      <c r="H70" s="272"/>
      <c r="I70" s="272"/>
      <c r="J70" s="272"/>
      <c r="K70" s="272"/>
      <c r="L70" s="285"/>
      <c r="M70" s="278"/>
    </row>
    <row r="71" spans="2:33" ht="13.5" customHeight="1">
      <c r="B71" s="624"/>
      <c r="G71" s="284"/>
    </row>
    <row r="72" spans="2:33" ht="13.5" customHeight="1">
      <c r="B72" s="624"/>
    </row>
    <row r="73" spans="2:33" ht="13.5" customHeight="1">
      <c r="B73" s="624"/>
    </row>
    <row r="74" spans="2:33" ht="13.5" customHeight="1">
      <c r="B74" s="624"/>
    </row>
    <row r="75" spans="2:33" ht="13.5" customHeight="1">
      <c r="B75" s="624"/>
    </row>
    <row r="76" spans="2:33" ht="13.5" customHeight="1">
      <c r="B76" s="624"/>
    </row>
    <row r="77" spans="2:33" ht="13.5" customHeight="1">
      <c r="B77" s="624"/>
    </row>
    <row r="78" spans="2:33" ht="13.5" customHeight="1">
      <c r="B78" s="624"/>
    </row>
    <row r="79" spans="2:33" ht="13.5" customHeight="1">
      <c r="B79" s="624"/>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row>
    <row r="80" spans="2:33" ht="13.5" customHeight="1">
      <c r="B80" s="624"/>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row>
    <row r="81" spans="2:33" ht="13.5" customHeight="1">
      <c r="B81" s="624"/>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row>
    <row r="82" spans="2:33" ht="13.5" customHeight="1">
      <c r="B82" s="624"/>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row>
    <row r="83" spans="2:33" ht="13.5" customHeight="1">
      <c r="B83" s="624"/>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row>
    <row r="84" spans="2:33" ht="13.5" customHeight="1">
      <c r="B84" s="624"/>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row>
    <row r="85" spans="2:33" ht="13.5" customHeight="1">
      <c r="B85" s="624"/>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row>
    <row r="86" spans="2:33" ht="13.5" customHeight="1">
      <c r="B86" s="624"/>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row>
    <row r="87" spans="2:33" ht="13.5" customHeight="1">
      <c r="B87" s="624"/>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row>
    <row r="88" spans="2:33" ht="13.5" customHeight="1">
      <c r="B88" s="624"/>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row>
    <row r="89" spans="2:33" ht="13.5" customHeight="1">
      <c r="B89" s="624"/>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row>
    <row r="90" spans="2:33" ht="13.5" customHeight="1">
      <c r="B90" s="624"/>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row>
    <row r="91" spans="2:33" ht="13.5" customHeight="1">
      <c r="B91" s="624"/>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row>
    <row r="92" spans="2:33" ht="13.5" customHeight="1">
      <c r="B92" s="624"/>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row>
    <row r="93" spans="2:33" ht="13.5" customHeight="1">
      <c r="B93" s="624"/>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row>
    <row r="94" spans="2:33" ht="13.5" customHeight="1">
      <c r="B94" s="624"/>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row>
    <row r="95" spans="2:33" ht="13.5" customHeight="1">
      <c r="B95" s="624"/>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row>
    <row r="96" spans="2:33" ht="13.5" customHeight="1">
      <c r="B96" s="624"/>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row>
    <row r="97" spans="2:33" ht="13.5" customHeight="1">
      <c r="B97" s="624"/>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row>
    <row r="98" spans="2:33" ht="13.5" customHeight="1">
      <c r="B98" s="624"/>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row>
    <row r="99" spans="2:33" ht="13.5" customHeight="1">
      <c r="B99" s="624"/>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row>
    <row r="100" spans="2:33" ht="13.5" customHeight="1">
      <c r="B100" s="624"/>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row>
    <row r="101" spans="2:33" ht="13.5" customHeight="1">
      <c r="B101" s="624"/>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row>
    <row r="102" spans="2:33" ht="13.5" customHeight="1">
      <c r="B102" s="624"/>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row>
    <row r="103" spans="2:33" ht="13.5" customHeight="1">
      <c r="B103" s="624"/>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row>
    <row r="104" spans="2:33" ht="13.5" customHeight="1">
      <c r="B104" s="624"/>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row>
    <row r="105" spans="2:33" ht="13.5" customHeight="1">
      <c r="B105" s="624"/>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row>
    <row r="106" spans="2:33" ht="13.5" customHeight="1">
      <c r="B106" s="624"/>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row>
    <row r="107" spans="2:33" ht="13.5" customHeight="1">
      <c r="B107" s="624"/>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row>
    <row r="108" spans="2:33" ht="13.5" customHeight="1">
      <c r="B108" s="624"/>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row>
    <row r="109" spans="2:33" ht="13.5" customHeight="1">
      <c r="B109" s="624"/>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row>
    <row r="110" spans="2:33" ht="13.5" customHeight="1">
      <c r="B110" s="624"/>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row>
    <row r="111" spans="2:33" ht="13.5" customHeight="1">
      <c r="B111" s="624"/>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row>
    <row r="112" spans="2:33" ht="47.25" customHeight="1">
      <c r="B112" s="624"/>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row>
    <row r="113" spans="2:2" ht="12.75" customHeight="1">
      <c r="B113" s="624"/>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82" zoomScaleNormal="82" workbookViewId="0">
      <selection activeCell="B31" sqref="A4:AP75"/>
    </sheetView>
  </sheetViews>
  <sheetFormatPr baseColWidth="10" defaultColWidth="11.375" defaultRowHeight="14.25"/>
  <cols>
    <col min="1" max="1" width="6.75" style="288" customWidth="1"/>
    <col min="2" max="3" width="25.25" style="289" customWidth="1"/>
    <col min="4" max="4" width="48.625" style="288" customWidth="1"/>
    <col min="5" max="5" width="32.875" style="288" bestFit="1" customWidth="1"/>
    <col min="6" max="11" width="20.25" style="288" customWidth="1"/>
    <col min="12" max="16" width="18.125" style="288" customWidth="1"/>
    <col min="17" max="17" width="11.625" style="288" customWidth="1"/>
    <col min="18" max="18" width="11.375" style="288"/>
    <col min="19" max="19" width="71.75" style="288" customWidth="1"/>
    <col min="20" max="16384" width="11.375" style="288"/>
  </cols>
  <sheetData>
    <row r="2" spans="2:19" ht="15">
      <c r="B2" s="1"/>
      <c r="C2" s="1"/>
      <c r="D2" s="9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555" t="s">
        <v>206</v>
      </c>
      <c r="D4" s="555"/>
      <c r="E4" s="555"/>
      <c r="F4" s="555"/>
      <c r="G4" s="555"/>
      <c r="H4" s="555"/>
      <c r="I4" s="555"/>
      <c r="J4" s="555"/>
      <c r="K4" s="555"/>
      <c r="L4" s="555"/>
      <c r="M4" s="555"/>
      <c r="N4" s="555"/>
      <c r="O4" s="555"/>
      <c r="P4" s="555"/>
      <c r="Q4" s="3"/>
      <c r="R4" s="3"/>
      <c r="S4" s="629" t="s">
        <v>295</v>
      </c>
    </row>
    <row r="5" spans="2:19" ht="32.25" customHeight="1">
      <c r="B5" s="1"/>
      <c r="C5" s="555" t="s">
        <v>264</v>
      </c>
      <c r="D5" s="555"/>
      <c r="E5" s="555"/>
      <c r="F5" s="555"/>
      <c r="G5" s="555"/>
      <c r="H5" s="555"/>
      <c r="I5" s="555"/>
      <c r="J5" s="555"/>
      <c r="K5" s="555"/>
      <c r="L5" s="555"/>
      <c r="M5" s="555"/>
      <c r="N5" s="555"/>
      <c r="O5" s="555"/>
      <c r="P5" s="555"/>
      <c r="Q5" s="3"/>
      <c r="R5" s="3"/>
      <c r="S5" s="629"/>
    </row>
    <row r="6" spans="2:19" ht="32.25" customHeight="1">
      <c r="B6" s="1"/>
      <c r="C6" s="555" t="s">
        <v>271</v>
      </c>
      <c r="D6" s="555"/>
      <c r="E6" s="555"/>
      <c r="F6" s="555"/>
      <c r="G6" s="555"/>
      <c r="H6" s="555"/>
      <c r="I6" s="555"/>
      <c r="J6" s="555"/>
      <c r="K6" s="555"/>
      <c r="L6" s="555"/>
      <c r="M6" s="555"/>
      <c r="N6" s="555"/>
      <c r="O6" s="555"/>
      <c r="P6" s="555"/>
      <c r="Q6" s="4"/>
      <c r="R6" s="4"/>
      <c r="S6" s="629"/>
    </row>
    <row r="7" spans="2:19" ht="32.25" customHeight="1">
      <c r="B7" s="1"/>
      <c r="C7" s="555" t="s">
        <v>272</v>
      </c>
      <c r="D7" s="555"/>
      <c r="E7" s="555"/>
      <c r="F7" s="555"/>
      <c r="G7" s="555"/>
      <c r="H7" s="555"/>
      <c r="I7" s="555"/>
      <c r="J7" s="555"/>
      <c r="K7" s="555"/>
      <c r="L7" s="555"/>
      <c r="M7" s="555"/>
      <c r="N7" s="555"/>
      <c r="O7" s="555"/>
      <c r="P7" s="555"/>
      <c r="Q7" s="4"/>
      <c r="R7" s="4"/>
      <c r="S7" s="629"/>
    </row>
    <row r="8" spans="2:19" ht="14.25" customHeight="1">
      <c r="S8" s="629"/>
    </row>
    <row r="9" spans="2:19" ht="15" customHeight="1" thickBot="1">
      <c r="S9" s="629"/>
    </row>
    <row r="10" spans="2:19" ht="30" customHeight="1">
      <c r="B10" s="646" t="s">
        <v>207</v>
      </c>
      <c r="C10" s="652" t="s">
        <v>26</v>
      </c>
      <c r="D10" s="655" t="s">
        <v>238</v>
      </c>
      <c r="E10" s="652" t="s">
        <v>208</v>
      </c>
      <c r="F10" s="660" t="s">
        <v>278</v>
      </c>
      <c r="G10" s="661"/>
      <c r="H10" s="661"/>
      <c r="I10" s="661"/>
      <c r="J10" s="661"/>
      <c r="K10" s="661"/>
      <c r="L10" s="661"/>
      <c r="M10" s="661"/>
      <c r="N10" s="661"/>
      <c r="O10" s="661"/>
      <c r="P10" s="661"/>
      <c r="Q10" s="649" t="s">
        <v>209</v>
      </c>
      <c r="S10" s="629"/>
    </row>
    <row r="11" spans="2:19" ht="30" customHeight="1">
      <c r="B11" s="647"/>
      <c r="C11" s="653"/>
      <c r="D11" s="656"/>
      <c r="E11" s="653"/>
      <c r="F11" s="626" t="s">
        <v>279</v>
      </c>
      <c r="G11" s="627"/>
      <c r="H11" s="627"/>
      <c r="I11" s="628"/>
      <c r="J11" s="626" t="s">
        <v>280</v>
      </c>
      <c r="K11" s="628"/>
      <c r="L11" s="626" t="s">
        <v>281</v>
      </c>
      <c r="M11" s="627"/>
      <c r="N11" s="627"/>
      <c r="O11" s="628"/>
      <c r="P11" s="345" t="s">
        <v>282</v>
      </c>
      <c r="Q11" s="650"/>
      <c r="S11" s="629"/>
    </row>
    <row r="12" spans="2:19" ht="160.5" customHeight="1" thickBot="1">
      <c r="B12" s="648"/>
      <c r="C12" s="654"/>
      <c r="D12" s="657"/>
      <c r="E12" s="654"/>
      <c r="F12" s="386" t="s">
        <v>283</v>
      </c>
      <c r="G12" s="386" t="s">
        <v>284</v>
      </c>
      <c r="H12" s="386" t="s">
        <v>285</v>
      </c>
      <c r="I12" s="386" t="s">
        <v>286</v>
      </c>
      <c r="J12" s="386" t="s">
        <v>287</v>
      </c>
      <c r="K12" s="386" t="s">
        <v>288</v>
      </c>
      <c r="L12" s="386" t="s">
        <v>289</v>
      </c>
      <c r="M12" s="386" t="s">
        <v>290</v>
      </c>
      <c r="N12" s="386" t="s">
        <v>291</v>
      </c>
      <c r="O12" s="386" t="s">
        <v>292</v>
      </c>
      <c r="P12" s="386" t="s">
        <v>293</v>
      </c>
      <c r="Q12" s="651"/>
      <c r="S12" s="629"/>
    </row>
    <row r="13" spans="2:19" ht="15.75" customHeight="1">
      <c r="B13" s="658"/>
      <c r="C13" s="665" t="s">
        <v>210</v>
      </c>
      <c r="D13" s="638"/>
      <c r="E13" s="295"/>
      <c r="F13" s="296"/>
      <c r="G13" s="296"/>
      <c r="H13" s="296"/>
      <c r="I13" s="296"/>
      <c r="J13" s="296"/>
      <c r="K13" s="296"/>
      <c r="L13" s="296"/>
      <c r="M13" s="296"/>
      <c r="N13" s="296"/>
      <c r="O13" s="296"/>
      <c r="P13" s="296"/>
      <c r="Q13" s="304"/>
      <c r="S13" s="629"/>
    </row>
    <row r="14" spans="2:19" ht="15.75" customHeight="1">
      <c r="B14" s="658"/>
      <c r="C14" s="665"/>
      <c r="D14" s="638"/>
      <c r="E14" s="295"/>
      <c r="F14" s="296"/>
      <c r="G14" s="296"/>
      <c r="H14" s="296"/>
      <c r="I14" s="296"/>
      <c r="J14" s="296"/>
      <c r="K14" s="296"/>
      <c r="L14" s="296"/>
      <c r="M14" s="296"/>
      <c r="N14" s="296"/>
      <c r="O14" s="296"/>
      <c r="P14" s="296"/>
      <c r="Q14" s="304"/>
      <c r="S14" s="629"/>
    </row>
    <row r="15" spans="2:19" ht="15.75" customHeight="1">
      <c r="B15" s="659"/>
      <c r="C15" s="666"/>
      <c r="D15" s="639"/>
      <c r="E15" s="295"/>
      <c r="F15" s="296"/>
      <c r="G15" s="296"/>
      <c r="H15" s="296"/>
      <c r="I15" s="296"/>
      <c r="J15" s="296"/>
      <c r="K15" s="296"/>
      <c r="L15" s="296"/>
      <c r="M15" s="296"/>
      <c r="N15" s="296"/>
      <c r="O15" s="296"/>
      <c r="P15" s="296"/>
      <c r="Q15" s="304"/>
      <c r="S15" s="629"/>
    </row>
    <row r="16" spans="2:19" ht="15.75" customHeight="1">
      <c r="B16" s="634"/>
      <c r="C16" s="667" t="s">
        <v>211</v>
      </c>
      <c r="D16" s="637"/>
      <c r="E16" s="297"/>
      <c r="F16" s="298"/>
      <c r="G16" s="298"/>
      <c r="H16" s="298"/>
      <c r="I16" s="298"/>
      <c r="J16" s="298"/>
      <c r="K16" s="298"/>
      <c r="L16" s="298"/>
      <c r="M16" s="298"/>
      <c r="N16" s="298"/>
      <c r="O16" s="298"/>
      <c r="P16" s="298"/>
      <c r="Q16" s="305"/>
      <c r="S16" s="629"/>
    </row>
    <row r="17" spans="1:19" ht="15.75" customHeight="1">
      <c r="B17" s="635"/>
      <c r="C17" s="665"/>
      <c r="D17" s="638"/>
      <c r="E17" s="298"/>
      <c r="F17" s="298"/>
      <c r="G17" s="298"/>
      <c r="H17" s="298"/>
      <c r="I17" s="298"/>
      <c r="J17" s="298"/>
      <c r="K17" s="298"/>
      <c r="L17" s="298"/>
      <c r="M17" s="298"/>
      <c r="N17" s="298"/>
      <c r="O17" s="298"/>
      <c r="P17" s="298"/>
      <c r="Q17" s="305"/>
      <c r="S17" s="629"/>
    </row>
    <row r="18" spans="1:19" ht="15.75" customHeight="1">
      <c r="B18" s="636"/>
      <c r="C18" s="666"/>
      <c r="D18" s="639"/>
      <c r="E18" s="298"/>
      <c r="F18" s="298"/>
      <c r="G18" s="298"/>
      <c r="H18" s="298"/>
      <c r="I18" s="298"/>
      <c r="J18" s="298"/>
      <c r="K18" s="298"/>
      <c r="L18" s="298"/>
      <c r="M18" s="298"/>
      <c r="N18" s="298"/>
      <c r="O18" s="298"/>
      <c r="P18" s="298"/>
      <c r="Q18" s="305"/>
      <c r="S18" s="629"/>
    </row>
    <row r="19" spans="1:19" ht="15.75" customHeight="1">
      <c r="B19" s="640"/>
      <c r="C19" s="662" t="s">
        <v>212</v>
      </c>
      <c r="D19" s="643"/>
      <c r="E19" s="346"/>
      <c r="F19" s="346"/>
      <c r="G19" s="346"/>
      <c r="H19" s="346"/>
      <c r="I19" s="346"/>
      <c r="J19" s="346"/>
      <c r="K19" s="346"/>
      <c r="L19" s="346"/>
      <c r="M19" s="346"/>
      <c r="N19" s="346"/>
      <c r="O19" s="346"/>
      <c r="P19" s="346"/>
      <c r="Q19" s="347"/>
      <c r="S19" s="629"/>
    </row>
    <row r="20" spans="1:19" ht="15.75" customHeight="1">
      <c r="B20" s="641"/>
      <c r="C20" s="663"/>
      <c r="D20" s="644"/>
      <c r="E20" s="348"/>
      <c r="F20" s="348"/>
      <c r="G20" s="348"/>
      <c r="H20" s="348"/>
      <c r="I20" s="348"/>
      <c r="J20" s="348"/>
      <c r="K20" s="348"/>
      <c r="L20" s="348"/>
      <c r="M20" s="348"/>
      <c r="N20" s="348"/>
      <c r="O20" s="348"/>
      <c r="P20" s="348"/>
      <c r="Q20" s="347"/>
      <c r="S20" s="629"/>
    </row>
    <row r="21" spans="1:19" ht="15.75" customHeight="1">
      <c r="B21" s="642"/>
      <c r="C21" s="664"/>
      <c r="D21" s="645"/>
      <c r="E21" s="348"/>
      <c r="F21" s="348"/>
      <c r="G21" s="348"/>
      <c r="H21" s="348"/>
      <c r="I21" s="348"/>
      <c r="J21" s="348"/>
      <c r="K21" s="348"/>
      <c r="L21" s="348"/>
      <c r="M21" s="348"/>
      <c r="N21" s="348"/>
      <c r="O21" s="348"/>
      <c r="P21" s="348"/>
      <c r="Q21" s="347"/>
      <c r="S21" s="630" t="s">
        <v>296</v>
      </c>
    </row>
    <row r="22" spans="1:19" ht="15.75">
      <c r="B22" s="634"/>
      <c r="C22" s="631" t="s">
        <v>213</v>
      </c>
      <c r="D22" s="637"/>
      <c r="E22" s="293"/>
      <c r="F22" s="294"/>
      <c r="G22" s="294"/>
      <c r="H22" s="294"/>
      <c r="I22" s="294"/>
      <c r="J22" s="294"/>
      <c r="K22" s="294"/>
      <c r="L22" s="294"/>
      <c r="M22" s="294"/>
      <c r="N22" s="294"/>
      <c r="O22" s="294"/>
      <c r="P22" s="294"/>
      <c r="Q22" s="306"/>
      <c r="S22" s="630"/>
    </row>
    <row r="23" spans="1:19" ht="15.75">
      <c r="B23" s="635"/>
      <c r="C23" s="632"/>
      <c r="D23" s="638"/>
      <c r="E23" s="293"/>
      <c r="F23" s="294"/>
      <c r="G23" s="294"/>
      <c r="H23" s="294"/>
      <c r="I23" s="294"/>
      <c r="J23" s="294"/>
      <c r="K23" s="294"/>
      <c r="L23" s="294"/>
      <c r="M23" s="294"/>
      <c r="N23" s="294"/>
      <c r="O23" s="294"/>
      <c r="P23" s="294"/>
      <c r="Q23" s="306"/>
      <c r="S23" s="630"/>
    </row>
    <row r="24" spans="1:19" ht="15.75">
      <c r="B24" s="636"/>
      <c r="C24" s="633"/>
      <c r="D24" s="639"/>
      <c r="E24" s="293"/>
      <c r="F24" s="294"/>
      <c r="G24" s="294"/>
      <c r="H24" s="294"/>
      <c r="I24" s="294"/>
      <c r="J24" s="294"/>
      <c r="K24" s="294"/>
      <c r="L24" s="294"/>
      <c r="M24" s="294"/>
      <c r="N24" s="294"/>
      <c r="O24" s="294"/>
      <c r="P24" s="294"/>
      <c r="Q24" s="306"/>
      <c r="S24" s="630"/>
    </row>
    <row r="25" spans="1:19" ht="15.75">
      <c r="A25" s="290"/>
      <c r="B25" s="634"/>
      <c r="C25" s="631" t="s">
        <v>214</v>
      </c>
      <c r="D25" s="637"/>
      <c r="E25" s="293"/>
      <c r="F25" s="294"/>
      <c r="G25" s="294"/>
      <c r="H25" s="294"/>
      <c r="I25" s="294"/>
      <c r="J25" s="294"/>
      <c r="K25" s="294"/>
      <c r="L25" s="294"/>
      <c r="M25" s="294"/>
      <c r="N25" s="294"/>
      <c r="O25" s="294"/>
      <c r="P25" s="294"/>
      <c r="Q25" s="306"/>
      <c r="S25" s="630"/>
    </row>
    <row r="26" spans="1:19" ht="15.75">
      <c r="B26" s="635"/>
      <c r="C26" s="632"/>
      <c r="D26" s="638"/>
      <c r="E26" s="293"/>
      <c r="F26" s="294"/>
      <c r="G26" s="294"/>
      <c r="H26" s="294"/>
      <c r="I26" s="294"/>
      <c r="J26" s="294"/>
      <c r="K26" s="294"/>
      <c r="L26" s="294"/>
      <c r="M26" s="294"/>
      <c r="N26" s="294"/>
      <c r="O26" s="294"/>
      <c r="P26" s="294"/>
      <c r="Q26" s="306"/>
      <c r="S26" s="630"/>
    </row>
    <row r="27" spans="1:19" ht="15.75">
      <c r="B27" s="636"/>
      <c r="C27" s="633"/>
      <c r="D27" s="639"/>
      <c r="E27" s="293"/>
      <c r="F27" s="294"/>
      <c r="G27" s="294"/>
      <c r="H27" s="294"/>
      <c r="I27" s="294"/>
      <c r="J27" s="294"/>
      <c r="K27" s="294"/>
      <c r="L27" s="294"/>
      <c r="M27" s="294"/>
      <c r="N27" s="294"/>
      <c r="O27" s="294"/>
      <c r="P27" s="294"/>
      <c r="Q27" s="306"/>
      <c r="S27" s="630"/>
    </row>
    <row r="28" spans="1:19" ht="15.75">
      <c r="B28" s="634"/>
      <c r="C28" s="631" t="s">
        <v>215</v>
      </c>
      <c r="D28" s="637"/>
      <c r="E28" s="299"/>
      <c r="F28" s="300"/>
      <c r="G28" s="300"/>
      <c r="H28" s="300"/>
      <c r="I28" s="300"/>
      <c r="J28" s="300"/>
      <c r="K28" s="300"/>
      <c r="L28" s="300"/>
      <c r="M28" s="300"/>
      <c r="N28" s="300"/>
      <c r="O28" s="300"/>
      <c r="P28" s="300"/>
      <c r="Q28" s="306"/>
      <c r="S28" s="630"/>
    </row>
    <row r="29" spans="1:19" ht="15.75">
      <c r="B29" s="635"/>
      <c r="C29" s="632"/>
      <c r="D29" s="638"/>
      <c r="E29" s="293"/>
      <c r="F29" s="294"/>
      <c r="G29" s="294"/>
      <c r="H29" s="294"/>
      <c r="I29" s="294"/>
      <c r="J29" s="294"/>
      <c r="K29" s="294"/>
      <c r="L29" s="294"/>
      <c r="M29" s="294"/>
      <c r="N29" s="294"/>
      <c r="O29" s="294"/>
      <c r="P29" s="294"/>
      <c r="Q29" s="306"/>
      <c r="S29" s="630"/>
    </row>
    <row r="30" spans="1:19" ht="15.75">
      <c r="B30" s="636"/>
      <c r="C30" s="633"/>
      <c r="D30" s="639"/>
      <c r="E30" s="299"/>
      <c r="F30" s="300"/>
      <c r="G30" s="300"/>
      <c r="H30" s="300"/>
      <c r="I30" s="300"/>
      <c r="J30" s="300"/>
      <c r="K30" s="300"/>
      <c r="L30" s="300"/>
      <c r="M30" s="300"/>
      <c r="N30" s="300"/>
      <c r="O30" s="300"/>
      <c r="P30" s="300"/>
      <c r="Q30" s="306"/>
      <c r="S30" s="630"/>
    </row>
    <row r="31" spans="1:19" ht="15.75">
      <c r="B31" s="634"/>
      <c r="C31" s="631" t="s">
        <v>216</v>
      </c>
      <c r="D31" s="637"/>
      <c r="E31" s="293"/>
      <c r="F31" s="294"/>
      <c r="G31" s="294"/>
      <c r="H31" s="294"/>
      <c r="I31" s="294"/>
      <c r="J31" s="294"/>
      <c r="K31" s="294"/>
      <c r="L31" s="294"/>
      <c r="M31" s="294"/>
      <c r="N31" s="294"/>
      <c r="O31" s="294"/>
      <c r="P31" s="294"/>
      <c r="Q31" s="306"/>
      <c r="S31" s="630"/>
    </row>
    <row r="32" spans="1:19" ht="15.75">
      <c r="B32" s="635"/>
      <c r="C32" s="632"/>
      <c r="D32" s="638"/>
      <c r="E32" s="293"/>
      <c r="F32" s="294"/>
      <c r="G32" s="294"/>
      <c r="H32" s="294"/>
      <c r="I32" s="294"/>
      <c r="J32" s="294"/>
      <c r="K32" s="294"/>
      <c r="L32" s="294"/>
      <c r="M32" s="294"/>
      <c r="N32" s="294"/>
      <c r="O32" s="294"/>
      <c r="P32" s="294"/>
      <c r="Q32" s="306"/>
      <c r="S32" s="630"/>
    </row>
    <row r="33" spans="2:19" ht="15.75">
      <c r="B33" s="636"/>
      <c r="C33" s="633"/>
      <c r="D33" s="639"/>
      <c r="E33" s="293"/>
      <c r="F33" s="294"/>
      <c r="G33" s="294"/>
      <c r="H33" s="294"/>
      <c r="I33" s="294"/>
      <c r="J33" s="294"/>
      <c r="K33" s="294"/>
      <c r="L33" s="294"/>
      <c r="M33" s="294"/>
      <c r="N33" s="294"/>
      <c r="O33" s="294"/>
      <c r="P33" s="294"/>
      <c r="Q33" s="306"/>
      <c r="S33" s="630"/>
    </row>
    <row r="34" spans="2:19" ht="15.75">
      <c r="B34" s="634"/>
      <c r="C34" s="631" t="s">
        <v>217</v>
      </c>
      <c r="D34" s="637"/>
      <c r="E34" s="293"/>
      <c r="F34" s="294"/>
      <c r="G34" s="294"/>
      <c r="H34" s="294"/>
      <c r="I34" s="294"/>
      <c r="J34" s="294"/>
      <c r="K34" s="294"/>
      <c r="L34" s="294"/>
      <c r="M34" s="294"/>
      <c r="N34" s="294"/>
      <c r="O34" s="294"/>
      <c r="P34" s="294"/>
      <c r="Q34" s="306"/>
      <c r="S34" s="630"/>
    </row>
    <row r="35" spans="2:19" ht="15.75">
      <c r="B35" s="635"/>
      <c r="C35" s="632"/>
      <c r="D35" s="638"/>
      <c r="E35" s="293"/>
      <c r="F35" s="294"/>
      <c r="G35" s="294"/>
      <c r="H35" s="294"/>
      <c r="I35" s="294"/>
      <c r="J35" s="294"/>
      <c r="K35" s="294"/>
      <c r="L35" s="294"/>
      <c r="M35" s="294"/>
      <c r="N35" s="294"/>
      <c r="O35" s="294"/>
      <c r="P35" s="294"/>
      <c r="Q35" s="306"/>
      <c r="S35" s="630"/>
    </row>
    <row r="36" spans="2:19" ht="15.75">
      <c r="B36" s="636"/>
      <c r="C36" s="633"/>
      <c r="D36" s="639"/>
      <c r="E36" s="293"/>
      <c r="F36" s="294"/>
      <c r="G36" s="294"/>
      <c r="H36" s="294"/>
      <c r="I36" s="294"/>
      <c r="J36" s="294"/>
      <c r="K36" s="294"/>
      <c r="L36" s="294"/>
      <c r="M36" s="294"/>
      <c r="N36" s="294"/>
      <c r="O36" s="294"/>
      <c r="P36" s="294"/>
      <c r="Q36" s="306"/>
      <c r="S36" s="630"/>
    </row>
    <row r="37" spans="2:19" ht="15.75">
      <c r="B37" s="634"/>
      <c r="C37" s="631" t="s">
        <v>218</v>
      </c>
      <c r="D37" s="637"/>
      <c r="E37" s="293"/>
      <c r="F37" s="294"/>
      <c r="G37" s="294"/>
      <c r="H37" s="294"/>
      <c r="I37" s="294"/>
      <c r="J37" s="294"/>
      <c r="K37" s="294"/>
      <c r="L37" s="294"/>
      <c r="M37" s="294"/>
      <c r="N37" s="294"/>
      <c r="O37" s="294"/>
      <c r="P37" s="294"/>
      <c r="Q37" s="306"/>
      <c r="S37" s="630"/>
    </row>
    <row r="38" spans="2:19" ht="15.75">
      <c r="B38" s="635"/>
      <c r="C38" s="632"/>
      <c r="D38" s="638"/>
      <c r="E38" s="293"/>
      <c r="F38" s="294"/>
      <c r="G38" s="294"/>
      <c r="H38" s="294"/>
      <c r="I38" s="294"/>
      <c r="J38" s="294"/>
      <c r="K38" s="294"/>
      <c r="L38" s="294"/>
      <c r="M38" s="294"/>
      <c r="N38" s="294"/>
      <c r="O38" s="294"/>
      <c r="P38" s="294"/>
      <c r="Q38" s="306"/>
      <c r="S38" s="630"/>
    </row>
    <row r="39" spans="2:19" ht="15.75">
      <c r="B39" s="636"/>
      <c r="C39" s="633"/>
      <c r="D39" s="639"/>
      <c r="E39" s="293"/>
      <c r="F39" s="294"/>
      <c r="G39" s="294"/>
      <c r="H39" s="294"/>
      <c r="I39" s="294"/>
      <c r="J39" s="294"/>
      <c r="K39" s="294"/>
      <c r="L39" s="294"/>
      <c r="M39" s="294"/>
      <c r="N39" s="294"/>
      <c r="O39" s="294"/>
      <c r="P39" s="294"/>
      <c r="Q39" s="306"/>
      <c r="S39" s="630"/>
    </row>
    <row r="40" spans="2:19" ht="15.75">
      <c r="B40" s="634"/>
      <c r="C40" s="631" t="s">
        <v>219</v>
      </c>
      <c r="D40" s="637"/>
      <c r="E40" s="293"/>
      <c r="F40" s="294"/>
      <c r="G40" s="294"/>
      <c r="H40" s="294"/>
      <c r="I40" s="294"/>
      <c r="J40" s="294"/>
      <c r="K40" s="294"/>
      <c r="L40" s="294"/>
      <c r="M40" s="294"/>
      <c r="N40" s="294"/>
      <c r="O40" s="294"/>
      <c r="P40" s="294"/>
      <c r="Q40" s="306"/>
      <c r="S40" s="630"/>
    </row>
    <row r="41" spans="2:19" ht="15.75">
      <c r="B41" s="635"/>
      <c r="C41" s="632"/>
      <c r="D41" s="638"/>
      <c r="E41" s="293"/>
      <c r="F41" s="294"/>
      <c r="G41" s="294"/>
      <c r="H41" s="294"/>
      <c r="I41" s="294"/>
      <c r="J41" s="294"/>
      <c r="K41" s="294"/>
      <c r="L41" s="294"/>
      <c r="M41" s="294"/>
      <c r="N41" s="294"/>
      <c r="O41" s="294"/>
      <c r="P41" s="294"/>
      <c r="Q41" s="306"/>
      <c r="S41" s="630"/>
    </row>
    <row r="42" spans="2:19" ht="15.75">
      <c r="B42" s="636"/>
      <c r="C42" s="633"/>
      <c r="D42" s="639"/>
      <c r="E42" s="293"/>
      <c r="F42" s="294"/>
      <c r="G42" s="294"/>
      <c r="H42" s="294"/>
      <c r="I42" s="294"/>
      <c r="J42" s="294"/>
      <c r="K42" s="294"/>
      <c r="L42" s="294"/>
      <c r="M42" s="294"/>
      <c r="N42" s="294"/>
      <c r="O42" s="294"/>
      <c r="P42" s="294"/>
      <c r="Q42" s="306"/>
      <c r="S42" s="630"/>
    </row>
    <row r="43" spans="2:19" ht="15.75">
      <c r="B43" s="634"/>
      <c r="C43" s="631" t="s">
        <v>239</v>
      </c>
      <c r="D43" s="637"/>
      <c r="E43" s="293"/>
      <c r="F43" s="294"/>
      <c r="G43" s="294"/>
      <c r="H43" s="294"/>
      <c r="I43" s="294"/>
      <c r="J43" s="294"/>
      <c r="K43" s="294"/>
      <c r="L43" s="294"/>
      <c r="M43" s="294"/>
      <c r="N43" s="294"/>
      <c r="O43" s="294"/>
      <c r="P43" s="294"/>
      <c r="Q43" s="306"/>
      <c r="S43" s="630"/>
    </row>
    <row r="44" spans="2:19" ht="15.75">
      <c r="B44" s="635"/>
      <c r="C44" s="632"/>
      <c r="D44" s="638"/>
      <c r="E44" s="293"/>
      <c r="F44" s="294"/>
      <c r="G44" s="294"/>
      <c r="H44" s="294"/>
      <c r="I44" s="294"/>
      <c r="J44" s="294"/>
      <c r="K44" s="294"/>
      <c r="L44" s="294"/>
      <c r="M44" s="294"/>
      <c r="N44" s="294"/>
      <c r="O44" s="294"/>
      <c r="P44" s="294"/>
      <c r="Q44" s="306"/>
      <c r="S44" s="630"/>
    </row>
    <row r="45" spans="2:19" ht="15.75">
      <c r="B45" s="636"/>
      <c r="C45" s="633"/>
      <c r="D45" s="639"/>
      <c r="E45" s="293"/>
      <c r="F45" s="294"/>
      <c r="G45" s="294"/>
      <c r="H45" s="294"/>
      <c r="I45" s="294"/>
      <c r="J45" s="294"/>
      <c r="K45" s="294"/>
      <c r="L45" s="294"/>
      <c r="M45" s="294"/>
      <c r="N45" s="294"/>
      <c r="O45" s="294"/>
      <c r="P45" s="294"/>
      <c r="Q45" s="306"/>
      <c r="S45" s="630"/>
    </row>
    <row r="46" spans="2:19" ht="15.75">
      <c r="B46" s="634"/>
      <c r="C46" s="631" t="s">
        <v>240</v>
      </c>
      <c r="D46" s="637"/>
      <c r="E46" s="293"/>
      <c r="F46" s="294"/>
      <c r="G46" s="294"/>
      <c r="H46" s="294"/>
      <c r="I46" s="294"/>
      <c r="J46" s="294"/>
      <c r="K46" s="294"/>
      <c r="L46" s="294"/>
      <c r="M46" s="294"/>
      <c r="N46" s="294"/>
      <c r="O46" s="294"/>
      <c r="P46" s="294"/>
      <c r="Q46" s="306"/>
      <c r="S46" s="630"/>
    </row>
    <row r="47" spans="2:19" ht="15.75">
      <c r="B47" s="635"/>
      <c r="C47" s="632"/>
      <c r="D47" s="638"/>
      <c r="E47" s="293"/>
      <c r="F47" s="294"/>
      <c r="G47" s="294"/>
      <c r="H47" s="294"/>
      <c r="I47" s="294"/>
      <c r="J47" s="294"/>
      <c r="K47" s="294"/>
      <c r="L47" s="294"/>
      <c r="M47" s="294"/>
      <c r="N47" s="294"/>
      <c r="O47" s="294"/>
      <c r="P47" s="294"/>
      <c r="Q47" s="306"/>
      <c r="S47" s="630"/>
    </row>
    <row r="48" spans="2:19" ht="15.75">
      <c r="B48" s="636"/>
      <c r="C48" s="633"/>
      <c r="D48" s="639"/>
      <c r="E48" s="293"/>
      <c r="F48" s="294"/>
      <c r="G48" s="294"/>
      <c r="H48" s="294"/>
      <c r="I48" s="294"/>
      <c r="J48" s="294"/>
      <c r="K48" s="294"/>
      <c r="L48" s="294"/>
      <c r="M48" s="294"/>
      <c r="N48" s="294"/>
      <c r="O48" s="294"/>
      <c r="P48" s="294"/>
      <c r="Q48" s="306"/>
      <c r="S48" s="630"/>
    </row>
    <row r="49" spans="2:19" ht="15.75">
      <c r="B49" s="640"/>
      <c r="C49" s="662" t="s">
        <v>220</v>
      </c>
      <c r="D49" s="643"/>
      <c r="E49" s="349"/>
      <c r="F49" s="350"/>
      <c r="G49" s="350"/>
      <c r="H49" s="350"/>
      <c r="I49" s="350"/>
      <c r="J49" s="350"/>
      <c r="K49" s="350"/>
      <c r="L49" s="350"/>
      <c r="M49" s="350"/>
      <c r="N49" s="350"/>
      <c r="O49" s="350"/>
      <c r="P49" s="350"/>
      <c r="Q49" s="347"/>
      <c r="S49" s="630"/>
    </row>
    <row r="50" spans="2:19" ht="15.75">
      <c r="B50" s="641"/>
      <c r="C50" s="663"/>
      <c r="D50" s="644"/>
      <c r="E50" s="349"/>
      <c r="F50" s="350"/>
      <c r="G50" s="350"/>
      <c r="H50" s="350"/>
      <c r="I50" s="350"/>
      <c r="J50" s="350"/>
      <c r="K50" s="350"/>
      <c r="L50" s="350"/>
      <c r="M50" s="350"/>
      <c r="N50" s="350"/>
      <c r="O50" s="350"/>
      <c r="P50" s="350"/>
      <c r="Q50" s="347"/>
      <c r="S50" s="630"/>
    </row>
    <row r="51" spans="2:19" ht="15.75">
      <c r="B51" s="642"/>
      <c r="C51" s="664"/>
      <c r="D51" s="645"/>
      <c r="E51" s="349"/>
      <c r="F51" s="350"/>
      <c r="G51" s="350"/>
      <c r="H51" s="350"/>
      <c r="I51" s="350"/>
      <c r="J51" s="350"/>
      <c r="K51" s="350"/>
      <c r="L51" s="350"/>
      <c r="M51" s="350"/>
      <c r="N51" s="350"/>
      <c r="O51" s="350"/>
      <c r="P51" s="350"/>
      <c r="Q51" s="347"/>
      <c r="S51" s="630"/>
    </row>
    <row r="52" spans="2:19" ht="15.75">
      <c r="B52" s="634"/>
      <c r="C52" s="631" t="s">
        <v>221</v>
      </c>
      <c r="D52" s="637"/>
      <c r="E52" s="293"/>
      <c r="F52" s="294"/>
      <c r="G52" s="294"/>
      <c r="H52" s="294"/>
      <c r="I52" s="294"/>
      <c r="J52" s="294"/>
      <c r="K52" s="294"/>
      <c r="L52" s="294"/>
      <c r="M52" s="294"/>
      <c r="N52" s="294"/>
      <c r="O52" s="294"/>
      <c r="P52" s="294"/>
      <c r="Q52" s="306"/>
      <c r="S52" s="630"/>
    </row>
    <row r="53" spans="2:19" ht="15.75">
      <c r="B53" s="635"/>
      <c r="C53" s="632"/>
      <c r="D53" s="638"/>
      <c r="E53" s="293"/>
      <c r="F53" s="294"/>
      <c r="G53" s="294"/>
      <c r="H53" s="294"/>
      <c r="I53" s="294"/>
      <c r="J53" s="294"/>
      <c r="K53" s="294"/>
      <c r="L53" s="294"/>
      <c r="M53" s="294"/>
      <c r="N53" s="294"/>
      <c r="O53" s="294"/>
      <c r="P53" s="294"/>
      <c r="Q53" s="306"/>
      <c r="S53" s="630"/>
    </row>
    <row r="54" spans="2:19" ht="15.75">
      <c r="B54" s="636"/>
      <c r="C54" s="633"/>
      <c r="D54" s="639"/>
      <c r="E54" s="293"/>
      <c r="F54" s="294"/>
      <c r="G54" s="294"/>
      <c r="H54" s="294"/>
      <c r="I54" s="294"/>
      <c r="J54" s="294"/>
      <c r="K54" s="294"/>
      <c r="L54" s="294"/>
      <c r="M54" s="294"/>
      <c r="N54" s="294"/>
      <c r="O54" s="294"/>
      <c r="P54" s="294"/>
      <c r="Q54" s="306"/>
      <c r="S54" s="630"/>
    </row>
    <row r="55" spans="2:19" ht="15.75">
      <c r="B55" s="634"/>
      <c r="C55" s="631" t="s">
        <v>222</v>
      </c>
      <c r="D55" s="637"/>
      <c r="E55" s="293"/>
      <c r="F55" s="294"/>
      <c r="G55" s="294"/>
      <c r="H55" s="294"/>
      <c r="I55" s="294"/>
      <c r="J55" s="294"/>
      <c r="K55" s="294"/>
      <c r="L55" s="294"/>
      <c r="M55" s="294"/>
      <c r="N55" s="294"/>
      <c r="O55" s="294"/>
      <c r="P55" s="294"/>
      <c r="Q55" s="306"/>
      <c r="S55" s="630"/>
    </row>
    <row r="56" spans="2:19" ht="15.75">
      <c r="B56" s="635"/>
      <c r="C56" s="632"/>
      <c r="D56" s="638"/>
      <c r="E56" s="293"/>
      <c r="F56" s="294"/>
      <c r="G56" s="294"/>
      <c r="H56" s="294"/>
      <c r="I56" s="294"/>
      <c r="J56" s="294"/>
      <c r="K56" s="294"/>
      <c r="L56" s="294"/>
      <c r="M56" s="294"/>
      <c r="N56" s="294"/>
      <c r="O56" s="294"/>
      <c r="P56" s="294"/>
      <c r="Q56" s="306"/>
      <c r="S56" s="630"/>
    </row>
    <row r="57" spans="2:19" ht="15.75">
      <c r="B57" s="636"/>
      <c r="C57" s="633"/>
      <c r="D57" s="639"/>
      <c r="E57" s="293"/>
      <c r="F57" s="294"/>
      <c r="G57" s="294"/>
      <c r="H57" s="294"/>
      <c r="I57" s="294"/>
      <c r="J57" s="294"/>
      <c r="K57" s="294"/>
      <c r="L57" s="294"/>
      <c r="M57" s="294"/>
      <c r="N57" s="294"/>
      <c r="O57" s="294"/>
      <c r="P57" s="294"/>
      <c r="Q57" s="306"/>
      <c r="S57" s="630"/>
    </row>
    <row r="58" spans="2:19" ht="15.75">
      <c r="B58" s="634"/>
      <c r="C58" s="631" t="s">
        <v>223</v>
      </c>
      <c r="D58" s="637"/>
      <c r="E58" s="293"/>
      <c r="F58" s="294"/>
      <c r="G58" s="294"/>
      <c r="H58" s="294"/>
      <c r="I58" s="294"/>
      <c r="J58" s="294"/>
      <c r="K58" s="294"/>
      <c r="L58" s="294"/>
      <c r="M58" s="294"/>
      <c r="N58" s="294"/>
      <c r="O58" s="294"/>
      <c r="P58" s="294"/>
      <c r="Q58" s="306"/>
      <c r="S58" s="630"/>
    </row>
    <row r="59" spans="2:19" ht="15.75">
      <c r="B59" s="635"/>
      <c r="C59" s="632"/>
      <c r="D59" s="638"/>
      <c r="E59" s="293"/>
      <c r="F59" s="294"/>
      <c r="G59" s="294"/>
      <c r="H59" s="294"/>
      <c r="I59" s="294"/>
      <c r="J59" s="294"/>
      <c r="K59" s="294"/>
      <c r="L59" s="294"/>
      <c r="M59" s="294"/>
      <c r="N59" s="294"/>
      <c r="O59" s="294"/>
      <c r="P59" s="294"/>
      <c r="Q59" s="306"/>
      <c r="S59" s="630"/>
    </row>
    <row r="60" spans="2:19" ht="15.75">
      <c r="B60" s="636"/>
      <c r="C60" s="633"/>
      <c r="D60" s="639"/>
      <c r="E60" s="293"/>
      <c r="F60" s="294"/>
      <c r="G60" s="294"/>
      <c r="H60" s="294"/>
      <c r="I60" s="294"/>
      <c r="J60" s="294"/>
      <c r="K60" s="294"/>
      <c r="L60" s="294"/>
      <c r="M60" s="294"/>
      <c r="N60" s="294"/>
      <c r="O60" s="294"/>
      <c r="P60" s="294"/>
      <c r="Q60" s="306"/>
      <c r="S60" s="630"/>
    </row>
    <row r="61" spans="2:19" ht="15.75">
      <c r="B61" s="634"/>
      <c r="C61" s="631" t="s">
        <v>242</v>
      </c>
      <c r="D61" s="637"/>
      <c r="E61" s="293"/>
      <c r="F61" s="294"/>
      <c r="G61" s="294"/>
      <c r="H61" s="294"/>
      <c r="I61" s="294"/>
      <c r="J61" s="294"/>
      <c r="K61" s="294"/>
      <c r="L61" s="294"/>
      <c r="M61" s="294"/>
      <c r="N61" s="294"/>
      <c r="O61" s="294"/>
      <c r="P61" s="294"/>
      <c r="Q61" s="307"/>
      <c r="S61" s="630"/>
    </row>
    <row r="62" spans="2:19" ht="15.75">
      <c r="B62" s="635"/>
      <c r="C62" s="632"/>
      <c r="D62" s="638"/>
      <c r="E62" s="293"/>
      <c r="F62" s="294"/>
      <c r="G62" s="294"/>
      <c r="H62" s="294"/>
      <c r="I62" s="294"/>
      <c r="J62" s="294"/>
      <c r="K62" s="294"/>
      <c r="L62" s="294"/>
      <c r="M62" s="294"/>
      <c r="N62" s="294"/>
      <c r="O62" s="294"/>
      <c r="P62" s="294"/>
      <c r="Q62" s="306"/>
      <c r="S62" s="630"/>
    </row>
    <row r="63" spans="2:19" ht="15.75">
      <c r="B63" s="636"/>
      <c r="C63" s="633"/>
      <c r="D63" s="639"/>
      <c r="E63" s="293"/>
      <c r="F63" s="294"/>
      <c r="G63" s="294"/>
      <c r="H63" s="294"/>
      <c r="I63" s="294"/>
      <c r="J63" s="294"/>
      <c r="K63" s="294"/>
      <c r="L63" s="294"/>
      <c r="M63" s="294"/>
      <c r="N63" s="294"/>
      <c r="O63" s="294"/>
      <c r="P63" s="294"/>
      <c r="Q63" s="308"/>
      <c r="S63" s="630"/>
    </row>
    <row r="64" spans="2:19" ht="15.75">
      <c r="B64" s="634"/>
      <c r="C64" s="631" t="s">
        <v>243</v>
      </c>
      <c r="D64" s="637"/>
      <c r="E64" s="293"/>
      <c r="F64" s="294"/>
      <c r="G64" s="294"/>
      <c r="H64" s="294"/>
      <c r="I64" s="294"/>
      <c r="J64" s="294"/>
      <c r="K64" s="294"/>
      <c r="L64" s="294"/>
      <c r="M64" s="294"/>
      <c r="N64" s="294"/>
      <c r="O64" s="294"/>
      <c r="P64" s="294"/>
      <c r="Q64" s="308"/>
      <c r="S64" s="630"/>
    </row>
    <row r="65" spans="2:19" ht="15.75">
      <c r="B65" s="635"/>
      <c r="C65" s="632"/>
      <c r="D65" s="638"/>
      <c r="E65" s="293"/>
      <c r="F65" s="294"/>
      <c r="G65" s="294"/>
      <c r="H65" s="294"/>
      <c r="I65" s="294"/>
      <c r="J65" s="294"/>
      <c r="K65" s="294"/>
      <c r="L65" s="294"/>
      <c r="M65" s="294"/>
      <c r="N65" s="294"/>
      <c r="O65" s="294"/>
      <c r="P65" s="294"/>
      <c r="Q65" s="308"/>
      <c r="S65" s="630"/>
    </row>
    <row r="66" spans="2:19" ht="15.75">
      <c r="B66" s="636"/>
      <c r="C66" s="633"/>
      <c r="D66" s="639"/>
      <c r="E66" s="293"/>
      <c r="F66" s="294"/>
      <c r="G66" s="294"/>
      <c r="H66" s="294"/>
      <c r="I66" s="294"/>
      <c r="J66" s="294"/>
      <c r="K66" s="294"/>
      <c r="L66" s="294"/>
      <c r="M66" s="294"/>
      <c r="N66" s="294"/>
      <c r="O66" s="294"/>
      <c r="P66" s="294"/>
      <c r="Q66" s="308"/>
      <c r="S66" s="630"/>
    </row>
    <row r="67" spans="2:19" ht="15.75">
      <c r="B67" s="634"/>
      <c r="C67" s="631" t="s">
        <v>244</v>
      </c>
      <c r="D67" s="637"/>
      <c r="E67" s="293"/>
      <c r="F67" s="294"/>
      <c r="G67" s="294"/>
      <c r="H67" s="294"/>
      <c r="I67" s="294"/>
      <c r="J67" s="294"/>
      <c r="K67" s="294"/>
      <c r="L67" s="294"/>
      <c r="M67" s="294"/>
      <c r="N67" s="294"/>
      <c r="O67" s="294"/>
      <c r="P67" s="294"/>
      <c r="Q67" s="308"/>
      <c r="S67" s="630"/>
    </row>
    <row r="68" spans="2:19" ht="15.75">
      <c r="B68" s="635"/>
      <c r="C68" s="632"/>
      <c r="D68" s="638"/>
      <c r="E68" s="293"/>
      <c r="F68" s="294"/>
      <c r="G68" s="294"/>
      <c r="H68" s="294"/>
      <c r="I68" s="294"/>
      <c r="J68" s="294"/>
      <c r="K68" s="294"/>
      <c r="L68" s="294"/>
      <c r="M68" s="294"/>
      <c r="N68" s="294"/>
      <c r="O68" s="294"/>
      <c r="P68" s="294"/>
      <c r="Q68" s="308"/>
      <c r="S68" s="630"/>
    </row>
    <row r="69" spans="2:19" ht="15.75">
      <c r="B69" s="636"/>
      <c r="C69" s="633"/>
      <c r="D69" s="639"/>
      <c r="E69" s="293"/>
      <c r="F69" s="294"/>
      <c r="G69" s="294"/>
      <c r="H69" s="294"/>
      <c r="I69" s="294"/>
      <c r="J69" s="294"/>
      <c r="K69" s="294"/>
      <c r="L69" s="294"/>
      <c r="M69" s="294"/>
      <c r="N69" s="294"/>
      <c r="O69" s="294"/>
      <c r="P69" s="294"/>
      <c r="Q69" s="308"/>
      <c r="S69" s="630"/>
    </row>
    <row r="70" spans="2:19" ht="15.75">
      <c r="B70" s="634"/>
      <c r="C70" s="631" t="s">
        <v>245</v>
      </c>
      <c r="D70" s="637"/>
      <c r="E70" s="293"/>
      <c r="F70" s="294"/>
      <c r="G70" s="294"/>
      <c r="H70" s="294"/>
      <c r="I70" s="294"/>
      <c r="J70" s="294"/>
      <c r="K70" s="294"/>
      <c r="L70" s="294"/>
      <c r="M70" s="294"/>
      <c r="N70" s="294"/>
      <c r="O70" s="294"/>
      <c r="P70" s="294"/>
      <c r="Q70" s="308"/>
      <c r="S70" s="630"/>
    </row>
    <row r="71" spans="2:19" ht="15.75">
      <c r="B71" s="635"/>
      <c r="C71" s="632"/>
      <c r="D71" s="638"/>
      <c r="E71" s="293"/>
      <c r="F71" s="294"/>
      <c r="G71" s="294"/>
      <c r="H71" s="294"/>
      <c r="I71" s="294"/>
      <c r="J71" s="294"/>
      <c r="K71" s="294"/>
      <c r="L71" s="294"/>
      <c r="M71" s="294"/>
      <c r="N71" s="294"/>
      <c r="O71" s="294"/>
      <c r="P71" s="294"/>
      <c r="Q71" s="306"/>
      <c r="S71" s="630"/>
    </row>
    <row r="72" spans="2:19" ht="15.75">
      <c r="B72" s="636"/>
      <c r="C72" s="633"/>
      <c r="D72" s="639"/>
      <c r="E72" s="293"/>
      <c r="F72" s="294"/>
      <c r="G72" s="294"/>
      <c r="H72" s="294"/>
      <c r="I72" s="294"/>
      <c r="J72" s="294"/>
      <c r="K72" s="294"/>
      <c r="L72" s="294"/>
      <c r="M72" s="294"/>
      <c r="N72" s="294"/>
      <c r="O72" s="294"/>
      <c r="P72" s="294"/>
      <c r="Q72" s="306"/>
      <c r="S72" s="630"/>
    </row>
    <row r="73" spans="2:19" ht="15.75">
      <c r="B73" s="634"/>
      <c r="C73" s="631" t="s">
        <v>246</v>
      </c>
      <c r="D73" s="637"/>
      <c r="E73" s="293"/>
      <c r="F73" s="294"/>
      <c r="G73" s="294"/>
      <c r="H73" s="294"/>
      <c r="I73" s="294"/>
      <c r="J73" s="294"/>
      <c r="K73" s="294"/>
      <c r="L73" s="294"/>
      <c r="M73" s="294"/>
      <c r="N73" s="294"/>
      <c r="O73" s="294"/>
      <c r="P73" s="294"/>
      <c r="Q73" s="306"/>
      <c r="S73" s="630"/>
    </row>
    <row r="74" spans="2:19" ht="15.75">
      <c r="B74" s="635"/>
      <c r="C74" s="632"/>
      <c r="D74" s="638"/>
      <c r="E74" s="293"/>
      <c r="F74" s="294"/>
      <c r="G74" s="294"/>
      <c r="H74" s="294"/>
      <c r="I74" s="294"/>
      <c r="J74" s="294"/>
      <c r="K74" s="294"/>
      <c r="L74" s="294"/>
      <c r="M74" s="294"/>
      <c r="N74" s="294"/>
      <c r="O74" s="294"/>
      <c r="P74" s="294"/>
      <c r="Q74" s="306"/>
      <c r="S74" s="630"/>
    </row>
    <row r="75" spans="2:19" ht="15.75">
      <c r="B75" s="636"/>
      <c r="C75" s="633"/>
      <c r="D75" s="639"/>
      <c r="E75" s="293"/>
      <c r="F75" s="294"/>
      <c r="G75" s="294"/>
      <c r="H75" s="294"/>
      <c r="I75" s="294"/>
      <c r="J75" s="294"/>
      <c r="K75" s="294"/>
      <c r="L75" s="294"/>
      <c r="M75" s="294"/>
      <c r="N75" s="294"/>
      <c r="O75" s="294"/>
      <c r="P75" s="294"/>
      <c r="Q75" s="306"/>
      <c r="S75" s="630"/>
    </row>
    <row r="76" spans="2:19" ht="15.75">
      <c r="B76" s="634"/>
      <c r="C76" s="631" t="s">
        <v>247</v>
      </c>
      <c r="D76" s="637"/>
      <c r="E76" s="293"/>
      <c r="F76" s="294"/>
      <c r="G76" s="294"/>
      <c r="H76" s="294"/>
      <c r="I76" s="294"/>
      <c r="J76" s="294"/>
      <c r="K76" s="294"/>
      <c r="L76" s="294"/>
      <c r="M76" s="294"/>
      <c r="N76" s="294"/>
      <c r="O76" s="294"/>
      <c r="P76" s="294"/>
      <c r="Q76" s="306"/>
    </row>
    <row r="77" spans="2:19" ht="15.75">
      <c r="B77" s="635"/>
      <c r="C77" s="632"/>
      <c r="D77" s="638"/>
      <c r="E77" s="293"/>
      <c r="F77" s="294"/>
      <c r="G77" s="294"/>
      <c r="H77" s="294"/>
      <c r="I77" s="294"/>
      <c r="J77" s="294"/>
      <c r="K77" s="294"/>
      <c r="L77" s="294"/>
      <c r="M77" s="294"/>
      <c r="N77" s="294"/>
      <c r="O77" s="294"/>
      <c r="P77" s="294"/>
      <c r="Q77" s="306"/>
    </row>
    <row r="78" spans="2:19" ht="15.75">
      <c r="B78" s="636"/>
      <c r="C78" s="633"/>
      <c r="D78" s="639"/>
      <c r="E78" s="293"/>
      <c r="F78" s="294"/>
      <c r="G78" s="294"/>
      <c r="H78" s="294"/>
      <c r="I78" s="294"/>
      <c r="J78" s="294"/>
      <c r="K78" s="294"/>
      <c r="L78" s="294"/>
      <c r="M78" s="294"/>
      <c r="N78" s="294"/>
      <c r="O78" s="294"/>
      <c r="P78" s="294"/>
      <c r="Q78" s="306"/>
    </row>
    <row r="79" spans="2:19" ht="15.75">
      <c r="B79" s="640"/>
      <c r="C79" s="662" t="s">
        <v>224</v>
      </c>
      <c r="D79" s="643"/>
      <c r="E79" s="349"/>
      <c r="F79" s="350"/>
      <c r="G79" s="350"/>
      <c r="H79" s="350"/>
      <c r="I79" s="350"/>
      <c r="J79" s="350"/>
      <c r="K79" s="350"/>
      <c r="L79" s="350"/>
      <c r="M79" s="350"/>
      <c r="N79" s="350"/>
      <c r="O79" s="350"/>
      <c r="P79" s="350"/>
      <c r="Q79" s="347"/>
    </row>
    <row r="80" spans="2:19" ht="15.75">
      <c r="B80" s="641"/>
      <c r="C80" s="663"/>
      <c r="D80" s="644"/>
      <c r="E80" s="349"/>
      <c r="F80" s="350"/>
      <c r="G80" s="350"/>
      <c r="H80" s="350"/>
      <c r="I80" s="350"/>
      <c r="J80" s="350"/>
      <c r="K80" s="350"/>
      <c r="L80" s="350"/>
      <c r="M80" s="350"/>
      <c r="N80" s="350"/>
      <c r="O80" s="350"/>
      <c r="P80" s="350"/>
      <c r="Q80" s="347"/>
    </row>
    <row r="81" spans="2:17" ht="15.75">
      <c r="B81" s="642"/>
      <c r="C81" s="664"/>
      <c r="D81" s="645"/>
      <c r="E81" s="349"/>
      <c r="F81" s="350"/>
      <c r="G81" s="350"/>
      <c r="H81" s="350"/>
      <c r="I81" s="350"/>
      <c r="J81" s="350"/>
      <c r="K81" s="350"/>
      <c r="L81" s="350"/>
      <c r="M81" s="350"/>
      <c r="N81" s="350"/>
      <c r="O81" s="350"/>
      <c r="P81" s="350"/>
      <c r="Q81" s="347"/>
    </row>
    <row r="82" spans="2:17" ht="15.75">
      <c r="B82" s="634"/>
      <c r="C82" s="631" t="s">
        <v>225</v>
      </c>
      <c r="D82" s="637"/>
      <c r="E82" s="293"/>
      <c r="F82" s="294"/>
      <c r="G82" s="294"/>
      <c r="H82" s="294"/>
      <c r="I82" s="294"/>
      <c r="J82" s="294"/>
      <c r="K82" s="294"/>
      <c r="L82" s="294"/>
      <c r="M82" s="294"/>
      <c r="N82" s="294"/>
      <c r="O82" s="294"/>
      <c r="P82" s="294"/>
      <c r="Q82" s="306"/>
    </row>
    <row r="83" spans="2:17" ht="15.75">
      <c r="B83" s="635"/>
      <c r="C83" s="632"/>
      <c r="D83" s="638"/>
      <c r="E83" s="293"/>
      <c r="F83" s="294"/>
      <c r="G83" s="294"/>
      <c r="H83" s="294"/>
      <c r="I83" s="294"/>
      <c r="J83" s="294"/>
      <c r="K83" s="294"/>
      <c r="L83" s="294"/>
      <c r="M83" s="294"/>
      <c r="N83" s="294"/>
      <c r="O83" s="294"/>
      <c r="P83" s="294"/>
      <c r="Q83" s="306"/>
    </row>
    <row r="84" spans="2:17" ht="15.75">
      <c r="B84" s="636"/>
      <c r="C84" s="633"/>
      <c r="D84" s="639"/>
      <c r="E84" s="293"/>
      <c r="F84" s="294"/>
      <c r="G84" s="294"/>
      <c r="H84" s="294"/>
      <c r="I84" s="294"/>
      <c r="J84" s="294"/>
      <c r="K84" s="294"/>
      <c r="L84" s="294"/>
      <c r="M84" s="294"/>
      <c r="N84" s="294"/>
      <c r="O84" s="294"/>
      <c r="P84" s="294"/>
      <c r="Q84" s="306"/>
    </row>
    <row r="85" spans="2:17" ht="15.75">
      <c r="B85" s="634"/>
      <c r="C85" s="631" t="s">
        <v>226</v>
      </c>
      <c r="D85" s="637"/>
      <c r="E85" s="293"/>
      <c r="F85" s="294"/>
      <c r="G85" s="294"/>
      <c r="H85" s="294"/>
      <c r="I85" s="294"/>
      <c r="J85" s="294"/>
      <c r="K85" s="294"/>
      <c r="L85" s="294"/>
      <c r="M85" s="294"/>
      <c r="N85" s="294"/>
      <c r="O85" s="294"/>
      <c r="P85" s="294"/>
      <c r="Q85" s="306"/>
    </row>
    <row r="86" spans="2:17" ht="15.75">
      <c r="B86" s="635"/>
      <c r="C86" s="632"/>
      <c r="D86" s="638"/>
      <c r="E86" s="293"/>
      <c r="F86" s="294"/>
      <c r="G86" s="294"/>
      <c r="H86" s="294"/>
      <c r="I86" s="294"/>
      <c r="J86" s="294"/>
      <c r="K86" s="294"/>
      <c r="L86" s="294"/>
      <c r="M86" s="294"/>
      <c r="N86" s="294"/>
      <c r="O86" s="294"/>
      <c r="P86" s="294"/>
      <c r="Q86" s="306"/>
    </row>
    <row r="87" spans="2:17" ht="15.75">
      <c r="B87" s="636"/>
      <c r="C87" s="633"/>
      <c r="D87" s="639"/>
      <c r="E87" s="293"/>
      <c r="F87" s="294"/>
      <c r="G87" s="294"/>
      <c r="H87" s="294"/>
      <c r="I87" s="294"/>
      <c r="J87" s="294"/>
      <c r="K87" s="294"/>
      <c r="L87" s="294"/>
      <c r="M87" s="294"/>
      <c r="N87" s="294"/>
      <c r="O87" s="294"/>
      <c r="P87" s="294"/>
      <c r="Q87" s="306"/>
    </row>
    <row r="88" spans="2:17" ht="15.75">
      <c r="B88" s="634"/>
      <c r="C88" s="631" t="s">
        <v>227</v>
      </c>
      <c r="D88" s="637"/>
      <c r="E88" s="293"/>
      <c r="F88" s="294"/>
      <c r="G88" s="294"/>
      <c r="H88" s="294"/>
      <c r="I88" s="294"/>
      <c r="J88" s="294"/>
      <c r="K88" s="294"/>
      <c r="L88" s="294"/>
      <c r="M88" s="294"/>
      <c r="N88" s="294"/>
      <c r="O88" s="294"/>
      <c r="P88" s="294"/>
      <c r="Q88" s="306"/>
    </row>
    <row r="89" spans="2:17" ht="15.75">
      <c r="B89" s="635"/>
      <c r="C89" s="632"/>
      <c r="D89" s="638"/>
      <c r="E89" s="293"/>
      <c r="F89" s="294"/>
      <c r="G89" s="294"/>
      <c r="H89" s="294"/>
      <c r="I89" s="294"/>
      <c r="J89" s="294"/>
      <c r="K89" s="294"/>
      <c r="L89" s="294"/>
      <c r="M89" s="294"/>
      <c r="N89" s="294"/>
      <c r="O89" s="294"/>
      <c r="P89" s="294"/>
      <c r="Q89" s="306"/>
    </row>
    <row r="90" spans="2:17" ht="15.75">
      <c r="B90" s="636"/>
      <c r="C90" s="633"/>
      <c r="D90" s="639"/>
      <c r="E90" s="293"/>
      <c r="F90" s="294"/>
      <c r="G90" s="294"/>
      <c r="H90" s="294"/>
      <c r="I90" s="294"/>
      <c r="J90" s="294"/>
      <c r="K90" s="294"/>
      <c r="L90" s="294"/>
      <c r="M90" s="294"/>
      <c r="N90" s="294"/>
      <c r="O90" s="294"/>
      <c r="P90" s="294"/>
      <c r="Q90" s="306"/>
    </row>
    <row r="91" spans="2:17" ht="15.75">
      <c r="B91" s="634"/>
      <c r="C91" s="631" t="s">
        <v>228</v>
      </c>
      <c r="D91" s="637"/>
      <c r="E91" s="293"/>
      <c r="F91" s="294"/>
      <c r="G91" s="294"/>
      <c r="H91" s="294"/>
      <c r="I91" s="294"/>
      <c r="J91" s="294"/>
      <c r="K91" s="294"/>
      <c r="L91" s="294"/>
      <c r="M91" s="294"/>
      <c r="N91" s="294"/>
      <c r="O91" s="294"/>
      <c r="P91" s="294"/>
      <c r="Q91" s="306"/>
    </row>
    <row r="92" spans="2:17" ht="15.75">
      <c r="B92" s="635"/>
      <c r="C92" s="632"/>
      <c r="D92" s="638"/>
      <c r="E92" s="293"/>
      <c r="F92" s="294"/>
      <c r="G92" s="294"/>
      <c r="H92" s="294"/>
      <c r="I92" s="294"/>
      <c r="J92" s="294"/>
      <c r="K92" s="294"/>
      <c r="L92" s="294"/>
      <c r="M92" s="294"/>
      <c r="N92" s="294"/>
      <c r="O92" s="294"/>
      <c r="P92" s="294"/>
      <c r="Q92" s="306"/>
    </row>
    <row r="93" spans="2:17" ht="15.75">
      <c r="B93" s="636"/>
      <c r="C93" s="633"/>
      <c r="D93" s="639"/>
      <c r="E93" s="293"/>
      <c r="F93" s="294"/>
      <c r="G93" s="294"/>
      <c r="H93" s="294"/>
      <c r="I93" s="294"/>
      <c r="J93" s="294"/>
      <c r="K93" s="294"/>
      <c r="L93" s="294"/>
      <c r="M93" s="294"/>
      <c r="N93" s="294"/>
      <c r="O93" s="294"/>
      <c r="P93" s="294"/>
      <c r="Q93" s="306"/>
    </row>
    <row r="94" spans="2:17" ht="15.75">
      <c r="B94" s="634"/>
      <c r="C94" s="631" t="s">
        <v>229</v>
      </c>
      <c r="D94" s="637"/>
      <c r="E94" s="293"/>
      <c r="F94" s="294"/>
      <c r="G94" s="294"/>
      <c r="H94" s="294"/>
      <c r="I94" s="294"/>
      <c r="J94" s="294"/>
      <c r="K94" s="294"/>
      <c r="L94" s="294"/>
      <c r="M94" s="294"/>
      <c r="N94" s="294"/>
      <c r="O94" s="294"/>
      <c r="P94" s="294"/>
      <c r="Q94" s="306"/>
    </row>
    <row r="95" spans="2:17" ht="15.75">
      <c r="B95" s="635"/>
      <c r="C95" s="632"/>
      <c r="D95" s="638"/>
      <c r="E95" s="293"/>
      <c r="F95" s="294"/>
      <c r="G95" s="294"/>
      <c r="H95" s="294"/>
      <c r="I95" s="294"/>
      <c r="J95" s="294"/>
      <c r="K95" s="294"/>
      <c r="L95" s="294"/>
      <c r="M95" s="294"/>
      <c r="N95" s="294"/>
      <c r="O95" s="294"/>
      <c r="P95" s="294"/>
      <c r="Q95" s="306"/>
    </row>
    <row r="96" spans="2:17" ht="15.75">
      <c r="B96" s="636"/>
      <c r="C96" s="633"/>
      <c r="D96" s="639"/>
      <c r="E96" s="293"/>
      <c r="F96" s="294"/>
      <c r="G96" s="294"/>
      <c r="H96" s="294"/>
      <c r="I96" s="294"/>
      <c r="J96" s="294"/>
      <c r="K96" s="294"/>
      <c r="L96" s="294"/>
      <c r="M96" s="294"/>
      <c r="N96" s="294"/>
      <c r="O96" s="294"/>
      <c r="P96" s="294"/>
      <c r="Q96" s="306"/>
    </row>
    <row r="97" spans="2:17" ht="15.75">
      <c r="B97" s="634"/>
      <c r="C97" s="631" t="s">
        <v>230</v>
      </c>
      <c r="D97" s="637"/>
      <c r="E97" s="293"/>
      <c r="F97" s="294"/>
      <c r="G97" s="294"/>
      <c r="H97" s="294"/>
      <c r="I97" s="294"/>
      <c r="J97" s="294"/>
      <c r="K97" s="294"/>
      <c r="L97" s="294"/>
      <c r="M97" s="294"/>
      <c r="N97" s="294"/>
      <c r="O97" s="294"/>
      <c r="P97" s="294"/>
      <c r="Q97" s="306"/>
    </row>
    <row r="98" spans="2:17" ht="15.75">
      <c r="B98" s="635"/>
      <c r="C98" s="632"/>
      <c r="D98" s="638"/>
      <c r="E98" s="293"/>
      <c r="F98" s="294"/>
      <c r="G98" s="294"/>
      <c r="H98" s="294"/>
      <c r="I98" s="294"/>
      <c r="J98" s="294"/>
      <c r="K98" s="294"/>
      <c r="L98" s="294"/>
      <c r="M98" s="294"/>
      <c r="N98" s="294"/>
      <c r="O98" s="294"/>
      <c r="P98" s="294"/>
      <c r="Q98" s="306"/>
    </row>
    <row r="99" spans="2:17" ht="15.75">
      <c r="B99" s="636"/>
      <c r="C99" s="633"/>
      <c r="D99" s="639"/>
      <c r="E99" s="293"/>
      <c r="F99" s="294"/>
      <c r="G99" s="294"/>
      <c r="H99" s="294"/>
      <c r="I99" s="294"/>
      <c r="J99" s="294"/>
      <c r="K99" s="294"/>
      <c r="L99" s="294"/>
      <c r="M99" s="294"/>
      <c r="N99" s="294"/>
      <c r="O99" s="294"/>
      <c r="P99" s="294"/>
      <c r="Q99" s="306"/>
    </row>
    <row r="100" spans="2:17" ht="15.75">
      <c r="B100" s="634"/>
      <c r="C100" s="631" t="s">
        <v>231</v>
      </c>
      <c r="D100" s="637"/>
      <c r="E100" s="293"/>
      <c r="F100" s="294"/>
      <c r="G100" s="294"/>
      <c r="H100" s="294"/>
      <c r="I100" s="294"/>
      <c r="J100" s="294"/>
      <c r="K100" s="294"/>
      <c r="L100" s="294"/>
      <c r="M100" s="294"/>
      <c r="N100" s="294"/>
      <c r="O100" s="294"/>
      <c r="P100" s="294"/>
      <c r="Q100" s="306"/>
    </row>
    <row r="101" spans="2:17" ht="15.75">
      <c r="B101" s="635"/>
      <c r="C101" s="632"/>
      <c r="D101" s="638"/>
      <c r="E101" s="293"/>
      <c r="F101" s="294"/>
      <c r="G101" s="294"/>
      <c r="H101" s="294"/>
      <c r="I101" s="294"/>
      <c r="J101" s="294"/>
      <c r="K101" s="294"/>
      <c r="L101" s="294"/>
      <c r="M101" s="294"/>
      <c r="N101" s="294"/>
      <c r="O101" s="294"/>
      <c r="P101" s="294"/>
      <c r="Q101" s="306"/>
    </row>
    <row r="102" spans="2:17" ht="15.75">
      <c r="B102" s="636"/>
      <c r="C102" s="633"/>
      <c r="D102" s="639"/>
      <c r="E102" s="293"/>
      <c r="F102" s="294"/>
      <c r="G102" s="294"/>
      <c r="H102" s="294"/>
      <c r="I102" s="294"/>
      <c r="J102" s="294"/>
      <c r="K102" s="294"/>
      <c r="L102" s="294"/>
      <c r="M102" s="294"/>
      <c r="N102" s="294"/>
      <c r="O102" s="294"/>
      <c r="P102" s="294"/>
      <c r="Q102" s="306"/>
    </row>
    <row r="103" spans="2:17" ht="15.75">
      <c r="B103" s="634"/>
      <c r="C103" s="631" t="s">
        <v>232</v>
      </c>
      <c r="D103" s="637"/>
      <c r="E103" s="293"/>
      <c r="F103" s="294"/>
      <c r="G103" s="294"/>
      <c r="H103" s="294"/>
      <c r="I103" s="294"/>
      <c r="J103" s="294"/>
      <c r="K103" s="294"/>
      <c r="L103" s="294"/>
      <c r="M103" s="294"/>
      <c r="N103" s="294"/>
      <c r="O103" s="294"/>
      <c r="P103" s="294"/>
      <c r="Q103" s="306"/>
    </row>
    <row r="104" spans="2:17" ht="15.75">
      <c r="B104" s="635"/>
      <c r="C104" s="632"/>
      <c r="D104" s="638"/>
      <c r="E104" s="293"/>
      <c r="F104" s="294"/>
      <c r="G104" s="294"/>
      <c r="H104" s="294"/>
      <c r="I104" s="294"/>
      <c r="J104" s="294"/>
      <c r="K104" s="294"/>
      <c r="L104" s="294"/>
      <c r="M104" s="294"/>
      <c r="N104" s="294"/>
      <c r="O104" s="294"/>
      <c r="P104" s="294"/>
      <c r="Q104" s="306"/>
    </row>
    <row r="105" spans="2:17" ht="15.75">
      <c r="B105" s="636"/>
      <c r="C105" s="633"/>
      <c r="D105" s="639"/>
      <c r="E105" s="293"/>
      <c r="F105" s="294"/>
      <c r="G105" s="294"/>
      <c r="H105" s="294"/>
      <c r="I105" s="294"/>
      <c r="J105" s="294"/>
      <c r="K105" s="294"/>
      <c r="L105" s="294"/>
      <c r="M105" s="294"/>
      <c r="N105" s="294"/>
      <c r="O105" s="294"/>
      <c r="P105" s="294"/>
      <c r="Q105" s="306"/>
    </row>
    <row r="106" spans="2:17" ht="15.75">
      <c r="B106" s="634"/>
      <c r="C106" s="631" t="s">
        <v>233</v>
      </c>
      <c r="D106" s="637"/>
      <c r="E106" s="293"/>
      <c r="F106" s="294"/>
      <c r="G106" s="294"/>
      <c r="H106" s="294"/>
      <c r="I106" s="294"/>
      <c r="J106" s="294"/>
      <c r="K106" s="294"/>
      <c r="L106" s="294"/>
      <c r="M106" s="294"/>
      <c r="N106" s="294"/>
      <c r="O106" s="294"/>
      <c r="P106" s="294"/>
      <c r="Q106" s="306"/>
    </row>
    <row r="107" spans="2:17" ht="15.75">
      <c r="B107" s="635"/>
      <c r="C107" s="632"/>
      <c r="D107" s="638"/>
      <c r="E107" s="293"/>
      <c r="F107" s="294"/>
      <c r="G107" s="294"/>
      <c r="H107" s="294"/>
      <c r="I107" s="294"/>
      <c r="J107" s="294"/>
      <c r="K107" s="294"/>
      <c r="L107" s="294"/>
      <c r="M107" s="294"/>
      <c r="N107" s="294"/>
      <c r="O107" s="294"/>
      <c r="P107" s="294"/>
      <c r="Q107" s="306"/>
    </row>
    <row r="108" spans="2:17" ht="15.75">
      <c r="B108" s="636"/>
      <c r="C108" s="633"/>
      <c r="D108" s="639"/>
      <c r="E108" s="293"/>
      <c r="F108" s="294"/>
      <c r="G108" s="294"/>
      <c r="H108" s="294"/>
      <c r="I108" s="294"/>
      <c r="J108" s="294"/>
      <c r="K108" s="294"/>
      <c r="L108" s="294"/>
      <c r="M108" s="294"/>
      <c r="N108" s="294"/>
      <c r="O108" s="294"/>
      <c r="P108" s="294"/>
      <c r="Q108" s="306"/>
    </row>
    <row r="109" spans="2:17" ht="15.75">
      <c r="B109" s="640"/>
      <c r="C109" s="662" t="s">
        <v>234</v>
      </c>
      <c r="D109" s="643"/>
      <c r="E109" s="349"/>
      <c r="F109" s="350"/>
      <c r="G109" s="350"/>
      <c r="H109" s="350"/>
      <c r="I109" s="350"/>
      <c r="J109" s="350"/>
      <c r="K109" s="350"/>
      <c r="L109" s="350"/>
      <c r="M109" s="350"/>
      <c r="N109" s="350"/>
      <c r="O109" s="350"/>
      <c r="P109" s="350"/>
      <c r="Q109" s="347"/>
    </row>
    <row r="110" spans="2:17" ht="15.75">
      <c r="B110" s="641"/>
      <c r="C110" s="663"/>
      <c r="D110" s="644"/>
      <c r="E110" s="349"/>
      <c r="F110" s="350"/>
      <c r="G110" s="350"/>
      <c r="H110" s="350"/>
      <c r="I110" s="350"/>
      <c r="J110" s="350"/>
      <c r="K110" s="350"/>
      <c r="L110" s="350"/>
      <c r="M110" s="350"/>
      <c r="N110" s="350"/>
      <c r="O110" s="350"/>
      <c r="P110" s="350"/>
      <c r="Q110" s="351"/>
    </row>
    <row r="111" spans="2:17" ht="15.75">
      <c r="B111" s="642"/>
      <c r="C111" s="664"/>
      <c r="D111" s="645"/>
      <c r="E111" s="349"/>
      <c r="F111" s="350"/>
      <c r="G111" s="350"/>
      <c r="H111" s="350"/>
      <c r="I111" s="350"/>
      <c r="J111" s="350"/>
      <c r="K111" s="350"/>
      <c r="L111" s="350"/>
      <c r="M111" s="350"/>
      <c r="N111" s="350"/>
      <c r="O111" s="350"/>
      <c r="P111" s="350"/>
      <c r="Q111" s="351"/>
    </row>
    <row r="112" spans="2:17" ht="15.75">
      <c r="B112" s="634"/>
      <c r="C112" s="631" t="s">
        <v>235</v>
      </c>
      <c r="D112" s="637"/>
      <c r="E112" s="293"/>
      <c r="F112" s="294"/>
      <c r="G112" s="294"/>
      <c r="H112" s="294"/>
      <c r="I112" s="294"/>
      <c r="J112" s="294"/>
      <c r="K112" s="294"/>
      <c r="L112" s="294"/>
      <c r="M112" s="294"/>
      <c r="N112" s="294"/>
      <c r="O112" s="294"/>
      <c r="P112" s="294"/>
      <c r="Q112" s="307"/>
    </row>
    <row r="113" spans="2:17" ht="15.75">
      <c r="B113" s="635"/>
      <c r="C113" s="632"/>
      <c r="D113" s="638"/>
      <c r="E113" s="293"/>
      <c r="F113" s="294"/>
      <c r="G113" s="294"/>
      <c r="H113" s="294"/>
      <c r="I113" s="294"/>
      <c r="J113" s="294"/>
      <c r="K113" s="294"/>
      <c r="L113" s="294"/>
      <c r="M113" s="294"/>
      <c r="N113" s="294"/>
      <c r="O113" s="294"/>
      <c r="P113" s="294"/>
      <c r="Q113" s="307"/>
    </row>
    <row r="114" spans="2:17" ht="15.75">
      <c r="B114" s="636"/>
      <c r="C114" s="633"/>
      <c r="D114" s="639"/>
      <c r="E114" s="293"/>
      <c r="F114" s="294"/>
      <c r="G114" s="294"/>
      <c r="H114" s="294"/>
      <c r="I114" s="294"/>
      <c r="J114" s="294"/>
      <c r="K114" s="294"/>
      <c r="L114" s="294"/>
      <c r="M114" s="294"/>
      <c r="N114" s="294"/>
      <c r="O114" s="294"/>
      <c r="P114" s="294"/>
      <c r="Q114" s="307"/>
    </row>
    <row r="115" spans="2:17" ht="15.75">
      <c r="B115" s="634"/>
      <c r="C115" s="631" t="s">
        <v>248</v>
      </c>
      <c r="D115" s="637"/>
      <c r="E115" s="293"/>
      <c r="F115" s="294"/>
      <c r="G115" s="294"/>
      <c r="H115" s="294"/>
      <c r="I115" s="294"/>
      <c r="J115" s="294"/>
      <c r="K115" s="294"/>
      <c r="L115" s="294"/>
      <c r="M115" s="294"/>
      <c r="N115" s="294"/>
      <c r="O115" s="294"/>
      <c r="P115" s="294"/>
      <c r="Q115" s="307"/>
    </row>
    <row r="116" spans="2:17" ht="15.75">
      <c r="B116" s="635"/>
      <c r="C116" s="632"/>
      <c r="D116" s="638"/>
      <c r="E116" s="293"/>
      <c r="F116" s="294"/>
      <c r="G116" s="294"/>
      <c r="H116" s="294"/>
      <c r="I116" s="294"/>
      <c r="J116" s="294"/>
      <c r="K116" s="294"/>
      <c r="L116" s="294"/>
      <c r="M116" s="294"/>
      <c r="N116" s="294"/>
      <c r="O116" s="294"/>
      <c r="P116" s="294"/>
      <c r="Q116" s="307"/>
    </row>
    <row r="117" spans="2:17" ht="15.75">
      <c r="B117" s="636"/>
      <c r="C117" s="633"/>
      <c r="D117" s="639"/>
      <c r="E117" s="293"/>
      <c r="F117" s="294"/>
      <c r="G117" s="294"/>
      <c r="H117" s="294"/>
      <c r="I117" s="294"/>
      <c r="J117" s="294"/>
      <c r="K117" s="294"/>
      <c r="L117" s="294"/>
      <c r="M117" s="294"/>
      <c r="N117" s="294"/>
      <c r="O117" s="294"/>
      <c r="P117" s="294"/>
      <c r="Q117" s="307"/>
    </row>
    <row r="118" spans="2:17" ht="15.75">
      <c r="B118" s="634"/>
      <c r="C118" s="631" t="s">
        <v>249</v>
      </c>
      <c r="D118" s="637"/>
      <c r="E118" s="293"/>
      <c r="F118" s="294"/>
      <c r="G118" s="294"/>
      <c r="H118" s="294"/>
      <c r="I118" s="294"/>
      <c r="J118" s="294"/>
      <c r="K118" s="294"/>
      <c r="L118" s="294"/>
      <c r="M118" s="294"/>
      <c r="N118" s="294"/>
      <c r="O118" s="294"/>
      <c r="P118" s="294"/>
      <c r="Q118" s="307"/>
    </row>
    <row r="119" spans="2:17" ht="15.75">
      <c r="B119" s="635"/>
      <c r="C119" s="632"/>
      <c r="D119" s="638"/>
      <c r="E119" s="293"/>
      <c r="F119" s="294"/>
      <c r="G119" s="294"/>
      <c r="H119" s="294"/>
      <c r="I119" s="294"/>
      <c r="J119" s="294"/>
      <c r="K119" s="294"/>
      <c r="L119" s="294"/>
      <c r="M119" s="294"/>
      <c r="N119" s="294"/>
      <c r="O119" s="294"/>
      <c r="P119" s="294"/>
      <c r="Q119" s="307"/>
    </row>
    <row r="120" spans="2:17" ht="15.75">
      <c r="B120" s="636"/>
      <c r="C120" s="633"/>
      <c r="D120" s="639"/>
      <c r="E120" s="293"/>
      <c r="F120" s="294"/>
      <c r="G120" s="294"/>
      <c r="H120" s="294"/>
      <c r="I120" s="294"/>
      <c r="J120" s="294"/>
      <c r="K120" s="294"/>
      <c r="L120" s="294"/>
      <c r="M120" s="294"/>
      <c r="N120" s="294"/>
      <c r="O120" s="294"/>
      <c r="P120" s="294"/>
      <c r="Q120" s="307"/>
    </row>
    <row r="121" spans="2:17" ht="15.75">
      <c r="B121" s="634"/>
      <c r="C121" s="631" t="s">
        <v>236</v>
      </c>
      <c r="D121" s="637"/>
      <c r="E121" s="293"/>
      <c r="F121" s="294"/>
      <c r="G121" s="294"/>
      <c r="H121" s="294"/>
      <c r="I121" s="294"/>
      <c r="J121" s="294"/>
      <c r="K121" s="294"/>
      <c r="L121" s="294"/>
      <c r="M121" s="294"/>
      <c r="N121" s="294"/>
      <c r="O121" s="294"/>
      <c r="P121" s="294"/>
      <c r="Q121" s="307"/>
    </row>
    <row r="122" spans="2:17" ht="15.75">
      <c r="B122" s="635"/>
      <c r="C122" s="632"/>
      <c r="D122" s="638"/>
      <c r="E122" s="293"/>
      <c r="F122" s="294"/>
      <c r="G122" s="294"/>
      <c r="H122" s="294"/>
      <c r="I122" s="294"/>
      <c r="J122" s="294"/>
      <c r="K122" s="294"/>
      <c r="L122" s="294"/>
      <c r="M122" s="294"/>
      <c r="N122" s="294"/>
      <c r="O122" s="294"/>
      <c r="P122" s="294"/>
      <c r="Q122" s="307"/>
    </row>
    <row r="123" spans="2:17" ht="15.75">
      <c r="B123" s="636"/>
      <c r="C123" s="633"/>
      <c r="D123" s="639"/>
      <c r="E123" s="293"/>
      <c r="F123" s="294"/>
      <c r="G123" s="294"/>
      <c r="H123" s="294"/>
      <c r="I123" s="294"/>
      <c r="J123" s="294"/>
      <c r="K123" s="294"/>
      <c r="L123" s="294"/>
      <c r="M123" s="294"/>
      <c r="N123" s="294"/>
      <c r="O123" s="294"/>
      <c r="P123" s="294"/>
      <c r="Q123" s="307"/>
    </row>
    <row r="124" spans="2:17" ht="15.75">
      <c r="B124" s="634"/>
      <c r="C124" s="631" t="s">
        <v>250</v>
      </c>
      <c r="D124" s="637"/>
      <c r="E124" s="293"/>
      <c r="F124" s="294"/>
      <c r="G124" s="294"/>
      <c r="H124" s="294"/>
      <c r="I124" s="294"/>
      <c r="J124" s="294"/>
      <c r="K124" s="294"/>
      <c r="L124" s="294"/>
      <c r="M124" s="294"/>
      <c r="N124" s="294"/>
      <c r="O124" s="294"/>
      <c r="P124" s="294"/>
      <c r="Q124" s="307"/>
    </row>
    <row r="125" spans="2:17" ht="15.75">
      <c r="B125" s="635"/>
      <c r="C125" s="632"/>
      <c r="D125" s="638"/>
      <c r="E125" s="293"/>
      <c r="F125" s="294"/>
      <c r="G125" s="294"/>
      <c r="H125" s="294"/>
      <c r="I125" s="294"/>
      <c r="J125" s="294"/>
      <c r="K125" s="294"/>
      <c r="L125" s="294"/>
      <c r="M125" s="294"/>
      <c r="N125" s="294"/>
      <c r="O125" s="294"/>
      <c r="P125" s="294"/>
      <c r="Q125" s="307"/>
    </row>
    <row r="126" spans="2:17" ht="15.75">
      <c r="B126" s="636"/>
      <c r="C126" s="633"/>
      <c r="D126" s="639"/>
      <c r="E126" s="293"/>
      <c r="F126" s="294"/>
      <c r="G126" s="294"/>
      <c r="H126" s="294"/>
      <c r="I126" s="294"/>
      <c r="J126" s="294"/>
      <c r="K126" s="294"/>
      <c r="L126" s="294"/>
      <c r="M126" s="294"/>
      <c r="N126" s="294"/>
      <c r="O126" s="294"/>
      <c r="P126" s="294"/>
      <c r="Q126" s="307"/>
    </row>
    <row r="127" spans="2:17" ht="15.75">
      <c r="B127" s="634"/>
      <c r="C127" s="631" t="s">
        <v>251</v>
      </c>
      <c r="D127" s="637"/>
      <c r="E127" s="293"/>
      <c r="F127" s="294"/>
      <c r="G127" s="294"/>
      <c r="H127" s="294"/>
      <c r="I127" s="294"/>
      <c r="J127" s="294"/>
      <c r="K127" s="294"/>
      <c r="L127" s="294"/>
      <c r="M127" s="294"/>
      <c r="N127" s="294"/>
      <c r="O127" s="294"/>
      <c r="P127" s="294"/>
      <c r="Q127" s="307"/>
    </row>
    <row r="128" spans="2:17" ht="15.75">
      <c r="B128" s="635"/>
      <c r="C128" s="632"/>
      <c r="D128" s="638"/>
      <c r="E128" s="293"/>
      <c r="F128" s="294"/>
      <c r="G128" s="294"/>
      <c r="H128" s="294"/>
      <c r="I128" s="294"/>
      <c r="J128" s="294"/>
      <c r="K128" s="294"/>
      <c r="L128" s="294"/>
      <c r="M128" s="294"/>
      <c r="N128" s="294"/>
      <c r="O128" s="294"/>
      <c r="P128" s="294"/>
      <c r="Q128" s="307"/>
    </row>
    <row r="129" spans="2:17" ht="15.75">
      <c r="B129" s="636"/>
      <c r="C129" s="633"/>
      <c r="D129" s="639"/>
      <c r="E129" s="293"/>
      <c r="F129" s="294"/>
      <c r="G129" s="294"/>
      <c r="H129" s="294"/>
      <c r="I129" s="294"/>
      <c r="J129" s="294"/>
      <c r="K129" s="294"/>
      <c r="L129" s="294"/>
      <c r="M129" s="294"/>
      <c r="N129" s="294"/>
      <c r="O129" s="294"/>
      <c r="P129" s="294"/>
      <c r="Q129" s="307"/>
    </row>
    <row r="130" spans="2:17" ht="15.75">
      <c r="B130" s="634"/>
      <c r="C130" s="631" t="s">
        <v>237</v>
      </c>
      <c r="D130" s="637"/>
      <c r="E130" s="293"/>
      <c r="F130" s="294"/>
      <c r="G130" s="294"/>
      <c r="H130" s="294"/>
      <c r="I130" s="294"/>
      <c r="J130" s="294"/>
      <c r="K130" s="294"/>
      <c r="L130" s="294"/>
      <c r="M130" s="294"/>
      <c r="N130" s="294"/>
      <c r="O130" s="294"/>
      <c r="P130" s="294"/>
      <c r="Q130" s="307"/>
    </row>
    <row r="131" spans="2:17" ht="15.75">
      <c r="B131" s="635"/>
      <c r="C131" s="632"/>
      <c r="D131" s="638"/>
      <c r="E131" s="293"/>
      <c r="F131" s="294"/>
      <c r="G131" s="294"/>
      <c r="H131" s="294"/>
      <c r="I131" s="294"/>
      <c r="J131" s="294"/>
      <c r="K131" s="294"/>
      <c r="L131" s="294"/>
      <c r="M131" s="294"/>
      <c r="N131" s="294"/>
      <c r="O131" s="294"/>
      <c r="P131" s="294"/>
      <c r="Q131" s="307"/>
    </row>
    <row r="132" spans="2:17" ht="15.75">
      <c r="B132" s="636"/>
      <c r="C132" s="633"/>
      <c r="D132" s="639"/>
      <c r="E132" s="293"/>
      <c r="F132" s="294"/>
      <c r="G132" s="294"/>
      <c r="H132" s="294"/>
      <c r="I132" s="294"/>
      <c r="J132" s="294"/>
      <c r="K132" s="294"/>
      <c r="L132" s="294"/>
      <c r="M132" s="294"/>
      <c r="N132" s="294"/>
      <c r="O132" s="294"/>
      <c r="P132" s="294"/>
      <c r="Q132" s="307"/>
    </row>
    <row r="133" spans="2:17" ht="15.75">
      <c r="B133" s="634"/>
      <c r="C133" s="631" t="s">
        <v>252</v>
      </c>
      <c r="D133" s="637"/>
      <c r="E133" s="293"/>
      <c r="F133" s="294"/>
      <c r="G133" s="294"/>
      <c r="H133" s="294"/>
      <c r="I133" s="294"/>
      <c r="J133" s="294"/>
      <c r="K133" s="294"/>
      <c r="L133" s="294"/>
      <c r="M133" s="294"/>
      <c r="N133" s="294"/>
      <c r="O133" s="294"/>
      <c r="P133" s="294"/>
      <c r="Q133" s="307"/>
    </row>
    <row r="134" spans="2:17" ht="15.75">
      <c r="B134" s="635"/>
      <c r="C134" s="632"/>
      <c r="D134" s="638"/>
      <c r="E134" s="293"/>
      <c r="F134" s="294"/>
      <c r="G134" s="294"/>
      <c r="H134" s="294"/>
      <c r="I134" s="294"/>
      <c r="J134" s="294"/>
      <c r="K134" s="294"/>
      <c r="L134" s="294"/>
      <c r="M134" s="294"/>
      <c r="N134" s="294"/>
      <c r="O134" s="294"/>
      <c r="P134" s="294"/>
      <c r="Q134" s="307"/>
    </row>
    <row r="135" spans="2:17" ht="15.75">
      <c r="B135" s="636"/>
      <c r="C135" s="633"/>
      <c r="D135" s="639"/>
      <c r="E135" s="293"/>
      <c r="F135" s="294"/>
      <c r="G135" s="294"/>
      <c r="H135" s="294"/>
      <c r="I135" s="294"/>
      <c r="J135" s="294"/>
      <c r="K135" s="294"/>
      <c r="L135" s="294"/>
      <c r="M135" s="294"/>
      <c r="N135" s="294"/>
      <c r="O135" s="294"/>
      <c r="P135" s="294"/>
      <c r="Q135" s="307"/>
    </row>
    <row r="136" spans="2:17" ht="15.75">
      <c r="B136" s="634"/>
      <c r="C136" s="631" t="s">
        <v>253</v>
      </c>
      <c r="D136" s="637"/>
      <c r="E136" s="293"/>
      <c r="F136" s="294"/>
      <c r="G136" s="294"/>
      <c r="H136" s="294"/>
      <c r="I136" s="294"/>
      <c r="J136" s="294"/>
      <c r="K136" s="294"/>
      <c r="L136" s="294"/>
      <c r="M136" s="294"/>
      <c r="N136" s="294"/>
      <c r="O136" s="294"/>
      <c r="P136" s="294"/>
      <c r="Q136" s="307"/>
    </row>
    <row r="137" spans="2:17" ht="15.75">
      <c r="B137" s="635"/>
      <c r="C137" s="632"/>
      <c r="D137" s="638"/>
      <c r="E137" s="293"/>
      <c r="F137" s="294"/>
      <c r="G137" s="294"/>
      <c r="H137" s="294"/>
      <c r="I137" s="294"/>
      <c r="J137" s="294"/>
      <c r="K137" s="294"/>
      <c r="L137" s="294"/>
      <c r="M137" s="294"/>
      <c r="N137" s="294"/>
      <c r="O137" s="294"/>
      <c r="P137" s="294"/>
      <c r="Q137" s="307"/>
    </row>
    <row r="138" spans="2:17" ht="15.75">
      <c r="B138" s="636"/>
      <c r="C138" s="633"/>
      <c r="D138" s="639"/>
      <c r="E138" s="293"/>
      <c r="F138" s="294"/>
      <c r="G138" s="294"/>
      <c r="H138" s="294"/>
      <c r="I138" s="294"/>
      <c r="J138" s="294"/>
      <c r="K138" s="294"/>
      <c r="L138" s="294"/>
      <c r="M138" s="294"/>
      <c r="N138" s="294"/>
      <c r="O138" s="294"/>
      <c r="P138" s="294"/>
      <c r="Q138" s="307"/>
    </row>
    <row r="139" spans="2:17" ht="15.75">
      <c r="B139" s="640"/>
      <c r="C139" s="662" t="s">
        <v>241</v>
      </c>
      <c r="D139" s="643"/>
      <c r="E139" s="349"/>
      <c r="F139" s="350"/>
      <c r="G139" s="350"/>
      <c r="H139" s="350"/>
      <c r="I139" s="350"/>
      <c r="J139" s="350"/>
      <c r="K139" s="350"/>
      <c r="L139" s="350"/>
      <c r="M139" s="350"/>
      <c r="N139" s="350"/>
      <c r="O139" s="350"/>
      <c r="P139" s="350"/>
      <c r="Q139" s="351"/>
    </row>
    <row r="140" spans="2:17" ht="15.75">
      <c r="B140" s="641"/>
      <c r="C140" s="663"/>
      <c r="D140" s="644"/>
      <c r="E140" s="349"/>
      <c r="F140" s="350"/>
      <c r="G140" s="350"/>
      <c r="H140" s="350"/>
      <c r="I140" s="350"/>
      <c r="J140" s="350"/>
      <c r="K140" s="350"/>
      <c r="L140" s="350"/>
      <c r="M140" s="350"/>
      <c r="N140" s="350"/>
      <c r="O140" s="350"/>
      <c r="P140" s="350"/>
      <c r="Q140" s="351"/>
    </row>
    <row r="141" spans="2:17" ht="15.75">
      <c r="B141" s="642"/>
      <c r="C141" s="664"/>
      <c r="D141" s="645"/>
      <c r="E141" s="349"/>
      <c r="F141" s="350"/>
      <c r="G141" s="350"/>
      <c r="H141" s="350"/>
      <c r="I141" s="350"/>
      <c r="J141" s="350"/>
      <c r="K141" s="350"/>
      <c r="L141" s="350"/>
      <c r="M141" s="350"/>
      <c r="N141" s="350"/>
      <c r="O141" s="350"/>
      <c r="P141" s="350"/>
      <c r="Q141" s="351"/>
    </row>
    <row r="142" spans="2:17" ht="15.75">
      <c r="B142" s="634"/>
      <c r="C142" s="631" t="s">
        <v>254</v>
      </c>
      <c r="D142" s="637"/>
      <c r="E142" s="293"/>
      <c r="F142" s="294"/>
      <c r="G142" s="294"/>
      <c r="H142" s="294"/>
      <c r="I142" s="294"/>
      <c r="J142" s="294"/>
      <c r="K142" s="294"/>
      <c r="L142" s="294"/>
      <c r="M142" s="294"/>
      <c r="N142" s="294"/>
      <c r="O142" s="294"/>
      <c r="P142" s="294"/>
      <c r="Q142" s="307"/>
    </row>
    <row r="143" spans="2:17" ht="15.75">
      <c r="B143" s="635"/>
      <c r="C143" s="632"/>
      <c r="D143" s="638"/>
      <c r="E143" s="293"/>
      <c r="F143" s="294"/>
      <c r="G143" s="294"/>
      <c r="H143" s="294"/>
      <c r="I143" s="294"/>
      <c r="J143" s="294"/>
      <c r="K143" s="294"/>
      <c r="L143" s="294"/>
      <c r="M143" s="294"/>
      <c r="N143" s="294"/>
      <c r="O143" s="294"/>
      <c r="P143" s="294"/>
      <c r="Q143" s="307"/>
    </row>
    <row r="144" spans="2:17" ht="15.75">
      <c r="B144" s="636"/>
      <c r="C144" s="633"/>
      <c r="D144" s="639"/>
      <c r="E144" s="293"/>
      <c r="F144" s="294"/>
      <c r="G144" s="294"/>
      <c r="H144" s="294"/>
      <c r="I144" s="294"/>
      <c r="J144" s="294"/>
      <c r="K144" s="294"/>
      <c r="L144" s="294"/>
      <c r="M144" s="294"/>
      <c r="N144" s="294"/>
      <c r="O144" s="294"/>
      <c r="P144" s="294"/>
      <c r="Q144" s="307"/>
    </row>
    <row r="145" spans="2:17" ht="15.75">
      <c r="B145" s="634"/>
      <c r="C145" s="631" t="s">
        <v>255</v>
      </c>
      <c r="D145" s="637"/>
      <c r="E145" s="293"/>
      <c r="F145" s="294"/>
      <c r="G145" s="294"/>
      <c r="H145" s="294"/>
      <c r="I145" s="294"/>
      <c r="J145" s="294"/>
      <c r="K145" s="294"/>
      <c r="L145" s="294"/>
      <c r="M145" s="294"/>
      <c r="N145" s="294"/>
      <c r="O145" s="294"/>
      <c r="P145" s="294"/>
      <c r="Q145" s="307"/>
    </row>
    <row r="146" spans="2:17" ht="15.75">
      <c r="B146" s="635"/>
      <c r="C146" s="632"/>
      <c r="D146" s="638"/>
      <c r="E146" s="293"/>
      <c r="F146" s="294"/>
      <c r="G146" s="294"/>
      <c r="H146" s="294"/>
      <c r="I146" s="294"/>
      <c r="J146" s="294"/>
      <c r="K146" s="294"/>
      <c r="L146" s="294"/>
      <c r="M146" s="294"/>
      <c r="N146" s="294"/>
      <c r="O146" s="294"/>
      <c r="P146" s="294"/>
      <c r="Q146" s="307"/>
    </row>
    <row r="147" spans="2:17" ht="15.75">
      <c r="B147" s="636"/>
      <c r="C147" s="633"/>
      <c r="D147" s="639"/>
      <c r="E147" s="293"/>
      <c r="F147" s="294"/>
      <c r="G147" s="294"/>
      <c r="H147" s="294"/>
      <c r="I147" s="294"/>
      <c r="J147" s="294"/>
      <c r="K147" s="294"/>
      <c r="L147" s="294"/>
      <c r="M147" s="294"/>
      <c r="N147" s="294"/>
      <c r="O147" s="294"/>
      <c r="P147" s="294"/>
      <c r="Q147" s="307"/>
    </row>
    <row r="148" spans="2:17" ht="15.75">
      <c r="B148" s="634"/>
      <c r="C148" s="631" t="s">
        <v>256</v>
      </c>
      <c r="D148" s="637"/>
      <c r="E148" s="293"/>
      <c r="F148" s="294"/>
      <c r="G148" s="294"/>
      <c r="H148" s="294"/>
      <c r="I148" s="294"/>
      <c r="J148" s="294"/>
      <c r="K148" s="294"/>
      <c r="L148" s="294"/>
      <c r="M148" s="294"/>
      <c r="N148" s="294"/>
      <c r="O148" s="294"/>
      <c r="P148" s="294"/>
      <c r="Q148" s="307"/>
    </row>
    <row r="149" spans="2:17" ht="15.75">
      <c r="B149" s="635"/>
      <c r="C149" s="632"/>
      <c r="D149" s="638"/>
      <c r="E149" s="293"/>
      <c r="F149" s="294"/>
      <c r="G149" s="294"/>
      <c r="H149" s="294"/>
      <c r="I149" s="294"/>
      <c r="J149" s="294"/>
      <c r="K149" s="294"/>
      <c r="L149" s="294"/>
      <c r="M149" s="294"/>
      <c r="N149" s="294"/>
      <c r="O149" s="294"/>
      <c r="P149" s="294"/>
      <c r="Q149" s="307"/>
    </row>
    <row r="150" spans="2:17" ht="15.75">
      <c r="B150" s="636"/>
      <c r="C150" s="633"/>
      <c r="D150" s="639"/>
      <c r="E150" s="293"/>
      <c r="F150" s="294"/>
      <c r="G150" s="294"/>
      <c r="H150" s="294"/>
      <c r="I150" s="294"/>
      <c r="J150" s="294"/>
      <c r="K150" s="294"/>
      <c r="L150" s="294"/>
      <c r="M150" s="294"/>
      <c r="N150" s="294"/>
      <c r="O150" s="294"/>
      <c r="P150" s="294"/>
      <c r="Q150" s="307"/>
    </row>
    <row r="151" spans="2:17" ht="15.75">
      <c r="B151" s="634"/>
      <c r="C151" s="631" t="s">
        <v>257</v>
      </c>
      <c r="D151" s="637"/>
      <c r="E151" s="293"/>
      <c r="F151" s="294"/>
      <c r="G151" s="294"/>
      <c r="H151" s="294"/>
      <c r="I151" s="294"/>
      <c r="J151" s="294"/>
      <c r="K151" s="294"/>
      <c r="L151" s="294"/>
      <c r="M151" s="294"/>
      <c r="N151" s="294"/>
      <c r="O151" s="294"/>
      <c r="P151" s="294"/>
      <c r="Q151" s="307"/>
    </row>
    <row r="152" spans="2:17" ht="15.75">
      <c r="B152" s="635"/>
      <c r="C152" s="632"/>
      <c r="D152" s="638"/>
      <c r="E152" s="293"/>
      <c r="F152" s="294"/>
      <c r="G152" s="294"/>
      <c r="H152" s="294"/>
      <c r="I152" s="294"/>
      <c r="J152" s="294"/>
      <c r="K152" s="294"/>
      <c r="L152" s="294"/>
      <c r="M152" s="294"/>
      <c r="N152" s="294"/>
      <c r="O152" s="294"/>
      <c r="P152" s="294"/>
      <c r="Q152" s="307"/>
    </row>
    <row r="153" spans="2:17" ht="15.75">
      <c r="B153" s="636"/>
      <c r="C153" s="633"/>
      <c r="D153" s="639"/>
      <c r="E153" s="293"/>
      <c r="F153" s="294"/>
      <c r="G153" s="294"/>
      <c r="H153" s="294"/>
      <c r="I153" s="294"/>
      <c r="J153" s="294"/>
      <c r="K153" s="294"/>
      <c r="L153" s="294"/>
      <c r="M153" s="294"/>
      <c r="N153" s="294"/>
      <c r="O153" s="294"/>
      <c r="P153" s="294"/>
      <c r="Q153" s="306"/>
    </row>
    <row r="154" spans="2:17" ht="15.75">
      <c r="B154" s="634"/>
      <c r="C154" s="631" t="s">
        <v>258</v>
      </c>
      <c r="D154" s="637"/>
      <c r="E154" s="293"/>
      <c r="F154" s="294"/>
      <c r="G154" s="294"/>
      <c r="H154" s="294"/>
      <c r="I154" s="294"/>
      <c r="J154" s="294"/>
      <c r="K154" s="294"/>
      <c r="L154" s="294"/>
      <c r="M154" s="294"/>
      <c r="N154" s="294"/>
      <c r="O154" s="294"/>
      <c r="P154" s="294"/>
      <c r="Q154" s="307"/>
    </row>
    <row r="155" spans="2:17" ht="15.75">
      <c r="B155" s="635"/>
      <c r="C155" s="632"/>
      <c r="D155" s="638"/>
      <c r="E155" s="293"/>
      <c r="F155" s="294"/>
      <c r="G155" s="294"/>
      <c r="H155" s="294"/>
      <c r="I155" s="294"/>
      <c r="J155" s="294"/>
      <c r="K155" s="294"/>
      <c r="L155" s="294"/>
      <c r="M155" s="294"/>
      <c r="N155" s="294"/>
      <c r="O155" s="294"/>
      <c r="P155" s="294"/>
      <c r="Q155" s="307"/>
    </row>
    <row r="156" spans="2:17" ht="15.75">
      <c r="B156" s="636"/>
      <c r="C156" s="633"/>
      <c r="D156" s="639"/>
      <c r="E156" s="293"/>
      <c r="F156" s="294"/>
      <c r="G156" s="294"/>
      <c r="H156" s="294"/>
      <c r="I156" s="294"/>
      <c r="J156" s="294"/>
      <c r="K156" s="294"/>
      <c r="L156" s="294"/>
      <c r="M156" s="294"/>
      <c r="N156" s="294"/>
      <c r="O156" s="294"/>
      <c r="P156" s="294"/>
      <c r="Q156" s="307"/>
    </row>
    <row r="157" spans="2:17" ht="15.75">
      <c r="B157" s="634"/>
      <c r="C157" s="631" t="s">
        <v>259</v>
      </c>
      <c r="D157" s="637"/>
      <c r="E157" s="293"/>
      <c r="F157" s="294"/>
      <c r="G157" s="294"/>
      <c r="H157" s="294"/>
      <c r="I157" s="294"/>
      <c r="J157" s="294"/>
      <c r="K157" s="294"/>
      <c r="L157" s="294"/>
      <c r="M157" s="294"/>
      <c r="N157" s="294"/>
      <c r="O157" s="294"/>
      <c r="P157" s="294"/>
      <c r="Q157" s="307"/>
    </row>
    <row r="158" spans="2:17" ht="15.75">
      <c r="B158" s="635"/>
      <c r="C158" s="632"/>
      <c r="D158" s="638"/>
      <c r="E158" s="293"/>
      <c r="F158" s="294"/>
      <c r="G158" s="294"/>
      <c r="H158" s="294"/>
      <c r="I158" s="294"/>
      <c r="J158" s="294"/>
      <c r="K158" s="294"/>
      <c r="L158" s="294"/>
      <c r="M158" s="294"/>
      <c r="N158" s="294"/>
      <c r="O158" s="294"/>
      <c r="P158" s="294"/>
      <c r="Q158" s="307"/>
    </row>
    <row r="159" spans="2:17" ht="15.75">
      <c r="B159" s="636"/>
      <c r="C159" s="633"/>
      <c r="D159" s="639"/>
      <c r="E159" s="293"/>
      <c r="F159" s="294"/>
      <c r="G159" s="294"/>
      <c r="H159" s="294"/>
      <c r="I159" s="294"/>
      <c r="J159" s="294"/>
      <c r="K159" s="294"/>
      <c r="L159" s="294"/>
      <c r="M159" s="294"/>
      <c r="N159" s="294"/>
      <c r="O159" s="294"/>
      <c r="P159" s="294"/>
      <c r="Q159" s="307"/>
    </row>
    <row r="160" spans="2:17" ht="15.75">
      <c r="B160" s="634"/>
      <c r="C160" s="631" t="s">
        <v>260</v>
      </c>
      <c r="D160" s="637"/>
      <c r="E160" s="293"/>
      <c r="F160" s="294"/>
      <c r="G160" s="294"/>
      <c r="H160" s="294"/>
      <c r="I160" s="294"/>
      <c r="J160" s="294"/>
      <c r="K160" s="294"/>
      <c r="L160" s="294"/>
      <c r="M160" s="294"/>
      <c r="N160" s="294"/>
      <c r="O160" s="294"/>
      <c r="P160" s="294"/>
      <c r="Q160" s="307"/>
    </row>
    <row r="161" spans="2:17" ht="15.75">
      <c r="B161" s="635"/>
      <c r="C161" s="632"/>
      <c r="D161" s="638"/>
      <c r="E161" s="293"/>
      <c r="F161" s="294"/>
      <c r="G161" s="294"/>
      <c r="H161" s="294"/>
      <c r="I161" s="294"/>
      <c r="J161" s="294"/>
      <c r="K161" s="294"/>
      <c r="L161" s="294"/>
      <c r="M161" s="294"/>
      <c r="N161" s="294"/>
      <c r="O161" s="294"/>
      <c r="P161" s="294"/>
      <c r="Q161" s="307"/>
    </row>
    <row r="162" spans="2:17" ht="15.75">
      <c r="B162" s="636"/>
      <c r="C162" s="633"/>
      <c r="D162" s="639"/>
      <c r="E162" s="293"/>
      <c r="F162" s="294"/>
      <c r="G162" s="294"/>
      <c r="H162" s="294"/>
      <c r="I162" s="294"/>
      <c r="J162" s="294"/>
      <c r="K162" s="294"/>
      <c r="L162" s="294"/>
      <c r="M162" s="294"/>
      <c r="N162" s="294"/>
      <c r="O162" s="294"/>
      <c r="P162" s="294"/>
      <c r="Q162" s="307"/>
    </row>
    <row r="163" spans="2:17" ht="15.75">
      <c r="B163" s="634"/>
      <c r="C163" s="631" t="s">
        <v>261</v>
      </c>
      <c r="D163" s="637"/>
      <c r="E163" s="293"/>
      <c r="F163" s="294"/>
      <c r="G163" s="294"/>
      <c r="H163" s="294"/>
      <c r="I163" s="294"/>
      <c r="J163" s="294"/>
      <c r="K163" s="294"/>
      <c r="L163" s="294"/>
      <c r="M163" s="294"/>
      <c r="N163" s="294"/>
      <c r="O163" s="294"/>
      <c r="P163" s="294"/>
      <c r="Q163" s="307"/>
    </row>
    <row r="164" spans="2:17" ht="15.75">
      <c r="B164" s="635"/>
      <c r="C164" s="632"/>
      <c r="D164" s="638"/>
      <c r="E164" s="293"/>
      <c r="F164" s="294"/>
      <c r="G164" s="294"/>
      <c r="H164" s="294"/>
      <c r="I164" s="294"/>
      <c r="J164" s="294"/>
      <c r="K164" s="294"/>
      <c r="L164" s="294"/>
      <c r="M164" s="294"/>
      <c r="N164" s="294"/>
      <c r="O164" s="294"/>
      <c r="P164" s="294"/>
      <c r="Q164" s="307"/>
    </row>
    <row r="165" spans="2:17" ht="15.75">
      <c r="B165" s="636"/>
      <c r="C165" s="633"/>
      <c r="D165" s="639"/>
      <c r="E165" s="293"/>
      <c r="F165" s="294"/>
      <c r="G165" s="294"/>
      <c r="H165" s="294"/>
      <c r="I165" s="294"/>
      <c r="J165" s="294"/>
      <c r="K165" s="294"/>
      <c r="L165" s="294"/>
      <c r="M165" s="294"/>
      <c r="N165" s="294"/>
      <c r="O165" s="294"/>
      <c r="P165" s="294"/>
      <c r="Q165" s="307"/>
    </row>
    <row r="166" spans="2:17" ht="15.75">
      <c r="B166" s="634"/>
      <c r="C166" s="631" t="s">
        <v>262</v>
      </c>
      <c r="D166" s="637"/>
      <c r="E166" s="293"/>
      <c r="F166" s="294"/>
      <c r="G166" s="294"/>
      <c r="H166" s="294"/>
      <c r="I166" s="294"/>
      <c r="J166" s="294"/>
      <c r="K166" s="294"/>
      <c r="L166" s="294"/>
      <c r="M166" s="294"/>
      <c r="N166" s="294"/>
      <c r="O166" s="294"/>
      <c r="P166" s="294"/>
      <c r="Q166" s="307"/>
    </row>
    <row r="167" spans="2:17" ht="15.75">
      <c r="B167" s="635"/>
      <c r="C167" s="632"/>
      <c r="D167" s="638"/>
      <c r="E167" s="293"/>
      <c r="F167" s="294"/>
      <c r="G167" s="294"/>
      <c r="H167" s="294"/>
      <c r="I167" s="294"/>
      <c r="J167" s="294"/>
      <c r="K167" s="294"/>
      <c r="L167" s="294"/>
      <c r="M167" s="294"/>
      <c r="N167" s="294"/>
      <c r="O167" s="294"/>
      <c r="P167" s="294"/>
      <c r="Q167" s="307"/>
    </row>
    <row r="168" spans="2:17" ht="15.75">
      <c r="B168" s="636"/>
      <c r="C168" s="633"/>
      <c r="D168" s="639"/>
      <c r="E168" s="293"/>
      <c r="F168" s="294"/>
      <c r="G168" s="294"/>
      <c r="H168" s="294"/>
      <c r="I168" s="294"/>
      <c r="J168" s="294"/>
      <c r="K168" s="294"/>
      <c r="L168" s="294"/>
      <c r="M168" s="294"/>
      <c r="N168" s="294"/>
      <c r="O168" s="294"/>
      <c r="P168" s="294"/>
      <c r="Q168" s="307"/>
    </row>
    <row r="169" spans="2:17" ht="15.75">
      <c r="B169" s="640"/>
      <c r="C169" s="662"/>
      <c r="D169" s="643"/>
      <c r="E169" s="349"/>
      <c r="F169" s="350"/>
      <c r="G169" s="350"/>
      <c r="H169" s="350"/>
      <c r="I169" s="350"/>
      <c r="J169" s="350"/>
      <c r="K169" s="350"/>
      <c r="L169" s="350"/>
      <c r="M169" s="350"/>
      <c r="N169" s="350"/>
      <c r="O169" s="350"/>
      <c r="P169" s="350"/>
      <c r="Q169" s="351"/>
    </row>
    <row r="170" spans="2:17" ht="15.75">
      <c r="B170" s="641"/>
      <c r="C170" s="663"/>
      <c r="D170" s="644"/>
      <c r="E170" s="349"/>
      <c r="F170" s="350"/>
      <c r="G170" s="350"/>
      <c r="H170" s="350"/>
      <c r="I170" s="350"/>
      <c r="J170" s="350"/>
      <c r="K170" s="350"/>
      <c r="L170" s="350"/>
      <c r="M170" s="350"/>
      <c r="N170" s="350"/>
      <c r="O170" s="350"/>
      <c r="P170" s="350"/>
      <c r="Q170" s="351"/>
    </row>
    <row r="171" spans="2:17" ht="15.75">
      <c r="B171" s="642"/>
      <c r="C171" s="664"/>
      <c r="D171" s="645"/>
      <c r="E171" s="349"/>
      <c r="F171" s="350"/>
      <c r="G171" s="350"/>
      <c r="H171" s="350"/>
      <c r="I171" s="350"/>
      <c r="J171" s="350"/>
      <c r="K171" s="350"/>
      <c r="L171" s="350"/>
      <c r="M171" s="350"/>
      <c r="N171" s="350"/>
      <c r="O171" s="350"/>
      <c r="P171" s="350"/>
      <c r="Q171" s="351"/>
    </row>
    <row r="172" spans="2:17" ht="15.75">
      <c r="B172" s="634"/>
      <c r="C172" s="631"/>
      <c r="D172" s="637"/>
      <c r="E172" s="293"/>
      <c r="F172" s="294"/>
      <c r="G172" s="294"/>
      <c r="H172" s="294"/>
      <c r="I172" s="294"/>
      <c r="J172" s="294"/>
      <c r="K172" s="294"/>
      <c r="L172" s="294"/>
      <c r="M172" s="294"/>
      <c r="N172" s="294"/>
      <c r="O172" s="294"/>
      <c r="P172" s="294"/>
      <c r="Q172" s="309"/>
    </row>
    <row r="173" spans="2:17" ht="15.75">
      <c r="B173" s="635"/>
      <c r="C173" s="632"/>
      <c r="D173" s="638"/>
      <c r="E173" s="293"/>
      <c r="F173" s="294"/>
      <c r="G173" s="294"/>
      <c r="H173" s="294"/>
      <c r="I173" s="294"/>
      <c r="J173" s="294"/>
      <c r="K173" s="294"/>
      <c r="L173" s="294"/>
      <c r="M173" s="294"/>
      <c r="N173" s="294"/>
      <c r="O173" s="294"/>
      <c r="P173" s="294"/>
      <c r="Q173" s="309"/>
    </row>
    <row r="174" spans="2:17" ht="15.75">
      <c r="B174" s="636"/>
      <c r="C174" s="633"/>
      <c r="D174" s="639"/>
      <c r="E174" s="293"/>
      <c r="F174" s="294"/>
      <c r="G174" s="294"/>
      <c r="H174" s="294"/>
      <c r="I174" s="294"/>
      <c r="J174" s="294"/>
      <c r="K174" s="294"/>
      <c r="L174" s="294"/>
      <c r="M174" s="294"/>
      <c r="N174" s="294"/>
      <c r="O174" s="294"/>
      <c r="P174" s="294"/>
      <c r="Q174" s="309"/>
    </row>
    <row r="175" spans="2:17" ht="15.75">
      <c r="B175" s="634"/>
      <c r="C175" s="631"/>
      <c r="D175" s="637"/>
      <c r="E175" s="293"/>
      <c r="F175" s="294"/>
      <c r="G175" s="294"/>
      <c r="H175" s="294"/>
      <c r="I175" s="294"/>
      <c r="J175" s="294"/>
      <c r="K175" s="294"/>
      <c r="L175" s="294"/>
      <c r="M175" s="294"/>
      <c r="N175" s="294"/>
      <c r="O175" s="294"/>
      <c r="P175" s="294"/>
      <c r="Q175" s="309"/>
    </row>
    <row r="176" spans="2:17" ht="15.75">
      <c r="B176" s="635"/>
      <c r="C176" s="632"/>
      <c r="D176" s="638"/>
      <c r="E176" s="293"/>
      <c r="F176" s="294"/>
      <c r="G176" s="294"/>
      <c r="H176" s="294"/>
      <c r="I176" s="294"/>
      <c r="J176" s="294"/>
      <c r="K176" s="294"/>
      <c r="L176" s="294"/>
      <c r="M176" s="294"/>
      <c r="N176" s="294"/>
      <c r="O176" s="294"/>
      <c r="P176" s="294"/>
      <c r="Q176" s="309"/>
    </row>
    <row r="177" spans="2:17" ht="15.75">
      <c r="B177" s="636"/>
      <c r="C177" s="633"/>
      <c r="D177" s="639"/>
      <c r="E177" s="293"/>
      <c r="F177" s="294"/>
      <c r="G177" s="294"/>
      <c r="H177" s="294"/>
      <c r="I177" s="294"/>
      <c r="J177" s="294"/>
      <c r="K177" s="294"/>
      <c r="L177" s="294"/>
      <c r="M177" s="294"/>
      <c r="N177" s="294"/>
      <c r="O177" s="294"/>
      <c r="P177" s="294"/>
      <c r="Q177" s="309"/>
    </row>
    <row r="178" spans="2:17" ht="15.75">
      <c r="B178" s="634"/>
      <c r="C178" s="631"/>
      <c r="D178" s="637"/>
      <c r="E178" s="301"/>
      <c r="F178" s="301"/>
      <c r="G178" s="301"/>
      <c r="H178" s="301"/>
      <c r="I178" s="301"/>
      <c r="J178" s="301"/>
      <c r="K178" s="301"/>
      <c r="L178" s="301"/>
      <c r="M178" s="301"/>
      <c r="N178" s="301"/>
      <c r="O178" s="301"/>
      <c r="P178" s="301"/>
      <c r="Q178" s="309"/>
    </row>
    <row r="179" spans="2:17" ht="15.75">
      <c r="B179" s="635"/>
      <c r="C179" s="632"/>
      <c r="D179" s="638"/>
      <c r="E179" s="301"/>
      <c r="F179" s="301"/>
      <c r="G179" s="301"/>
      <c r="H179" s="301"/>
      <c r="I179" s="301"/>
      <c r="J179" s="301"/>
      <c r="K179" s="301"/>
      <c r="L179" s="301"/>
      <c r="M179" s="301"/>
      <c r="N179" s="301"/>
      <c r="O179" s="301"/>
      <c r="P179" s="301"/>
      <c r="Q179" s="309"/>
    </row>
    <row r="180" spans="2:17" ht="15.75">
      <c r="B180" s="636"/>
      <c r="C180" s="633"/>
      <c r="D180" s="639"/>
      <c r="E180" s="301"/>
      <c r="F180" s="301"/>
      <c r="G180" s="301"/>
      <c r="H180" s="301"/>
      <c r="I180" s="301"/>
      <c r="J180" s="301"/>
      <c r="K180" s="301"/>
      <c r="L180" s="301"/>
      <c r="M180" s="301"/>
      <c r="N180" s="301"/>
      <c r="O180" s="301"/>
      <c r="P180" s="301"/>
      <c r="Q180" s="309"/>
    </row>
    <row r="181" spans="2:17" ht="15.75">
      <c r="B181" s="634"/>
      <c r="C181" s="631"/>
      <c r="D181" s="637"/>
      <c r="E181" s="301"/>
      <c r="F181" s="301"/>
      <c r="G181" s="301"/>
      <c r="H181" s="301"/>
      <c r="I181" s="301"/>
      <c r="J181" s="301"/>
      <c r="K181" s="301"/>
      <c r="L181" s="301"/>
      <c r="M181" s="301"/>
      <c r="N181" s="301"/>
      <c r="O181" s="301"/>
      <c r="P181" s="301"/>
      <c r="Q181" s="309"/>
    </row>
    <row r="182" spans="2:17" ht="15.75">
      <c r="B182" s="635"/>
      <c r="C182" s="632"/>
      <c r="D182" s="638"/>
      <c r="E182" s="301"/>
      <c r="F182" s="301"/>
      <c r="G182" s="301"/>
      <c r="H182" s="301"/>
      <c r="I182" s="301"/>
      <c r="J182" s="301"/>
      <c r="K182" s="301"/>
      <c r="L182" s="301"/>
      <c r="M182" s="301"/>
      <c r="N182" s="301"/>
      <c r="O182" s="301"/>
      <c r="P182" s="301"/>
      <c r="Q182" s="309"/>
    </row>
    <row r="183" spans="2:17" ht="15.75">
      <c r="B183" s="636"/>
      <c r="C183" s="633"/>
      <c r="D183" s="639"/>
      <c r="E183" s="301"/>
      <c r="F183" s="301"/>
      <c r="G183" s="301"/>
      <c r="H183" s="301"/>
      <c r="I183" s="301"/>
      <c r="J183" s="301"/>
      <c r="K183" s="301"/>
      <c r="L183" s="301"/>
      <c r="M183" s="301"/>
      <c r="N183" s="301"/>
      <c r="O183" s="301"/>
      <c r="P183" s="301"/>
      <c r="Q183" s="309"/>
    </row>
    <row r="184" spans="2:17" ht="15.75">
      <c r="B184" s="634"/>
      <c r="C184" s="631"/>
      <c r="D184" s="637"/>
      <c r="E184" s="301"/>
      <c r="F184" s="301"/>
      <c r="G184" s="301"/>
      <c r="H184" s="301"/>
      <c r="I184" s="301"/>
      <c r="J184" s="301"/>
      <c r="K184" s="301"/>
      <c r="L184" s="301"/>
      <c r="M184" s="301"/>
      <c r="N184" s="301"/>
      <c r="O184" s="301"/>
      <c r="P184" s="301"/>
      <c r="Q184" s="309"/>
    </row>
    <row r="185" spans="2:17" ht="15.75">
      <c r="B185" s="635"/>
      <c r="C185" s="632"/>
      <c r="D185" s="638"/>
      <c r="E185" s="301"/>
      <c r="F185" s="301"/>
      <c r="G185" s="301"/>
      <c r="H185" s="301"/>
      <c r="I185" s="301"/>
      <c r="J185" s="301"/>
      <c r="K185" s="301"/>
      <c r="L185" s="301"/>
      <c r="M185" s="301"/>
      <c r="N185" s="301"/>
      <c r="O185" s="301"/>
      <c r="P185" s="301"/>
      <c r="Q185" s="309"/>
    </row>
    <row r="186" spans="2:17" ht="15.75">
      <c r="B186" s="636"/>
      <c r="C186" s="633"/>
      <c r="D186" s="639"/>
      <c r="E186" s="301"/>
      <c r="F186" s="301"/>
      <c r="G186" s="301"/>
      <c r="H186" s="301"/>
      <c r="I186" s="301"/>
      <c r="J186" s="301"/>
      <c r="K186" s="301"/>
      <c r="L186" s="301"/>
      <c r="M186" s="301"/>
      <c r="N186" s="301"/>
      <c r="O186" s="301"/>
      <c r="P186" s="301"/>
      <c r="Q186" s="309"/>
    </row>
    <row r="187" spans="2:17" ht="15.75">
      <c r="B187" s="634"/>
      <c r="C187" s="631"/>
      <c r="D187" s="637"/>
      <c r="E187" s="301"/>
      <c r="F187" s="301"/>
      <c r="G187" s="301"/>
      <c r="H187" s="301"/>
      <c r="I187" s="301"/>
      <c r="J187" s="301"/>
      <c r="K187" s="301"/>
      <c r="L187" s="301"/>
      <c r="M187" s="301"/>
      <c r="N187" s="301"/>
      <c r="O187" s="301"/>
      <c r="P187" s="301"/>
      <c r="Q187" s="309"/>
    </row>
    <row r="188" spans="2:17" ht="15.75">
      <c r="B188" s="635"/>
      <c r="C188" s="632"/>
      <c r="D188" s="638"/>
      <c r="E188" s="301"/>
      <c r="F188" s="301"/>
      <c r="G188" s="301"/>
      <c r="H188" s="301"/>
      <c r="I188" s="301"/>
      <c r="J188" s="301"/>
      <c r="K188" s="301"/>
      <c r="L188" s="301"/>
      <c r="M188" s="301"/>
      <c r="N188" s="301"/>
      <c r="O188" s="301"/>
      <c r="P188" s="301"/>
      <c r="Q188" s="309"/>
    </row>
    <row r="189" spans="2:17" ht="15.75">
      <c r="B189" s="636"/>
      <c r="C189" s="633"/>
      <c r="D189" s="639"/>
      <c r="E189" s="301"/>
      <c r="F189" s="301"/>
      <c r="G189" s="301"/>
      <c r="H189" s="301"/>
      <c r="I189" s="301"/>
      <c r="J189" s="301"/>
      <c r="K189" s="301"/>
      <c r="L189" s="301"/>
      <c r="M189" s="301"/>
      <c r="N189" s="301"/>
      <c r="O189" s="301"/>
      <c r="P189" s="301"/>
      <c r="Q189" s="309"/>
    </row>
    <row r="190" spans="2:17" ht="15.75">
      <c r="B190" s="634"/>
      <c r="C190" s="631"/>
      <c r="D190" s="637"/>
      <c r="E190" s="301"/>
      <c r="F190" s="301"/>
      <c r="G190" s="301"/>
      <c r="H190" s="301"/>
      <c r="I190" s="301"/>
      <c r="J190" s="301"/>
      <c r="K190" s="301"/>
      <c r="L190" s="301"/>
      <c r="M190" s="301"/>
      <c r="N190" s="301"/>
      <c r="O190" s="301"/>
      <c r="P190" s="301"/>
      <c r="Q190" s="309"/>
    </row>
    <row r="191" spans="2:17" ht="15.75">
      <c r="B191" s="635"/>
      <c r="C191" s="632"/>
      <c r="D191" s="638"/>
      <c r="E191" s="301"/>
      <c r="F191" s="301"/>
      <c r="G191" s="301"/>
      <c r="H191" s="301"/>
      <c r="I191" s="301"/>
      <c r="J191" s="301"/>
      <c r="K191" s="301"/>
      <c r="L191" s="301"/>
      <c r="M191" s="301"/>
      <c r="N191" s="301"/>
      <c r="O191" s="301"/>
      <c r="P191" s="301"/>
      <c r="Q191" s="309"/>
    </row>
    <row r="192" spans="2:17" ht="15.75">
      <c r="B192" s="636"/>
      <c r="C192" s="633"/>
      <c r="D192" s="639"/>
      <c r="E192" s="301"/>
      <c r="F192" s="301"/>
      <c r="G192" s="301"/>
      <c r="H192" s="301"/>
      <c r="I192" s="301"/>
      <c r="J192" s="301"/>
      <c r="K192" s="301"/>
      <c r="L192" s="301"/>
      <c r="M192" s="301"/>
      <c r="N192" s="301"/>
      <c r="O192" s="301"/>
      <c r="P192" s="301"/>
      <c r="Q192" s="309"/>
    </row>
    <row r="193" spans="2:17" ht="15.75">
      <c r="B193" s="634"/>
      <c r="C193" s="631"/>
      <c r="D193" s="637"/>
      <c r="E193" s="301"/>
      <c r="F193" s="301"/>
      <c r="G193" s="301"/>
      <c r="H193" s="301"/>
      <c r="I193" s="301"/>
      <c r="J193" s="301"/>
      <c r="K193" s="301"/>
      <c r="L193" s="301"/>
      <c r="M193" s="301"/>
      <c r="N193" s="301"/>
      <c r="O193" s="301"/>
      <c r="P193" s="301"/>
      <c r="Q193" s="309"/>
    </row>
    <row r="194" spans="2:17" ht="15.75">
      <c r="B194" s="635"/>
      <c r="C194" s="632"/>
      <c r="D194" s="638"/>
      <c r="E194" s="301"/>
      <c r="F194" s="301"/>
      <c r="G194" s="301"/>
      <c r="H194" s="301"/>
      <c r="I194" s="301"/>
      <c r="J194" s="301"/>
      <c r="K194" s="301"/>
      <c r="L194" s="301"/>
      <c r="M194" s="301"/>
      <c r="N194" s="301"/>
      <c r="O194" s="301"/>
      <c r="P194" s="301"/>
      <c r="Q194" s="309"/>
    </row>
    <row r="195" spans="2:17" ht="15.75">
      <c r="B195" s="636"/>
      <c r="C195" s="633"/>
      <c r="D195" s="639"/>
      <c r="E195" s="301"/>
      <c r="F195" s="301"/>
      <c r="G195" s="301"/>
      <c r="H195" s="301"/>
      <c r="I195" s="301"/>
      <c r="J195" s="301"/>
      <c r="K195" s="301"/>
      <c r="L195" s="301"/>
      <c r="M195" s="301"/>
      <c r="N195" s="301"/>
      <c r="O195" s="301"/>
      <c r="P195" s="301"/>
      <c r="Q195" s="309"/>
    </row>
    <row r="196" spans="2:17" ht="15.75">
      <c r="B196" s="671"/>
      <c r="C196" s="668"/>
      <c r="D196" s="637"/>
      <c r="E196" s="302"/>
      <c r="F196" s="302"/>
      <c r="G196" s="302"/>
      <c r="H196" s="302"/>
      <c r="I196" s="302"/>
      <c r="J196" s="302"/>
      <c r="K196" s="302"/>
      <c r="L196" s="302"/>
      <c r="M196" s="302"/>
      <c r="N196" s="302"/>
      <c r="O196" s="302"/>
      <c r="P196" s="302"/>
      <c r="Q196" s="310"/>
    </row>
    <row r="197" spans="2:17" ht="15.75">
      <c r="B197" s="672"/>
      <c r="C197" s="669"/>
      <c r="D197" s="638"/>
      <c r="E197" s="303"/>
      <c r="F197" s="303"/>
      <c r="G197" s="303"/>
      <c r="H197" s="303"/>
      <c r="I197" s="303"/>
      <c r="J197" s="303"/>
      <c r="K197" s="303"/>
      <c r="L197" s="303"/>
      <c r="M197" s="303"/>
      <c r="N197" s="303"/>
      <c r="O197" s="303"/>
      <c r="P197" s="303"/>
      <c r="Q197" s="311"/>
    </row>
    <row r="198" spans="2:17" ht="16.5" thickBot="1">
      <c r="B198" s="673"/>
      <c r="C198" s="670"/>
      <c r="D198" s="675"/>
      <c r="E198" s="312"/>
      <c r="F198" s="313"/>
      <c r="G198" s="313"/>
      <c r="H198" s="313"/>
      <c r="I198" s="313"/>
      <c r="J198" s="313"/>
      <c r="K198" s="313"/>
      <c r="L198" s="313"/>
      <c r="M198" s="313"/>
      <c r="N198" s="313"/>
      <c r="O198" s="313"/>
      <c r="P198" s="313"/>
      <c r="Q198" s="314"/>
    </row>
    <row r="199" spans="2:17">
      <c r="B199" s="291"/>
      <c r="C199" s="291"/>
      <c r="D199" s="291"/>
      <c r="E199" s="291"/>
      <c r="F199" s="291"/>
      <c r="G199" s="291"/>
      <c r="H199" s="291"/>
      <c r="I199" s="291"/>
      <c r="J199" s="291"/>
      <c r="K199" s="291"/>
      <c r="L199" s="291"/>
      <c r="M199" s="291"/>
      <c r="N199" s="291"/>
      <c r="O199" s="291"/>
      <c r="P199" s="291"/>
      <c r="Q199" s="292"/>
    </row>
    <row r="200" spans="2:17" ht="18">
      <c r="E200" s="674" t="s">
        <v>294</v>
      </c>
      <c r="F200" s="674"/>
      <c r="G200" s="674"/>
      <c r="H200" s="674"/>
      <c r="I200" s="674"/>
      <c r="J200" s="674"/>
      <c r="K200" s="674"/>
      <c r="L200" s="674"/>
      <c r="M200" s="674"/>
      <c r="N200" s="674"/>
      <c r="O200" s="674"/>
      <c r="P200" s="674"/>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7" zoomScale="80" zoomScaleNormal="80" zoomScaleSheetLayoutView="40" zoomScalePageLayoutView="111" workbookViewId="0">
      <selection activeCell="B31" sqref="A4:AP75"/>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38" customWidth="1"/>
    <col min="8" max="8" width="29.625" style="1" bestFit="1" customWidth="1"/>
    <col min="9" max="9" width="33" style="1" customWidth="1"/>
    <col min="10" max="10" width="26.125" style="1" customWidth="1"/>
    <col min="11" max="11" width="26.125" style="38" customWidth="1"/>
    <col min="12" max="12" width="23" style="1" customWidth="1"/>
    <col min="13" max="13" width="23" style="38" customWidth="1"/>
    <col min="14" max="14" width="121.25" style="38" customWidth="1"/>
    <col min="15" max="18" width="32.125" style="1" customWidth="1"/>
    <col min="19" max="19" width="25" style="1" customWidth="1"/>
    <col min="20" max="16384" width="12.125" style="1"/>
  </cols>
  <sheetData>
    <row r="1" spans="1:19" ht="32.25">
      <c r="E1" s="681"/>
      <c r="F1" s="681"/>
      <c r="G1" s="681"/>
      <c r="H1" s="681"/>
      <c r="I1" s="681"/>
      <c r="J1" s="681"/>
      <c r="K1" s="681"/>
      <c r="L1" s="681"/>
      <c r="M1" s="681"/>
      <c r="N1" s="681"/>
      <c r="O1" s="681"/>
      <c r="P1" s="681"/>
      <c r="Q1" s="681"/>
      <c r="R1" s="681"/>
      <c r="S1" s="681"/>
    </row>
    <row r="2" spans="1:19" ht="90" customHeight="1">
      <c r="E2" s="682" t="s">
        <v>31</v>
      </c>
      <c r="F2" s="682"/>
      <c r="G2" s="682"/>
      <c r="H2" s="682"/>
      <c r="I2" s="682"/>
      <c r="J2" s="682"/>
      <c r="K2" s="682"/>
      <c r="L2" s="682"/>
      <c r="M2" s="682"/>
      <c r="N2" s="682"/>
      <c r="O2" s="682"/>
      <c r="P2" s="682"/>
      <c r="Q2" s="682"/>
      <c r="R2" s="682"/>
      <c r="S2" s="682"/>
    </row>
    <row r="3" spans="1:19" ht="19.5" thickBot="1">
      <c r="E3" s="12"/>
      <c r="F3" s="12"/>
      <c r="G3" s="12"/>
      <c r="H3" s="13"/>
      <c r="I3" s="13"/>
      <c r="J3" s="13"/>
      <c r="K3" s="13"/>
      <c r="L3" s="14"/>
      <c r="M3" s="39"/>
      <c r="N3" s="39"/>
      <c r="O3" s="13"/>
      <c r="P3" s="13"/>
      <c r="Q3" s="13"/>
      <c r="R3" s="13"/>
      <c r="S3" s="13"/>
    </row>
    <row r="4" spans="1:19" ht="19.5" thickTop="1">
      <c r="E4" s="683" t="s">
        <v>23</v>
      </c>
      <c r="F4" s="692" t="s">
        <v>26</v>
      </c>
      <c r="G4" s="685" t="s">
        <v>0</v>
      </c>
      <c r="H4" s="687" t="s">
        <v>1</v>
      </c>
      <c r="I4" s="687"/>
      <c r="J4" s="687"/>
      <c r="K4" s="687"/>
      <c r="L4" s="687"/>
      <c r="M4" s="687"/>
      <c r="N4" s="687"/>
      <c r="O4" s="687"/>
      <c r="P4" s="687"/>
      <c r="Q4" s="688" t="s">
        <v>342</v>
      </c>
      <c r="R4" s="688" t="s">
        <v>343</v>
      </c>
      <c r="S4" s="690" t="s">
        <v>344</v>
      </c>
    </row>
    <row r="5" spans="1:19" ht="248.25" customHeight="1" thickBot="1">
      <c r="A5" s="676" t="s">
        <v>49</v>
      </c>
      <c r="B5" s="676"/>
      <c r="C5" s="676"/>
      <c r="D5" s="676"/>
      <c r="E5" s="684"/>
      <c r="F5" s="693"/>
      <c r="G5" s="686"/>
      <c r="H5" s="393" t="s">
        <v>2</v>
      </c>
      <c r="I5" s="394" t="s">
        <v>345</v>
      </c>
      <c r="J5" s="394" t="s">
        <v>346</v>
      </c>
      <c r="K5" s="394" t="s">
        <v>347</v>
      </c>
      <c r="L5" s="393" t="s">
        <v>348</v>
      </c>
      <c r="M5" s="394" t="s">
        <v>349</v>
      </c>
      <c r="N5" s="394" t="s">
        <v>350</v>
      </c>
      <c r="O5" s="394" t="s">
        <v>351</v>
      </c>
      <c r="P5" s="394" t="s">
        <v>352</v>
      </c>
      <c r="Q5" s="689"/>
      <c r="R5" s="689"/>
      <c r="S5" s="691"/>
    </row>
    <row r="6" spans="1:19" ht="158.25" customHeight="1">
      <c r="A6" s="16" t="s">
        <v>32</v>
      </c>
      <c r="B6" s="40" t="s">
        <v>35</v>
      </c>
      <c r="C6" s="40" t="s">
        <v>39</v>
      </c>
      <c r="D6" s="41" t="s">
        <v>44</v>
      </c>
      <c r="E6" s="116"/>
      <c r="F6" s="117" t="s">
        <v>3</v>
      </c>
      <c r="G6" s="118">
        <v>1.1000000000000001</v>
      </c>
      <c r="H6" s="119" t="s">
        <v>60</v>
      </c>
      <c r="I6" s="119"/>
      <c r="J6" s="120" t="s">
        <v>50</v>
      </c>
      <c r="K6" s="120" t="s">
        <v>54</v>
      </c>
      <c r="L6" s="120" t="s">
        <v>58</v>
      </c>
      <c r="M6" s="120" t="s">
        <v>58</v>
      </c>
      <c r="N6" s="120"/>
      <c r="O6" s="121"/>
      <c r="P6" s="122"/>
      <c r="Q6" s="123"/>
      <c r="R6" s="124"/>
      <c r="S6" s="125"/>
    </row>
    <row r="7" spans="1:19" s="2" customFormat="1" ht="141.75" customHeight="1">
      <c r="A7" s="16" t="s">
        <v>33</v>
      </c>
      <c r="B7" s="40" t="s">
        <v>36</v>
      </c>
      <c r="C7" s="40" t="s">
        <v>40</v>
      </c>
      <c r="D7" s="42" t="s">
        <v>43</v>
      </c>
      <c r="E7" s="20"/>
      <c r="F7" s="21" t="s">
        <v>4</v>
      </c>
      <c r="G7" s="97" t="s">
        <v>28</v>
      </c>
      <c r="H7" s="103" t="s">
        <v>59</v>
      </c>
      <c r="I7" s="103"/>
      <c r="J7" s="104" t="s">
        <v>51</v>
      </c>
      <c r="K7" s="104" t="s">
        <v>55</v>
      </c>
      <c r="L7" s="104"/>
      <c r="M7" s="103"/>
      <c r="N7" s="103"/>
      <c r="O7" s="103"/>
      <c r="P7" s="105"/>
      <c r="Q7" s="22"/>
      <c r="R7" s="23"/>
      <c r="S7" s="24"/>
    </row>
    <row r="8" spans="1:19" ht="141.75" customHeight="1">
      <c r="A8" s="16" t="s">
        <v>42</v>
      </c>
      <c r="B8" s="40" t="s">
        <v>37</v>
      </c>
      <c r="C8" s="40" t="s">
        <v>41</v>
      </c>
      <c r="D8" s="41" t="s">
        <v>45</v>
      </c>
      <c r="E8" s="25"/>
      <c r="F8" s="26" t="s">
        <v>5</v>
      </c>
      <c r="G8" s="98" t="s">
        <v>29</v>
      </c>
      <c r="H8" s="106" t="s">
        <v>61</v>
      </c>
      <c r="I8" s="106"/>
      <c r="J8" s="107" t="s">
        <v>52</v>
      </c>
      <c r="K8" s="107" t="s">
        <v>56</v>
      </c>
      <c r="L8" s="107"/>
      <c r="M8" s="108"/>
      <c r="N8" s="108"/>
      <c r="O8" s="109"/>
      <c r="P8" s="106"/>
      <c r="Q8" s="27"/>
      <c r="R8" s="28"/>
      <c r="S8" s="29"/>
    </row>
    <row r="9" spans="1:19" ht="141.75" customHeight="1">
      <c r="A9" s="16" t="s">
        <v>34</v>
      </c>
      <c r="B9" s="40" t="s">
        <v>38</v>
      </c>
      <c r="C9" s="40" t="s">
        <v>46</v>
      </c>
      <c r="D9" s="41" t="s">
        <v>47</v>
      </c>
      <c r="E9" s="30"/>
      <c r="F9" s="31" t="s">
        <v>6</v>
      </c>
      <c r="G9" s="99" t="s">
        <v>30</v>
      </c>
      <c r="H9" s="102" t="s">
        <v>62</v>
      </c>
      <c r="I9" s="102"/>
      <c r="J9" s="101" t="s">
        <v>53</v>
      </c>
      <c r="K9" s="101" t="s">
        <v>57</v>
      </c>
      <c r="L9" s="101"/>
      <c r="M9" s="110"/>
      <c r="N9" s="110"/>
      <c r="O9" s="111"/>
      <c r="P9" s="110"/>
      <c r="Q9" s="33"/>
      <c r="R9" s="34"/>
      <c r="S9" s="35"/>
    </row>
    <row r="10" spans="1:19" ht="61.5" customHeight="1">
      <c r="A10" s="677" t="s">
        <v>63</v>
      </c>
      <c r="B10" s="677"/>
      <c r="C10" s="677"/>
      <c r="D10" s="678"/>
      <c r="E10" s="30"/>
      <c r="F10" s="31" t="s">
        <v>6</v>
      </c>
      <c r="G10" s="99"/>
      <c r="H10" s="102"/>
      <c r="I10" s="102"/>
      <c r="J10" s="101"/>
      <c r="K10" s="110"/>
      <c r="L10" s="101"/>
      <c r="M10" s="110"/>
      <c r="N10" s="110"/>
      <c r="O10" s="111"/>
      <c r="P10" s="110"/>
      <c r="Q10" s="33"/>
      <c r="R10" s="34"/>
      <c r="S10" s="35"/>
    </row>
    <row r="11" spans="1:19" ht="99.75" customHeight="1" thickBot="1">
      <c r="A11" s="679" t="s">
        <v>48</v>
      </c>
      <c r="B11" s="679"/>
      <c r="C11" s="679"/>
      <c r="D11" s="680"/>
      <c r="E11" s="92"/>
      <c r="F11" s="93" t="s">
        <v>6</v>
      </c>
      <c r="G11" s="100"/>
      <c r="H11" s="112"/>
      <c r="I11" s="112"/>
      <c r="J11" s="113"/>
      <c r="K11" s="114"/>
      <c r="L11" s="113"/>
      <c r="M11" s="114"/>
      <c r="N11" s="114"/>
      <c r="O11" s="115"/>
      <c r="P11" s="114"/>
      <c r="Q11" s="95"/>
      <c r="R11" s="94"/>
      <c r="S11" s="9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topLeftCell="A4" zoomScale="80" zoomScaleNormal="80" workbookViewId="0">
      <selection activeCell="B31" sqref="A4:AP75"/>
    </sheetView>
  </sheetViews>
  <sheetFormatPr baseColWidth="10" defaultColWidth="11.375" defaultRowHeight="15"/>
  <cols>
    <col min="1" max="1" width="6.75" style="387" customWidth="1"/>
    <col min="2" max="2" width="23.25" style="388" customWidth="1"/>
    <col min="3" max="4" width="76.375" style="388" customWidth="1"/>
    <col min="5" max="5" width="15.125" style="387" bestFit="1" customWidth="1"/>
    <col min="6" max="6" width="59.625" style="387" customWidth="1"/>
    <col min="7" max="7" width="11.375" style="387"/>
    <col min="8" max="10" width="17.375" style="387" customWidth="1"/>
    <col min="11" max="16384" width="11.375" style="387"/>
  </cols>
  <sheetData>
    <row r="2" spans="1:10">
      <c r="B2" s="1"/>
      <c r="C2" s="1"/>
      <c r="D2" s="1"/>
      <c r="E2" s="1"/>
      <c r="F2" s="1"/>
      <c r="G2" s="1"/>
    </row>
    <row r="3" spans="1:10">
      <c r="B3" s="1"/>
      <c r="C3" s="1"/>
      <c r="D3" s="1"/>
      <c r="E3" s="1"/>
      <c r="F3" s="1"/>
      <c r="G3" s="1"/>
    </row>
    <row r="4" spans="1:10" ht="32.25" customHeight="1">
      <c r="B4" s="1"/>
      <c r="C4" s="555" t="s">
        <v>317</v>
      </c>
      <c r="D4" s="555"/>
      <c r="E4" s="3"/>
      <c r="F4" s="3"/>
      <c r="G4" s="3"/>
      <c r="H4" s="696" t="s">
        <v>341</v>
      </c>
      <c r="I4" s="696"/>
      <c r="J4" s="696"/>
    </row>
    <row r="5" spans="1:10" ht="32.25" customHeight="1">
      <c r="B5" s="1"/>
      <c r="C5" s="555" t="s">
        <v>264</v>
      </c>
      <c r="D5" s="555"/>
      <c r="E5" s="3"/>
      <c r="F5" s="3"/>
      <c r="G5" s="3"/>
      <c r="H5" s="696"/>
      <c r="I5" s="696"/>
      <c r="J5" s="696"/>
    </row>
    <row r="6" spans="1:10" ht="32.25" customHeight="1">
      <c r="B6" s="1"/>
      <c r="C6" s="555" t="s">
        <v>271</v>
      </c>
      <c r="D6" s="555"/>
      <c r="E6" s="3"/>
      <c r="F6" s="3"/>
      <c r="G6" s="3"/>
      <c r="H6" s="696"/>
      <c r="I6" s="696"/>
      <c r="J6" s="696"/>
    </row>
    <row r="7" spans="1:10" ht="32.25" customHeight="1">
      <c r="B7" s="1"/>
      <c r="C7" s="555" t="s">
        <v>272</v>
      </c>
      <c r="D7" s="555"/>
      <c r="E7" s="3"/>
      <c r="F7" s="3"/>
      <c r="G7" s="3"/>
      <c r="H7" s="696"/>
      <c r="I7" s="696"/>
      <c r="J7" s="696"/>
    </row>
    <row r="8" spans="1:10" ht="14.25" customHeight="1">
      <c r="H8" s="696"/>
      <c r="I8" s="696"/>
      <c r="J8" s="696"/>
    </row>
    <row r="9" spans="1:10" ht="15" customHeight="1" thickBot="1">
      <c r="H9" s="696"/>
      <c r="I9" s="696"/>
      <c r="J9" s="696"/>
    </row>
    <row r="10" spans="1:10" s="390" customFormat="1" ht="33.75" customHeight="1" thickBot="1">
      <c r="B10" s="694" t="s">
        <v>207</v>
      </c>
      <c r="C10" s="694" t="s">
        <v>318</v>
      </c>
      <c r="D10" s="699" t="s">
        <v>319</v>
      </c>
      <c r="E10" s="697" t="s">
        <v>336</v>
      </c>
      <c r="F10" s="698"/>
      <c r="H10" s="696"/>
      <c r="I10" s="696"/>
      <c r="J10" s="696"/>
    </row>
    <row r="11" spans="1:10" s="390" customFormat="1" ht="33.75" customHeight="1" thickBot="1">
      <c r="B11" s="695"/>
      <c r="C11" s="695"/>
      <c r="D11" s="700"/>
      <c r="E11" s="395" t="s">
        <v>26</v>
      </c>
      <c r="F11" s="395" t="s">
        <v>337</v>
      </c>
      <c r="H11" s="696"/>
      <c r="I11" s="696"/>
      <c r="J11" s="696"/>
    </row>
    <row r="12" spans="1:10" ht="87" customHeight="1">
      <c r="B12" s="417"/>
      <c r="C12" s="396" t="s">
        <v>353</v>
      </c>
      <c r="D12" s="396" t="s">
        <v>354</v>
      </c>
      <c r="E12" s="396" t="s">
        <v>274</v>
      </c>
      <c r="F12" s="397"/>
      <c r="H12" s="696"/>
      <c r="I12" s="696"/>
      <c r="J12" s="696"/>
    </row>
    <row r="13" spans="1:10" ht="62.25" customHeight="1">
      <c r="B13" s="398"/>
      <c r="C13" s="399" t="s">
        <v>335</v>
      </c>
      <c r="D13" s="399" t="s">
        <v>334</v>
      </c>
      <c r="E13" s="400" t="s">
        <v>338</v>
      </c>
      <c r="F13" s="401"/>
      <c r="H13" s="696"/>
      <c r="I13" s="696"/>
      <c r="J13" s="696"/>
    </row>
    <row r="14" spans="1:10" ht="48" customHeight="1">
      <c r="B14" s="402"/>
      <c r="C14" s="403" t="s">
        <v>331</v>
      </c>
      <c r="D14" s="403" t="s">
        <v>332</v>
      </c>
      <c r="E14" s="404" t="s">
        <v>339</v>
      </c>
      <c r="F14" s="405"/>
      <c r="H14" s="696"/>
      <c r="I14" s="696"/>
      <c r="J14" s="696"/>
    </row>
    <row r="15" spans="1:10" ht="45.75" customHeight="1">
      <c r="B15" s="406"/>
      <c r="C15" s="407" t="s">
        <v>333</v>
      </c>
      <c r="D15" s="407" t="s">
        <v>213</v>
      </c>
      <c r="E15" s="408" t="s">
        <v>340</v>
      </c>
      <c r="F15" s="409"/>
      <c r="H15" s="696"/>
      <c r="I15" s="696"/>
      <c r="J15" s="696"/>
    </row>
    <row r="16" spans="1:10" ht="45.75" customHeight="1">
      <c r="A16" s="389"/>
      <c r="B16" s="406"/>
      <c r="C16" s="407" t="s">
        <v>322</v>
      </c>
      <c r="D16" s="407" t="s">
        <v>214</v>
      </c>
      <c r="E16" s="408" t="s">
        <v>340</v>
      </c>
      <c r="F16" s="409"/>
      <c r="H16" s="696"/>
      <c r="I16" s="696"/>
      <c r="J16" s="696"/>
    </row>
    <row r="17" spans="2:10" ht="45.75" customHeight="1">
      <c r="B17" s="406"/>
      <c r="C17" s="407" t="s">
        <v>323</v>
      </c>
      <c r="D17" s="407" t="s">
        <v>215</v>
      </c>
      <c r="E17" s="408" t="s">
        <v>340</v>
      </c>
      <c r="F17" s="410"/>
      <c r="H17" s="391"/>
      <c r="I17" s="391"/>
      <c r="J17" s="391"/>
    </row>
    <row r="18" spans="2:10" ht="45.75" customHeight="1">
      <c r="B18" s="406"/>
      <c r="C18" s="407" t="s">
        <v>324</v>
      </c>
      <c r="D18" s="407" t="s">
        <v>216</v>
      </c>
      <c r="E18" s="408" t="s">
        <v>340</v>
      </c>
      <c r="F18" s="409"/>
      <c r="H18" s="391"/>
      <c r="I18" s="391"/>
      <c r="J18" s="391"/>
    </row>
    <row r="19" spans="2:10" ht="45.75" customHeight="1">
      <c r="B19" s="406"/>
      <c r="C19" s="407" t="s">
        <v>325</v>
      </c>
      <c r="D19" s="407" t="s">
        <v>217</v>
      </c>
      <c r="E19" s="408" t="s">
        <v>340</v>
      </c>
      <c r="F19" s="409"/>
      <c r="H19" s="391"/>
      <c r="I19" s="391"/>
      <c r="J19" s="391"/>
    </row>
    <row r="20" spans="2:10" ht="45.75" customHeight="1">
      <c r="B20" s="406"/>
      <c r="C20" s="407" t="s">
        <v>326</v>
      </c>
      <c r="D20" s="407" t="s">
        <v>218</v>
      </c>
      <c r="E20" s="408" t="s">
        <v>340</v>
      </c>
      <c r="F20" s="409"/>
      <c r="H20" s="391"/>
      <c r="I20" s="391"/>
      <c r="J20" s="391"/>
    </row>
    <row r="21" spans="2:10" ht="45.75" customHeight="1">
      <c r="B21" s="406"/>
      <c r="C21" s="407" t="s">
        <v>327</v>
      </c>
      <c r="D21" s="407" t="s">
        <v>219</v>
      </c>
      <c r="E21" s="408" t="s">
        <v>340</v>
      </c>
      <c r="F21" s="409"/>
      <c r="H21" s="391"/>
      <c r="I21" s="391"/>
      <c r="J21" s="391"/>
    </row>
    <row r="22" spans="2:10" ht="45.75" customHeight="1">
      <c r="B22" s="406"/>
      <c r="C22" s="407" t="s">
        <v>328</v>
      </c>
      <c r="D22" s="407" t="s">
        <v>239</v>
      </c>
      <c r="E22" s="408" t="s">
        <v>340</v>
      </c>
      <c r="F22" s="409"/>
      <c r="H22" s="391"/>
      <c r="I22" s="391"/>
      <c r="J22" s="391"/>
    </row>
    <row r="23" spans="2:10" ht="45.75" customHeight="1">
      <c r="B23" s="406"/>
      <c r="C23" s="407" t="s">
        <v>329</v>
      </c>
      <c r="D23" s="407" t="s">
        <v>240</v>
      </c>
      <c r="E23" s="408" t="s">
        <v>340</v>
      </c>
      <c r="F23" s="409"/>
      <c r="H23" s="391"/>
      <c r="I23" s="391"/>
      <c r="J23" s="391"/>
    </row>
    <row r="24" spans="2:10" ht="31.5" customHeight="1">
      <c r="B24" s="411"/>
      <c r="C24" s="403" t="s">
        <v>320</v>
      </c>
      <c r="D24" s="403" t="s">
        <v>212</v>
      </c>
      <c r="E24" s="404" t="s">
        <v>339</v>
      </c>
      <c r="F24" s="412"/>
      <c r="H24" s="391"/>
      <c r="I24" s="391"/>
      <c r="J24" s="391"/>
    </row>
    <row r="25" spans="2:10" ht="31.5" customHeight="1">
      <c r="B25" s="406"/>
      <c r="C25" s="407" t="s">
        <v>321</v>
      </c>
      <c r="D25" s="407" t="s">
        <v>213</v>
      </c>
      <c r="E25" s="408" t="s">
        <v>340</v>
      </c>
      <c r="F25" s="409"/>
      <c r="H25" s="391"/>
      <c r="I25" s="391"/>
      <c r="J25" s="391"/>
    </row>
    <row r="26" spans="2:10" ht="31.5" customHeight="1">
      <c r="B26" s="406"/>
      <c r="C26" s="407" t="s">
        <v>322</v>
      </c>
      <c r="D26" s="407" t="s">
        <v>214</v>
      </c>
      <c r="E26" s="408" t="s">
        <v>340</v>
      </c>
      <c r="F26" s="409"/>
      <c r="H26" s="391"/>
      <c r="I26" s="391"/>
      <c r="J26" s="391"/>
    </row>
    <row r="27" spans="2:10" ht="31.5" customHeight="1">
      <c r="B27" s="406"/>
      <c r="C27" s="407" t="s">
        <v>323</v>
      </c>
      <c r="D27" s="407" t="s">
        <v>215</v>
      </c>
      <c r="E27" s="408" t="s">
        <v>340</v>
      </c>
      <c r="F27" s="410"/>
      <c r="H27" s="391"/>
      <c r="I27" s="391"/>
      <c r="J27" s="391"/>
    </row>
    <row r="28" spans="2:10" ht="31.5" customHeight="1">
      <c r="B28" s="406"/>
      <c r="C28" s="407" t="s">
        <v>324</v>
      </c>
      <c r="D28" s="407" t="s">
        <v>216</v>
      </c>
      <c r="E28" s="408" t="s">
        <v>340</v>
      </c>
      <c r="F28" s="409"/>
      <c r="H28" s="391"/>
      <c r="I28" s="391"/>
      <c r="J28" s="391"/>
    </row>
    <row r="29" spans="2:10" ht="31.5" customHeight="1">
      <c r="B29" s="406"/>
      <c r="C29" s="407" t="s">
        <v>325</v>
      </c>
      <c r="D29" s="407" t="s">
        <v>217</v>
      </c>
      <c r="E29" s="408" t="s">
        <v>340</v>
      </c>
      <c r="F29" s="409"/>
      <c r="H29" s="391"/>
      <c r="I29" s="391"/>
      <c r="J29" s="391"/>
    </row>
    <row r="30" spans="2:10" ht="31.5" customHeight="1">
      <c r="B30" s="406"/>
      <c r="C30" s="407" t="s">
        <v>326</v>
      </c>
      <c r="D30" s="407" t="s">
        <v>218</v>
      </c>
      <c r="E30" s="408" t="s">
        <v>340</v>
      </c>
      <c r="F30" s="409"/>
      <c r="H30" s="391"/>
      <c r="I30" s="391"/>
      <c r="J30" s="391"/>
    </row>
    <row r="31" spans="2:10" ht="31.5" customHeight="1">
      <c r="B31" s="406"/>
      <c r="C31" s="407" t="s">
        <v>327</v>
      </c>
      <c r="D31" s="407" t="s">
        <v>219</v>
      </c>
      <c r="E31" s="408" t="s">
        <v>340</v>
      </c>
      <c r="F31" s="409"/>
      <c r="H31" s="391"/>
      <c r="I31" s="391"/>
      <c r="J31" s="391"/>
    </row>
    <row r="32" spans="2:10" ht="31.5" customHeight="1">
      <c r="B32" s="406"/>
      <c r="C32" s="407" t="s">
        <v>328</v>
      </c>
      <c r="D32" s="407" t="s">
        <v>239</v>
      </c>
      <c r="E32" s="408" t="s">
        <v>340</v>
      </c>
      <c r="F32" s="409"/>
      <c r="H32" s="391"/>
      <c r="I32" s="391"/>
      <c r="J32" s="391"/>
    </row>
    <row r="33" spans="2:10" ht="31.5" customHeight="1">
      <c r="B33" s="406"/>
      <c r="C33" s="407" t="s">
        <v>329</v>
      </c>
      <c r="D33" s="407" t="s">
        <v>240</v>
      </c>
      <c r="E33" s="408" t="s">
        <v>340</v>
      </c>
      <c r="F33" s="409"/>
      <c r="H33" s="391"/>
      <c r="I33" s="391"/>
      <c r="J33" s="391"/>
    </row>
    <row r="34" spans="2:10" ht="31.5" customHeight="1">
      <c r="B34" s="406"/>
      <c r="C34" s="407" t="s">
        <v>330</v>
      </c>
      <c r="D34" s="407" t="s">
        <v>242</v>
      </c>
      <c r="E34" s="408" t="s">
        <v>340</v>
      </c>
      <c r="F34" s="409"/>
      <c r="H34" s="391"/>
      <c r="I34" s="391"/>
      <c r="J34" s="391"/>
    </row>
    <row r="35" spans="2:10" ht="31.5" customHeight="1">
      <c r="B35" s="411"/>
      <c r="C35" s="403" t="s">
        <v>320</v>
      </c>
      <c r="D35" s="403" t="s">
        <v>212</v>
      </c>
      <c r="E35" s="404" t="s">
        <v>339</v>
      </c>
      <c r="F35" s="412"/>
      <c r="H35" s="391"/>
      <c r="I35" s="391"/>
      <c r="J35" s="391"/>
    </row>
    <row r="36" spans="2:10" ht="31.5" customHeight="1">
      <c r="B36" s="406"/>
      <c r="C36" s="407" t="s">
        <v>321</v>
      </c>
      <c r="D36" s="407" t="s">
        <v>213</v>
      </c>
      <c r="E36" s="408" t="s">
        <v>340</v>
      </c>
      <c r="F36" s="409"/>
      <c r="H36" s="391"/>
      <c r="I36" s="391"/>
      <c r="J36" s="391"/>
    </row>
    <row r="37" spans="2:10" ht="31.5" customHeight="1">
      <c r="B37" s="406"/>
      <c r="C37" s="407" t="s">
        <v>322</v>
      </c>
      <c r="D37" s="407" t="s">
        <v>214</v>
      </c>
      <c r="E37" s="408" t="s">
        <v>340</v>
      </c>
      <c r="F37" s="409"/>
      <c r="H37" s="391"/>
      <c r="I37" s="391"/>
      <c r="J37" s="391"/>
    </row>
    <row r="38" spans="2:10" ht="31.5" customHeight="1">
      <c r="B38" s="406"/>
      <c r="C38" s="407" t="s">
        <v>323</v>
      </c>
      <c r="D38" s="407" t="s">
        <v>215</v>
      </c>
      <c r="E38" s="408" t="s">
        <v>340</v>
      </c>
      <c r="F38" s="409"/>
    </row>
    <row r="39" spans="2:10" ht="31.5" customHeight="1">
      <c r="B39" s="406"/>
      <c r="C39" s="407" t="s">
        <v>324</v>
      </c>
      <c r="D39" s="407" t="s">
        <v>216</v>
      </c>
      <c r="E39" s="408" t="s">
        <v>340</v>
      </c>
      <c r="F39" s="409"/>
    </row>
    <row r="40" spans="2:10" ht="31.5" customHeight="1">
      <c r="B40" s="406"/>
      <c r="C40" s="407" t="s">
        <v>325</v>
      </c>
      <c r="D40" s="407" t="s">
        <v>217</v>
      </c>
      <c r="E40" s="408" t="s">
        <v>340</v>
      </c>
      <c r="F40" s="409"/>
    </row>
    <row r="41" spans="2:10" ht="31.5" customHeight="1">
      <c r="B41" s="406"/>
      <c r="C41" s="407" t="s">
        <v>326</v>
      </c>
      <c r="D41" s="407" t="s">
        <v>218</v>
      </c>
      <c r="E41" s="408" t="s">
        <v>340</v>
      </c>
      <c r="F41" s="409"/>
    </row>
    <row r="42" spans="2:10" ht="31.5" customHeight="1">
      <c r="B42" s="406"/>
      <c r="C42" s="407" t="s">
        <v>327</v>
      </c>
      <c r="D42" s="407" t="s">
        <v>219</v>
      </c>
      <c r="E42" s="408" t="s">
        <v>340</v>
      </c>
      <c r="F42" s="409"/>
    </row>
    <row r="43" spans="2:10" ht="31.5" customHeight="1">
      <c r="B43" s="406"/>
      <c r="C43" s="407" t="s">
        <v>328</v>
      </c>
      <c r="D43" s="407" t="s">
        <v>239</v>
      </c>
      <c r="E43" s="408" t="s">
        <v>340</v>
      </c>
      <c r="F43" s="409"/>
    </row>
    <row r="44" spans="2:10" ht="31.5" customHeight="1">
      <c r="B44" s="406"/>
      <c r="C44" s="407" t="s">
        <v>329</v>
      </c>
      <c r="D44" s="407" t="s">
        <v>240</v>
      </c>
      <c r="E44" s="408" t="s">
        <v>340</v>
      </c>
      <c r="F44" s="409"/>
    </row>
    <row r="45" spans="2:10" ht="31.5" customHeight="1">
      <c r="B45" s="406"/>
      <c r="C45" s="407" t="s">
        <v>330</v>
      </c>
      <c r="D45" s="407" t="s">
        <v>242</v>
      </c>
      <c r="E45" s="408" t="s">
        <v>340</v>
      </c>
      <c r="F45" s="409"/>
    </row>
    <row r="46" spans="2:10" ht="31.5" customHeight="1">
      <c r="B46" s="411"/>
      <c r="C46" s="403" t="s">
        <v>320</v>
      </c>
      <c r="D46" s="403" t="s">
        <v>212</v>
      </c>
      <c r="E46" s="404" t="s">
        <v>339</v>
      </c>
      <c r="F46" s="412"/>
    </row>
    <row r="47" spans="2:10" ht="31.5" customHeight="1">
      <c r="B47" s="406"/>
      <c r="C47" s="407" t="s">
        <v>321</v>
      </c>
      <c r="D47" s="407" t="s">
        <v>213</v>
      </c>
      <c r="E47" s="408" t="s">
        <v>340</v>
      </c>
      <c r="F47" s="409"/>
    </row>
    <row r="48" spans="2:10" ht="31.5" customHeight="1">
      <c r="B48" s="406"/>
      <c r="C48" s="407" t="s">
        <v>322</v>
      </c>
      <c r="D48" s="407" t="s">
        <v>214</v>
      </c>
      <c r="E48" s="408" t="s">
        <v>340</v>
      </c>
      <c r="F48" s="409"/>
    </row>
    <row r="49" spans="2:6" ht="31.5" customHeight="1">
      <c r="B49" s="406"/>
      <c r="C49" s="407" t="s">
        <v>323</v>
      </c>
      <c r="D49" s="407" t="s">
        <v>215</v>
      </c>
      <c r="E49" s="408" t="s">
        <v>340</v>
      </c>
      <c r="F49" s="409"/>
    </row>
    <row r="50" spans="2:6" ht="31.5" customHeight="1">
      <c r="B50" s="406"/>
      <c r="C50" s="407" t="s">
        <v>324</v>
      </c>
      <c r="D50" s="407" t="s">
        <v>216</v>
      </c>
      <c r="E50" s="408" t="s">
        <v>340</v>
      </c>
      <c r="F50" s="409"/>
    </row>
    <row r="51" spans="2:6" ht="31.5" customHeight="1">
      <c r="B51" s="406"/>
      <c r="C51" s="407" t="s">
        <v>325</v>
      </c>
      <c r="D51" s="407" t="s">
        <v>217</v>
      </c>
      <c r="E51" s="408" t="s">
        <v>340</v>
      </c>
      <c r="F51" s="409"/>
    </row>
    <row r="52" spans="2:6" ht="31.5" customHeight="1">
      <c r="B52" s="406"/>
      <c r="C52" s="407" t="s">
        <v>326</v>
      </c>
      <c r="D52" s="407" t="s">
        <v>218</v>
      </c>
      <c r="E52" s="408" t="s">
        <v>340</v>
      </c>
      <c r="F52" s="409"/>
    </row>
    <row r="53" spans="2:6" ht="31.5" customHeight="1">
      <c r="B53" s="406"/>
      <c r="C53" s="407" t="s">
        <v>327</v>
      </c>
      <c r="D53" s="407" t="s">
        <v>219</v>
      </c>
      <c r="E53" s="408" t="s">
        <v>340</v>
      </c>
      <c r="F53" s="409"/>
    </row>
    <row r="54" spans="2:6" ht="31.5" customHeight="1">
      <c r="B54" s="406"/>
      <c r="C54" s="407" t="s">
        <v>328</v>
      </c>
      <c r="D54" s="407" t="s">
        <v>239</v>
      </c>
      <c r="E54" s="408" t="s">
        <v>340</v>
      </c>
      <c r="F54" s="409"/>
    </row>
    <row r="55" spans="2:6" ht="31.5" customHeight="1" thickBot="1">
      <c r="B55" s="413"/>
      <c r="C55" s="414"/>
      <c r="D55" s="414"/>
      <c r="E55" s="415"/>
      <c r="F55" s="416"/>
    </row>
    <row r="56" spans="2:6">
      <c r="B56" s="390"/>
      <c r="C56" s="390"/>
      <c r="D56" s="390"/>
      <c r="E56" s="390"/>
      <c r="F56" s="390"/>
    </row>
    <row r="57" spans="2:6" ht="18.75">
      <c r="E57" s="392"/>
      <c r="F57" s="392"/>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B31" sqref="A4:AP75"/>
    </sheetView>
  </sheetViews>
  <sheetFormatPr baseColWidth="10" defaultColWidth="11.375" defaultRowHeight="15"/>
  <cols>
    <col min="1" max="1" width="6.75" style="387" customWidth="1"/>
    <col min="2" max="2" width="23.125" style="388" customWidth="1"/>
    <col min="3" max="3" width="39.625" style="388" customWidth="1"/>
    <col min="4" max="6" width="39.625" style="387" customWidth="1"/>
    <col min="7" max="7" width="39.625" style="388" customWidth="1"/>
    <col min="8" max="8" width="64.25" style="387" customWidth="1"/>
    <col min="9" max="9" width="66.875" style="387" customWidth="1"/>
    <col min="10" max="11" width="11.375" style="387"/>
    <col min="12" max="16" width="35.25" style="387" customWidth="1"/>
    <col min="17" max="16384" width="11.375" style="387"/>
  </cols>
  <sheetData>
    <row r="2" spans="2:16">
      <c r="B2" s="1"/>
      <c r="C2" s="1"/>
      <c r="D2" s="91"/>
      <c r="E2" s="1"/>
      <c r="F2" s="1"/>
      <c r="G2" s="1"/>
      <c r="H2" s="1"/>
      <c r="I2" s="1"/>
    </row>
    <row r="3" spans="2:16">
      <c r="B3" s="1"/>
      <c r="C3" s="1"/>
      <c r="D3" s="2"/>
      <c r="E3" s="1"/>
      <c r="F3" s="1"/>
      <c r="G3" s="1"/>
      <c r="H3" s="1"/>
      <c r="I3" s="1"/>
    </row>
    <row r="4" spans="2:16" ht="74.45" customHeight="1">
      <c r="B4" s="1"/>
      <c r="C4" s="555" t="s">
        <v>383</v>
      </c>
      <c r="D4" s="555"/>
      <c r="E4" s="555"/>
      <c r="F4" s="555"/>
      <c r="G4" s="555"/>
      <c r="H4" s="3"/>
      <c r="I4" s="3"/>
    </row>
    <row r="5" spans="2:16" ht="32.450000000000003" customHeight="1">
      <c r="B5" s="1"/>
      <c r="C5" s="555" t="s">
        <v>264</v>
      </c>
      <c r="D5" s="555"/>
      <c r="E5" s="555"/>
      <c r="F5" s="555"/>
      <c r="G5" s="555"/>
      <c r="H5" s="3"/>
      <c r="I5" s="3"/>
    </row>
    <row r="6" spans="2:16" ht="32.450000000000003" customHeight="1">
      <c r="B6" s="1"/>
      <c r="C6" s="555" t="s">
        <v>271</v>
      </c>
      <c r="D6" s="555"/>
      <c r="E6" s="555"/>
      <c r="F6" s="555"/>
      <c r="G6" s="555"/>
      <c r="H6" s="3"/>
      <c r="I6" s="3"/>
    </row>
    <row r="7" spans="2:16" ht="32.450000000000003" customHeight="1">
      <c r="B7" s="1"/>
      <c r="C7" s="555" t="s">
        <v>272</v>
      </c>
      <c r="D7" s="555"/>
      <c r="E7" s="555"/>
      <c r="F7" s="555"/>
      <c r="G7" s="555"/>
      <c r="H7" s="3"/>
      <c r="I7" s="3"/>
    </row>
    <row r="9" spans="2:16" ht="15.75" thickBot="1"/>
    <row r="10" spans="2:16" ht="45.75" customHeight="1" thickBot="1">
      <c r="B10" s="702" t="s">
        <v>384</v>
      </c>
      <c r="C10" s="703"/>
      <c r="D10" s="703"/>
      <c r="E10" s="703"/>
      <c r="F10" s="703"/>
      <c r="G10" s="703"/>
      <c r="H10" s="703"/>
      <c r="I10" s="704"/>
      <c r="L10" s="701" t="s">
        <v>393</v>
      </c>
      <c r="M10" s="701"/>
      <c r="N10" s="701"/>
      <c r="O10" s="701"/>
      <c r="P10" s="701"/>
    </row>
    <row r="11" spans="2:16" ht="115.15" customHeight="1" thickBot="1">
      <c r="B11" s="421" t="s">
        <v>385</v>
      </c>
      <c r="C11" s="422" t="s">
        <v>386</v>
      </c>
      <c r="D11" s="422" t="s">
        <v>387</v>
      </c>
      <c r="E11" s="422" t="s">
        <v>388</v>
      </c>
      <c r="F11" s="422" t="s">
        <v>392</v>
      </c>
      <c r="G11" s="422" t="s">
        <v>389</v>
      </c>
      <c r="H11" s="422" t="s">
        <v>390</v>
      </c>
      <c r="I11" s="423" t="s">
        <v>391</v>
      </c>
      <c r="L11" s="701"/>
      <c r="M11" s="701"/>
      <c r="N11" s="701"/>
      <c r="O11" s="701"/>
      <c r="P11" s="701"/>
    </row>
    <row r="12" spans="2:16" ht="72.599999999999994" customHeight="1">
      <c r="B12" s="424"/>
      <c r="C12" s="425"/>
      <c r="D12" s="425"/>
      <c r="E12" s="425"/>
      <c r="F12" s="425"/>
      <c r="G12" s="425"/>
      <c r="H12" s="425"/>
      <c r="I12" s="426"/>
      <c r="L12" s="701"/>
      <c r="M12" s="701"/>
      <c r="N12" s="701"/>
      <c r="O12" s="701"/>
      <c r="P12" s="701"/>
    </row>
    <row r="13" spans="2:16" ht="72.599999999999994" customHeight="1">
      <c r="B13" s="433"/>
      <c r="C13" s="434"/>
      <c r="D13" s="434"/>
      <c r="E13" s="434"/>
      <c r="F13" s="434"/>
      <c r="G13" s="434"/>
      <c r="H13" s="434"/>
      <c r="I13" s="435"/>
      <c r="L13" s="701"/>
      <c r="M13" s="701"/>
      <c r="N13" s="701"/>
      <c r="O13" s="701"/>
      <c r="P13" s="701"/>
    </row>
    <row r="14" spans="2:16" ht="72.599999999999994" customHeight="1">
      <c r="B14" s="433"/>
      <c r="C14" s="434"/>
      <c r="D14" s="434"/>
      <c r="E14" s="434"/>
      <c r="F14" s="434"/>
      <c r="G14" s="434"/>
      <c r="H14" s="434"/>
      <c r="I14" s="435"/>
      <c r="L14" s="701"/>
      <c r="M14" s="701"/>
      <c r="N14" s="701"/>
      <c r="O14" s="701"/>
      <c r="P14" s="701"/>
    </row>
    <row r="15" spans="2:16" ht="72.599999999999994" customHeight="1">
      <c r="B15" s="433"/>
      <c r="C15" s="434"/>
      <c r="D15" s="434"/>
      <c r="E15" s="434"/>
      <c r="F15" s="434"/>
      <c r="G15" s="434"/>
      <c r="H15" s="434"/>
      <c r="I15" s="435"/>
      <c r="L15" s="701"/>
      <c r="M15" s="701"/>
      <c r="N15" s="701"/>
      <c r="O15" s="701"/>
      <c r="P15" s="701"/>
    </row>
    <row r="16" spans="2:16" ht="72.599999999999994" customHeight="1">
      <c r="B16" s="427"/>
      <c r="C16" s="428"/>
      <c r="D16" s="428"/>
      <c r="E16" s="428"/>
      <c r="F16" s="428"/>
      <c r="G16" s="428"/>
      <c r="H16" s="428"/>
      <c r="I16" s="429"/>
      <c r="L16" s="701"/>
      <c r="M16" s="701"/>
      <c r="N16" s="701"/>
      <c r="O16" s="701"/>
      <c r="P16" s="701"/>
    </row>
    <row r="17" spans="2:16" ht="72.599999999999994" customHeight="1">
      <c r="B17" s="427"/>
      <c r="C17" s="428"/>
      <c r="D17" s="428"/>
      <c r="E17" s="428"/>
      <c r="F17" s="428"/>
      <c r="G17" s="428"/>
      <c r="H17" s="428"/>
      <c r="I17" s="429"/>
      <c r="L17" s="701"/>
      <c r="M17" s="701"/>
      <c r="N17" s="701"/>
      <c r="O17" s="701"/>
      <c r="P17" s="701"/>
    </row>
    <row r="18" spans="2:16" ht="72.599999999999994" customHeight="1">
      <c r="B18" s="427"/>
      <c r="C18" s="428"/>
      <c r="D18" s="428"/>
      <c r="E18" s="428"/>
      <c r="F18" s="428"/>
      <c r="G18" s="428"/>
      <c r="H18" s="428"/>
      <c r="I18" s="429"/>
      <c r="L18" s="701"/>
      <c r="M18" s="701"/>
      <c r="N18" s="701"/>
      <c r="O18" s="701"/>
      <c r="P18" s="701"/>
    </row>
    <row r="19" spans="2:16" ht="72.599999999999994" customHeight="1" thickBot="1">
      <c r="B19" s="430"/>
      <c r="C19" s="431"/>
      <c r="D19" s="431"/>
      <c r="E19" s="431"/>
      <c r="F19" s="431"/>
      <c r="G19" s="431"/>
      <c r="H19" s="431"/>
      <c r="I19" s="432"/>
      <c r="L19" s="701"/>
      <c r="M19" s="701"/>
      <c r="N19" s="701"/>
      <c r="O19" s="701"/>
      <c r="P19" s="701"/>
    </row>
    <row r="20" spans="2:16">
      <c r="B20" s="387"/>
      <c r="C20" s="387"/>
      <c r="G20" s="387"/>
    </row>
    <row r="21" spans="2:16" ht="45.6" customHeight="1">
      <c r="B21" s="387"/>
      <c r="C21" s="387"/>
      <c r="G21" s="387"/>
    </row>
    <row r="22" spans="2:16" ht="45.6" customHeight="1">
      <c r="B22" s="387"/>
      <c r="C22" s="387"/>
      <c r="G22" s="387"/>
    </row>
    <row r="23" spans="2:16" ht="45.6" customHeight="1">
      <c r="B23" s="387"/>
      <c r="C23" s="387"/>
      <c r="G23" s="387"/>
    </row>
    <row r="24" spans="2:16" ht="45.6" customHeight="1">
      <c r="B24" s="387"/>
      <c r="C24" s="387"/>
      <c r="G24" s="387"/>
    </row>
    <row r="25" spans="2:16">
      <c r="B25" s="387"/>
      <c r="C25" s="387"/>
      <c r="G25" s="387"/>
    </row>
    <row r="26" spans="2:16">
      <c r="B26" s="387"/>
      <c r="C26" s="387"/>
      <c r="G26" s="387"/>
    </row>
    <row r="27" spans="2:16">
      <c r="B27" s="387"/>
      <c r="C27" s="387"/>
      <c r="G27" s="387"/>
    </row>
    <row r="28" spans="2:16">
      <c r="B28" s="387"/>
      <c r="C28" s="387"/>
      <c r="G28" s="387"/>
    </row>
    <row r="29" spans="2:16">
      <c r="B29" s="387"/>
      <c r="C29" s="387"/>
      <c r="G29" s="387"/>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50</vt:i4>
      </vt:variant>
    </vt:vector>
  </HeadingPairs>
  <TitlesOfParts>
    <vt:vector size="79" baseType="lpstr">
      <vt:lpstr>Diagnóstico</vt:lpstr>
      <vt:lpstr>Cobertura</vt:lpstr>
      <vt:lpstr>1.Árbol del problema</vt:lpstr>
      <vt:lpstr>2.Árbol de objetivos</vt:lpstr>
      <vt:lpstr>3.Árbol de alternativas</vt:lpstr>
      <vt:lpstr>4.Matriz de alternativas</vt:lpstr>
      <vt:lpstr> Sintaxis MIR</vt:lpstr>
      <vt:lpstr>Estructura Analítica del Pp</vt:lpstr>
      <vt:lpstr>Matriz de similitudes</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CEDULA 1TR</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'CEDULA 1TR'!Área_de_impresión</vt:lpstr>
      <vt:lpstr>Cobertura!Área_de_impresión</vt:lpstr>
      <vt:lpstr>Diagnóstico!Área_de_impresión</vt:lpstr>
      <vt:lpstr>'Estructura Analítica del Pp'!Área_de_impresión</vt:lpstr>
      <vt:lpstr>'Matriz de similitudes'!Área_de_impresión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lpstr>'CEDULA 1TR'!Títulos_a_imprimir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2026-01-13T19:34:16Z</cp:lastPrinted>
  <dcterms:created xsi:type="dcterms:W3CDTF">2025-11-17T14:09:10Z</dcterms:created>
  <dcterms:modified xsi:type="dcterms:W3CDTF">2026-04-30T15:38:53Z</dcterms:modified>
</cp:coreProperties>
</file>