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 Silveyra\Desktop\Reportes trimestrales 2023\4to trimestre\2.09 DIF\2. Cédula de Avance DIF BJ 4to Tri RV2023\"/>
    </mc:Choice>
  </mc:AlternateContent>
  <bookViews>
    <workbookView xWindow="0" yWindow="0" windowWidth="23040" windowHeight="7632" tabRatio="500"/>
  </bookViews>
  <sheets>
    <sheet name="CEDULA 3TR23 E2" sheetId="1" r:id="rId1"/>
  </sheets>
  <definedNames>
    <definedName name="_xlnm.Print_Area" localSheetId="0">'CEDULA 3TR23 E2'!$C$3:$Q$320</definedName>
    <definedName name="_xlnm.Print_Titles" localSheetId="0">'CEDULA 3TR23 E2'!$9:$12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N15" i="1" l="1"/>
  <c r="N13" i="1"/>
  <c r="N33" i="1"/>
  <c r="M15" i="1" l="1"/>
  <c r="M13" i="1"/>
  <c r="N51" i="1" l="1"/>
  <c r="N49" i="1"/>
  <c r="M49" i="1"/>
  <c r="M229" i="1"/>
  <c r="M65" i="1"/>
  <c r="N17" i="1"/>
  <c r="M17" i="1"/>
  <c r="M77" i="1"/>
  <c r="N77" i="1"/>
  <c r="N23" i="1"/>
  <c r="N21" i="1"/>
  <c r="M309" i="1"/>
  <c r="N139" i="1"/>
  <c r="N141" i="1"/>
  <c r="N143" i="1"/>
  <c r="N145" i="1"/>
  <c r="N147" i="1"/>
  <c r="N149" i="1"/>
  <c r="N151" i="1"/>
  <c r="N153" i="1"/>
  <c r="N155" i="1"/>
  <c r="N157" i="1"/>
  <c r="N159" i="1"/>
  <c r="N161" i="1"/>
  <c r="N163" i="1"/>
  <c r="N165" i="1"/>
  <c r="N167" i="1"/>
  <c r="N169" i="1"/>
  <c r="N171" i="1"/>
  <c r="N173" i="1"/>
  <c r="N175" i="1"/>
  <c r="N177" i="1"/>
  <c r="N179" i="1"/>
  <c r="N181" i="1"/>
  <c r="N183" i="1"/>
  <c r="N185" i="1"/>
  <c r="N187" i="1"/>
  <c r="N189" i="1"/>
  <c r="N191" i="1"/>
  <c r="N193" i="1"/>
  <c r="N195" i="1"/>
  <c r="N197" i="1"/>
  <c r="N199" i="1"/>
  <c r="N201" i="1"/>
  <c r="N203" i="1"/>
  <c r="N205" i="1"/>
  <c r="N207" i="1"/>
  <c r="N209" i="1"/>
  <c r="N211" i="1"/>
  <c r="N213" i="1"/>
  <c r="N215" i="1"/>
  <c r="N217" i="1"/>
  <c r="N219" i="1"/>
  <c r="N221" i="1"/>
  <c r="N223" i="1"/>
  <c r="N225" i="1"/>
  <c r="N227" i="1"/>
  <c r="N229" i="1"/>
  <c r="N231" i="1"/>
  <c r="N233" i="1"/>
  <c r="N235" i="1"/>
  <c r="N237" i="1"/>
  <c r="N239" i="1"/>
  <c r="N241" i="1"/>
  <c r="N243" i="1"/>
  <c r="N245" i="1"/>
  <c r="N247" i="1"/>
  <c r="N249" i="1"/>
  <c r="N251" i="1"/>
  <c r="N253" i="1"/>
  <c r="N255" i="1"/>
  <c r="N257" i="1"/>
  <c r="N259" i="1"/>
  <c r="N261" i="1"/>
  <c r="N263" i="1"/>
  <c r="N265" i="1"/>
  <c r="N267" i="1"/>
  <c r="N269" i="1"/>
  <c r="N271" i="1"/>
  <c r="N273" i="1"/>
  <c r="N275" i="1"/>
  <c r="N277" i="1"/>
  <c r="N279" i="1"/>
  <c r="N281" i="1"/>
  <c r="N283" i="1"/>
  <c r="N285" i="1"/>
  <c r="N287" i="1"/>
  <c r="N289" i="1"/>
  <c r="N291" i="1"/>
  <c r="N293" i="1"/>
  <c r="N295" i="1"/>
  <c r="N297" i="1"/>
  <c r="N299" i="1"/>
  <c r="N301" i="1"/>
  <c r="N303" i="1"/>
  <c r="N305" i="1"/>
  <c r="N307" i="1"/>
  <c r="N309" i="1"/>
  <c r="M139" i="1"/>
  <c r="M141" i="1"/>
  <c r="M143" i="1"/>
  <c r="M145" i="1"/>
  <c r="M147" i="1"/>
  <c r="M149" i="1"/>
  <c r="M151" i="1"/>
  <c r="M153" i="1"/>
  <c r="M155" i="1"/>
  <c r="M157" i="1"/>
  <c r="M159" i="1"/>
  <c r="M161" i="1"/>
  <c r="M163" i="1"/>
  <c r="M165" i="1"/>
  <c r="M167" i="1"/>
  <c r="M169" i="1"/>
  <c r="M171" i="1"/>
  <c r="M173" i="1"/>
  <c r="M175" i="1"/>
  <c r="M177" i="1"/>
  <c r="M179" i="1"/>
  <c r="M181" i="1"/>
  <c r="M183" i="1"/>
  <c r="M185" i="1"/>
  <c r="M187" i="1"/>
  <c r="M189" i="1"/>
  <c r="M191" i="1"/>
  <c r="M193" i="1"/>
  <c r="M195" i="1"/>
  <c r="M197" i="1"/>
  <c r="M199" i="1"/>
  <c r="M201" i="1"/>
  <c r="M203" i="1"/>
  <c r="M205" i="1"/>
  <c r="M207" i="1"/>
  <c r="M209" i="1"/>
  <c r="M211" i="1"/>
  <c r="M213" i="1"/>
  <c r="M215" i="1"/>
  <c r="M217" i="1"/>
  <c r="M219" i="1"/>
  <c r="M221" i="1"/>
  <c r="M223" i="1"/>
  <c r="M225" i="1"/>
  <c r="M227" i="1"/>
  <c r="M231" i="1"/>
  <c r="M233" i="1"/>
  <c r="M235" i="1"/>
  <c r="M237" i="1"/>
  <c r="M239" i="1"/>
  <c r="M241" i="1"/>
  <c r="M243" i="1"/>
  <c r="M245" i="1"/>
  <c r="M247" i="1"/>
  <c r="M249" i="1"/>
  <c r="M251" i="1"/>
  <c r="M253" i="1"/>
  <c r="M255" i="1"/>
  <c r="M257" i="1"/>
  <c r="M259" i="1"/>
  <c r="M261" i="1"/>
  <c r="M263" i="1"/>
  <c r="M265" i="1"/>
  <c r="M267" i="1"/>
  <c r="M269" i="1"/>
  <c r="M271" i="1"/>
  <c r="M273" i="1"/>
  <c r="M275" i="1"/>
  <c r="M277" i="1"/>
  <c r="M279" i="1"/>
  <c r="M281" i="1"/>
  <c r="M283" i="1"/>
  <c r="M285" i="1"/>
  <c r="M287" i="1"/>
  <c r="M289" i="1"/>
  <c r="M291" i="1"/>
  <c r="M293" i="1"/>
  <c r="M295" i="1"/>
  <c r="M297" i="1"/>
  <c r="M299" i="1"/>
  <c r="M301" i="1"/>
  <c r="M303" i="1"/>
  <c r="M305" i="1"/>
  <c r="M307" i="1"/>
  <c r="N137" i="1"/>
  <c r="N135" i="1"/>
  <c r="N133" i="1"/>
  <c r="N131" i="1"/>
  <c r="N129" i="1"/>
  <c r="N127" i="1"/>
  <c r="N125" i="1"/>
  <c r="N123" i="1"/>
  <c r="M131" i="1"/>
  <c r="M133" i="1"/>
  <c r="M135" i="1"/>
  <c r="M137" i="1"/>
  <c r="N121" i="1"/>
  <c r="M121" i="1"/>
  <c r="M123" i="1"/>
  <c r="M125" i="1"/>
  <c r="M127" i="1"/>
  <c r="M129" i="1"/>
  <c r="N119" i="1"/>
  <c r="M119" i="1"/>
  <c r="N117" i="1"/>
  <c r="M117" i="1"/>
  <c r="N115" i="1"/>
  <c r="M115" i="1"/>
  <c r="N113" i="1"/>
  <c r="M113" i="1"/>
  <c r="N111" i="1"/>
  <c r="M111" i="1"/>
  <c r="N109" i="1"/>
  <c r="M109" i="1"/>
  <c r="N107" i="1"/>
  <c r="M107" i="1"/>
  <c r="N105" i="1"/>
  <c r="M105" i="1"/>
  <c r="N103" i="1"/>
  <c r="M103" i="1"/>
  <c r="N93" i="1"/>
  <c r="N95" i="1"/>
  <c r="N97" i="1"/>
  <c r="N99" i="1"/>
  <c r="N101" i="1"/>
  <c r="M93" i="1"/>
  <c r="M95" i="1"/>
  <c r="M97" i="1"/>
  <c r="M99" i="1"/>
  <c r="M101" i="1"/>
  <c r="N91" i="1"/>
  <c r="M91" i="1"/>
  <c r="N89" i="1"/>
  <c r="M89" i="1"/>
  <c r="N87" i="1"/>
  <c r="M87" i="1"/>
  <c r="N85" i="1"/>
  <c r="M85" i="1"/>
  <c r="N83" i="1"/>
  <c r="M83" i="1"/>
  <c r="N81" i="1"/>
  <c r="M81" i="1"/>
  <c r="M79" i="1"/>
  <c r="N79" i="1"/>
  <c r="N75" i="1"/>
  <c r="M75" i="1"/>
  <c r="N73" i="1"/>
  <c r="M73" i="1"/>
  <c r="N71" i="1"/>
  <c r="M71" i="1"/>
  <c r="N69" i="1"/>
  <c r="M69" i="1"/>
  <c r="N67" i="1"/>
  <c r="M67" i="1"/>
  <c r="N65" i="1"/>
  <c r="N63" i="1"/>
  <c r="M63" i="1"/>
  <c r="N61" i="1"/>
  <c r="M61" i="1"/>
  <c r="N59" i="1"/>
  <c r="M59" i="1"/>
  <c r="N57" i="1"/>
  <c r="M57" i="1"/>
  <c r="N55" i="1"/>
  <c r="M55" i="1"/>
  <c r="N53" i="1"/>
  <c r="M53" i="1"/>
  <c r="M51" i="1"/>
  <c r="N47" i="1"/>
  <c r="M47" i="1"/>
  <c r="N45" i="1"/>
  <c r="M45" i="1"/>
  <c r="N43" i="1"/>
  <c r="M43" i="1"/>
  <c r="N41" i="1"/>
  <c r="M41" i="1"/>
  <c r="N39" i="1"/>
  <c r="M39" i="1"/>
  <c r="N37" i="1"/>
  <c r="M37" i="1"/>
  <c r="N35" i="1"/>
  <c r="M35" i="1"/>
  <c r="M33" i="1"/>
  <c r="N31" i="1"/>
  <c r="M31" i="1"/>
  <c r="N29" i="1"/>
  <c r="M29" i="1"/>
  <c r="N27" i="1"/>
  <c r="M27" i="1"/>
  <c r="N25" i="1"/>
  <c r="M25" i="1"/>
  <c r="M23" i="1"/>
  <c r="M21" i="1"/>
  <c r="N19" i="1" l="1"/>
  <c r="M19" i="1"/>
  <c r="G309" i="1" l="1"/>
  <c r="G307" i="1"/>
  <c r="G305" i="1"/>
  <c r="G303" i="1"/>
  <c r="G301" i="1"/>
  <c r="G299" i="1"/>
  <c r="G297" i="1"/>
  <c r="G295" i="1"/>
  <c r="G293" i="1"/>
  <c r="G291" i="1"/>
  <c r="G289" i="1"/>
  <c r="G287" i="1"/>
  <c r="G285" i="1"/>
  <c r="G283" i="1"/>
  <c r="G281" i="1"/>
  <c r="G279" i="1"/>
  <c r="G277" i="1"/>
  <c r="G275" i="1"/>
  <c r="G273" i="1"/>
  <c r="G271" i="1"/>
  <c r="G269" i="1"/>
  <c r="G267" i="1"/>
  <c r="G265" i="1"/>
  <c r="G263" i="1"/>
  <c r="G261" i="1"/>
  <c r="G259" i="1"/>
  <c r="G257" i="1"/>
  <c r="G255" i="1"/>
  <c r="G253" i="1"/>
  <c r="G251" i="1"/>
  <c r="G249" i="1"/>
  <c r="G247" i="1"/>
  <c r="G245" i="1"/>
  <c r="G243" i="1"/>
  <c r="G241" i="1"/>
  <c r="G239" i="1"/>
  <c r="G237" i="1"/>
  <c r="G235" i="1"/>
  <c r="G233" i="1"/>
  <c r="G231" i="1"/>
  <c r="G229" i="1"/>
  <c r="G227" i="1"/>
  <c r="G225" i="1"/>
  <c r="G223" i="1"/>
  <c r="G221" i="1"/>
  <c r="G219" i="1"/>
  <c r="G217" i="1"/>
  <c r="G215" i="1"/>
  <c r="G213" i="1"/>
  <c r="G211" i="1"/>
  <c r="G209" i="1"/>
  <c r="G207" i="1"/>
  <c r="G205" i="1"/>
  <c r="G203" i="1"/>
  <c r="G201" i="1"/>
  <c r="G199" i="1"/>
  <c r="G197" i="1"/>
  <c r="G195" i="1"/>
  <c r="G193" i="1"/>
  <c r="G191" i="1"/>
  <c r="G189" i="1"/>
  <c r="G187" i="1"/>
  <c r="G185" i="1"/>
  <c r="G183" i="1"/>
  <c r="G181" i="1"/>
  <c r="G179" i="1"/>
  <c r="G177" i="1"/>
  <c r="G175" i="1"/>
  <c r="G173" i="1"/>
  <c r="G171" i="1"/>
  <c r="G169" i="1"/>
  <c r="G167" i="1"/>
  <c r="G165" i="1"/>
  <c r="G163" i="1"/>
  <c r="G161" i="1"/>
  <c r="G159" i="1"/>
  <c r="G157" i="1"/>
  <c r="G155" i="1"/>
  <c r="G153" i="1"/>
  <c r="G151" i="1"/>
  <c r="G149" i="1"/>
  <c r="G147" i="1"/>
  <c r="G145" i="1"/>
  <c r="G143" i="1"/>
  <c r="G141" i="1"/>
  <c r="G139" i="1"/>
  <c r="G137" i="1"/>
  <c r="G135" i="1"/>
  <c r="G133" i="1"/>
  <c r="G131" i="1"/>
  <c r="G129" i="1"/>
  <c r="G127" i="1"/>
  <c r="G125" i="1"/>
  <c r="G123" i="1"/>
  <c r="G121" i="1"/>
  <c r="G119" i="1"/>
  <c r="G117" i="1"/>
  <c r="G115" i="1"/>
  <c r="G113" i="1"/>
  <c r="G111" i="1"/>
  <c r="G109" i="1"/>
  <c r="G107" i="1"/>
  <c r="G105" i="1"/>
  <c r="G103" i="1"/>
  <c r="G101" i="1"/>
  <c r="G99" i="1"/>
  <c r="G97" i="1"/>
  <c r="G95" i="1"/>
  <c r="G93" i="1"/>
  <c r="G91" i="1"/>
  <c r="G89" i="1"/>
  <c r="G87" i="1"/>
  <c r="G85" i="1"/>
  <c r="G83" i="1"/>
  <c r="G81" i="1"/>
  <c r="G79" i="1"/>
  <c r="G77" i="1"/>
  <c r="G75" i="1"/>
  <c r="G73" i="1"/>
  <c r="G71" i="1"/>
  <c r="G69" i="1"/>
  <c r="G67" i="1"/>
  <c r="G65" i="1"/>
  <c r="G63" i="1"/>
  <c r="G61" i="1"/>
  <c r="G59" i="1"/>
  <c r="G57" i="1"/>
  <c r="G55" i="1"/>
  <c r="G53" i="1"/>
  <c r="G51" i="1"/>
  <c r="G49" i="1"/>
  <c r="G47" i="1"/>
  <c r="G45" i="1"/>
  <c r="G43" i="1"/>
  <c r="G41" i="1"/>
  <c r="G39" i="1"/>
  <c r="G37" i="1"/>
  <c r="G35" i="1"/>
  <c r="G33" i="1"/>
  <c r="G31" i="1"/>
  <c r="G29" i="1"/>
  <c r="G27" i="1"/>
  <c r="G25" i="1"/>
  <c r="G23" i="1"/>
  <c r="G21" i="1"/>
  <c r="G17" i="1"/>
</calcChain>
</file>

<file path=xl/sharedStrings.xml><?xml version="1.0" encoding="utf-8"?>
<sst xmlns="http://schemas.openxmlformats.org/spreadsheetml/2006/main" count="916" uniqueCount="476">
  <si>
    <t>CÉDULA DE AVANCE DE CUMPLIMIENTO DE LOS OBJETIVOS Y METAS</t>
  </si>
  <si>
    <t>MUNICIPIO DE BENITO JUÁREZ QUINTANA ROO</t>
  </si>
  <si>
    <t xml:space="preserve">PROGRAMA PRESUPUESTARIO ANUAL: </t>
  </si>
  <si>
    <t>E- PPA 2.09 PROGRAMA DE ATENCIÓN INTEGRAL A LA FAMILIA Y PERSONAS EN ESTADO DE VULNERABILIDAD</t>
  </si>
  <si>
    <t>NIVEL MIR CON RESUMEN
 NARRATIVO</t>
  </si>
  <si>
    <t>NOMBRE DEL
 INDICADOR</t>
  </si>
  <si>
    <t>SENTIDO DEL INDICADOR 
( ascendente, descendente, regular o nominal)</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</si>
  <si>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</si>
  <si>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</si>
  <si>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</si>
  <si>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</si>
  <si>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</si>
  <si>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</si>
  <si>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</si>
  <si>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</si>
  <si>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</si>
  <si>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</si>
  <si>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</si>
  <si>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</si>
  <si>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</si>
  <si>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t>Ascendente
Regular</t>
  </si>
  <si>
    <t>Bienal</t>
  </si>
  <si>
    <t>NO</t>
  </si>
  <si>
    <t>Descendente
Regular</t>
  </si>
  <si>
    <t>P.2.09.1.1. Los grupos en situación prioritaria del Municipio  de Benito Juárez reciben atención, asistencia, apoyo y protección para su desarrollo integral.</t>
  </si>
  <si>
    <t>PPA: Porcentaje de Personas en situación prioritaria Atendidas por el Sistema DIF de Benito Juárez.</t>
  </si>
  <si>
    <t>Trimestral</t>
  </si>
  <si>
    <t>Si</t>
  </si>
  <si>
    <t>Ascendente
Nominal</t>
  </si>
  <si>
    <r>
      <t xml:space="preserve">F.  2.09.1 </t>
    </r>
    <r>
      <rPr>
        <sz val="10"/>
        <color rgb="FF000000"/>
        <rFont val="Calibri"/>
        <family val="2"/>
      </rPr>
      <t>Contribuir a cerrar las brechas de desigualdad reactivando y diversificando la economía y poner fin a la exclusión social para fortalecer a las familias y mejorar la calidad de vida de la población mediante la atención a los grupos vulnerables otorgándoles asistencia, apoyo y protección para su desarrollo integral.</t>
    </r>
  </si>
  <si>
    <r>
      <t>IEE:</t>
    </r>
    <r>
      <rPr>
        <sz val="11"/>
        <color rgb="FF000000"/>
        <rFont val="Calibri"/>
        <family val="2"/>
        <charset val="1"/>
      </rPr>
      <t xml:space="preserve"> Índice de Economía Estable. </t>
    </r>
  </si>
  <si>
    <r>
      <t xml:space="preserve">CdG: </t>
    </r>
    <r>
      <rPr>
        <sz val="11"/>
        <color rgb="FF000000"/>
        <rFont val="Calibri"/>
        <family val="2"/>
        <charset val="1"/>
      </rPr>
      <t xml:space="preserve">Coeficiente de Gini. </t>
    </r>
  </si>
  <si>
    <r>
      <t>A.2.09.1.1.1.1.</t>
    </r>
    <r>
      <rPr>
        <sz val="11"/>
        <color rgb="FF000000"/>
        <rFont val="Calibri"/>
        <family val="2"/>
        <scheme val="minor"/>
      </rPr>
      <t xml:space="preserve"> Realización de actividades de representación, coordinación, gestión, vinculación y supervisión por parte de la Dirección General del Sistema DIF de Benito Juárez.</t>
    </r>
  </si>
  <si>
    <r>
      <t>PADGR:</t>
    </r>
    <r>
      <rPr>
        <sz val="11"/>
        <rFont val="Calibri"/>
        <family val="2"/>
        <scheme val="minor"/>
      </rPr>
      <t xml:space="preserve"> Porcentaje de  Actividades de la Dirección General Realizadas.</t>
    </r>
  </si>
  <si>
    <r>
      <t xml:space="preserve">A.2.09.1.1.1.2. </t>
    </r>
    <r>
      <rPr>
        <sz val="11"/>
        <rFont val="Calibri"/>
        <family val="2"/>
        <scheme val="minor"/>
      </rPr>
      <t>Realización de sesiones ordinarias y extraordinarias con la Junta Directiva, comités y consejos.</t>
    </r>
  </si>
  <si>
    <r>
      <t>PSOER:</t>
    </r>
    <r>
      <rPr>
        <sz val="11"/>
        <rFont val="Calibri"/>
        <family val="2"/>
        <scheme val="minor"/>
      </rPr>
      <t xml:space="preserve"> Porcentaje de Sesiones Ordinarias y Extraordinarias Realizadas.</t>
    </r>
  </si>
  <si>
    <r>
      <t>A.2.09.1.1.1.3.</t>
    </r>
    <r>
      <rPr>
        <sz val="11"/>
        <rFont val="Calibri"/>
        <family val="2"/>
        <scheme val="minor"/>
      </rPr>
      <t xml:space="preserve"> Elaboración de instrumentos jurídicos.</t>
    </r>
  </si>
  <si>
    <r>
      <t>PIJE</t>
    </r>
    <r>
      <rPr>
        <sz val="11"/>
        <rFont val="Calibri"/>
        <family val="2"/>
        <scheme val="minor"/>
      </rPr>
      <t>: Porcentaje de Instrumentos Jurídicos Elaborados.</t>
    </r>
  </si>
  <si>
    <r>
      <t xml:space="preserve">A.2.09.1.1.1.4. </t>
    </r>
    <r>
      <rPr>
        <sz val="11"/>
        <color rgb="FF000000"/>
        <rFont val="Calibri"/>
        <family val="2"/>
        <scheme val="minor"/>
      </rPr>
      <t>Elaboración y actualización de los avisos de privacidad de las áreas del Sistema DIF de Benito Juárez.</t>
    </r>
  </si>
  <si>
    <r>
      <t xml:space="preserve">PAPE: </t>
    </r>
    <r>
      <rPr>
        <sz val="11"/>
        <rFont val="Calibri"/>
        <family val="2"/>
        <scheme val="minor"/>
      </rPr>
      <t>Porcentaje de Avisos de Privacidad elaborados y actualizados</t>
    </r>
  </si>
  <si>
    <r>
      <t>A.2.09.1.1.1.5.</t>
    </r>
    <r>
      <rPr>
        <sz val="11"/>
        <color rgb="FF000000"/>
        <rFont val="Calibri"/>
        <family val="2"/>
        <scheme val="minor"/>
      </rPr>
      <t xml:space="preserve"> Gestiones realizadas ante la Dirección de Archivo Municipal para las bajas de archivos de las áreas del sistema DIF de Benito Juárez.</t>
    </r>
  </si>
  <si>
    <r>
      <t xml:space="preserve">PGBAR: </t>
    </r>
    <r>
      <rPr>
        <sz val="11"/>
        <rFont val="Calibri"/>
        <family val="2"/>
        <scheme val="minor"/>
      </rPr>
      <t>Porcentaje de Gestiones de Bajas de Archivos Realizadas.</t>
    </r>
  </si>
  <si>
    <r>
      <t>A.2.09.1.1.1.6.</t>
    </r>
    <r>
      <rPr>
        <sz val="11"/>
        <color rgb="FF000000"/>
        <rFont val="Calibri"/>
        <family val="2"/>
        <scheme val="minor"/>
      </rPr>
      <t xml:space="preserve"> Atención y seguimiento de las solicitudes de la Unidad de Transparencia.</t>
    </r>
  </si>
  <si>
    <r>
      <t xml:space="preserve">PASST: </t>
    </r>
    <r>
      <rPr>
        <sz val="11"/>
        <rFont val="Calibri"/>
        <family val="2"/>
        <scheme val="minor"/>
      </rPr>
      <t>Porcentaje de atención y Seguimiento de las Solicitudes de la Unidad de Transparencia Estimadas.</t>
    </r>
  </si>
  <si>
    <r>
      <t>A.2.09.1.1.1.7.</t>
    </r>
    <r>
      <rPr>
        <sz val="11"/>
        <color rgb="FF000000"/>
        <rFont val="Calibri"/>
        <family val="2"/>
        <scheme val="minor"/>
      </rPr>
      <t>Realización de cargas al Portal Oficial de la Unidad de Transparencia .</t>
    </r>
  </si>
  <si>
    <r>
      <t>PCPOR:</t>
    </r>
    <r>
      <rPr>
        <sz val="11"/>
        <rFont val="Calibri"/>
        <family val="2"/>
        <scheme val="minor"/>
      </rPr>
      <t xml:space="preserve"> Porcentaje de Cargas al Portal Oficial Realizadas.</t>
    </r>
  </si>
  <si>
    <r>
      <t>A.2.09.1.1.1.8.</t>
    </r>
    <r>
      <rPr>
        <sz val="11"/>
        <rFont val="Calibri"/>
        <family val="2"/>
        <scheme val="minor"/>
      </rPr>
      <t xml:space="preserve"> Realización de gestiones y vinculaciones entre la institución con diversos entes de gobierno municipales y estatales, iniciativa privada, asociaciones civiles, fundaciones, clubes y ciudadanía.</t>
    </r>
  </si>
  <si>
    <r>
      <t>PGVR:</t>
    </r>
    <r>
      <rPr>
        <sz val="11"/>
        <rFont val="Calibri"/>
        <family val="2"/>
        <scheme val="minor"/>
      </rPr>
      <t xml:space="preserve"> Porcentaje de Gestiones y  Vinculaciones Realizadas.</t>
    </r>
  </si>
  <si>
    <r>
      <t xml:space="preserve">A.2.09.1.1.1.9. </t>
    </r>
    <r>
      <rPr>
        <sz val="11"/>
        <rFont val="Calibri"/>
        <family val="2"/>
        <scheme val="minor"/>
      </rPr>
      <t>Organización, coordinación y supervisión de actividades protocolarias interinstitucionales del Sistema DIF de Benito Juárez.</t>
    </r>
  </si>
  <si>
    <r>
      <t>PAPIO:</t>
    </r>
    <r>
      <rPr>
        <sz val="11"/>
        <rFont val="Calibri"/>
        <family val="2"/>
        <scheme val="minor"/>
      </rPr>
      <t xml:space="preserve"> Porcentaje de Actividades Protocolarias Interinstitucionales Organizadas.</t>
    </r>
  </si>
  <si>
    <r>
      <t xml:space="preserve">A.2.09.1.1.1.10. </t>
    </r>
    <r>
      <rPr>
        <sz val="11"/>
        <rFont val="Calibri"/>
        <family val="2"/>
        <scheme val="minor"/>
      </rPr>
      <t>Revisión de reportes de planeación y evaluación con las diferentes áreas del Sistema DIF de Benito Juárez.</t>
    </r>
  </si>
  <si>
    <r>
      <t>PRPE:</t>
    </r>
    <r>
      <rPr>
        <sz val="11"/>
        <rFont val="Calibri"/>
        <family val="2"/>
        <scheme val="minor"/>
      </rPr>
      <t xml:space="preserve"> Porcentaje de Reportes de Planeación y Evaluación Revisados.</t>
    </r>
  </si>
  <si>
    <r>
      <t xml:space="preserve">A.2.09.1.1.1.11. </t>
    </r>
    <r>
      <rPr>
        <sz val="11"/>
        <rFont val="Calibri"/>
        <family val="2"/>
        <scheme val="minor"/>
      </rPr>
      <t xml:space="preserve">Difusión de los Programas y Acciones del Sistema DIF de Benito Juárez. </t>
    </r>
  </si>
  <si>
    <r>
      <t xml:space="preserve">PPAD: </t>
    </r>
    <r>
      <rPr>
        <sz val="11"/>
        <rFont val="Calibri"/>
        <family val="2"/>
        <scheme val="minor"/>
      </rPr>
      <t>Porcentaje de Programas y Acciones del Sistema DIF de Benito Juárez Difundidas.</t>
    </r>
  </si>
  <si>
    <r>
      <t xml:space="preserve">C.2.09.1.1.2. </t>
    </r>
    <r>
      <rPr>
        <sz val="11"/>
        <rFont val="Calibri"/>
        <family val="2"/>
        <scheme val="minor"/>
      </rPr>
      <t>Servicios y apoyos de asistencia social a personas de atención prioritaria, otorgados.</t>
    </r>
  </si>
  <si>
    <r>
      <t>PSAO:</t>
    </r>
    <r>
      <rPr>
        <sz val="11"/>
        <rFont val="Calibri"/>
        <family val="2"/>
        <scheme val="minor"/>
      </rPr>
      <t xml:space="preserve"> Porcentaje de Servicios  y Apoyos de asistencia social  Otorgados.</t>
    </r>
  </si>
  <si>
    <r>
      <t>A.2.09.1.1.2.1.</t>
    </r>
    <r>
      <rPr>
        <sz val="11"/>
        <rFont val="Calibri"/>
        <family val="2"/>
        <scheme val="minor"/>
      </rPr>
      <t xml:space="preserve"> Brindar orientaciones de los trámites y servicios a las y los usuarios que acuden  al Sistema DIF de Benito Juárez, y atención de reportes de casos emergentes prioritarios.</t>
    </r>
  </si>
  <si>
    <r>
      <t>POAR:</t>
    </r>
    <r>
      <rPr>
        <sz val="11"/>
        <rFont val="Calibri"/>
        <family val="2"/>
        <scheme val="minor"/>
      </rPr>
      <t xml:space="preserve"> Porcentaje de Orientaciones y atenciones Brindadas.</t>
    </r>
  </si>
  <si>
    <r>
      <t>A.2.09.1.1.2.2.</t>
    </r>
    <r>
      <rPr>
        <sz val="11"/>
        <rFont val="Calibri"/>
        <family val="2"/>
        <scheme val="minor"/>
      </rPr>
      <t xml:space="preserve"> Realización de estudios socioeconómicos  a personas de atención prioritaria.</t>
    </r>
  </si>
  <si>
    <r>
      <t xml:space="preserve">PESR: </t>
    </r>
    <r>
      <rPr>
        <sz val="11"/>
        <rFont val="Calibri"/>
        <family val="2"/>
        <scheme val="minor"/>
      </rPr>
      <t>Porcentaje de Estudios Socioeconómicos Realizados.</t>
    </r>
  </si>
  <si>
    <r>
      <t>A.2.09.1.1.2.3</t>
    </r>
    <r>
      <rPr>
        <sz val="11"/>
        <rFont val="Calibri"/>
        <family val="2"/>
        <scheme val="minor"/>
      </rPr>
      <t>. Entrega de apoyos de asistencia social  a personas de atención prioritaria.</t>
    </r>
  </si>
  <si>
    <r>
      <t xml:space="preserve">PASE: </t>
    </r>
    <r>
      <rPr>
        <sz val="11"/>
        <rFont val="Calibri"/>
        <family val="2"/>
        <scheme val="minor"/>
      </rPr>
      <t>Porcentaje de apoyos de Asistencia Social Entregados.</t>
    </r>
  </si>
  <si>
    <r>
      <t xml:space="preserve">C.2.09.1.1.3.  </t>
    </r>
    <r>
      <rPr>
        <sz val="12"/>
        <rFont val="Calibri"/>
        <family val="2"/>
        <scheme val="minor"/>
      </rPr>
      <t>Representación en actividades y eventos institucionales por la Presidencia del Patronato y del Voluntariado.</t>
    </r>
  </si>
  <si>
    <r>
      <t>PAEIR:</t>
    </r>
    <r>
      <rPr>
        <sz val="11"/>
        <rFont val="Calibri"/>
        <family val="2"/>
        <scheme val="minor"/>
      </rPr>
      <t xml:space="preserve"> Porcentaje de  Actividades y Eventos Institucionales Representadas.</t>
    </r>
  </si>
  <si>
    <r>
      <t xml:space="preserve">A.2.09.1.1.3.1. </t>
    </r>
    <r>
      <rPr>
        <sz val="12"/>
        <rFont val="Calibri"/>
        <family val="2"/>
        <scheme val="minor"/>
      </rPr>
      <t>Representación en las actividades de la agenda institucional del Sistema DIF de Benito Juárez.</t>
    </r>
  </si>
  <si>
    <r>
      <t xml:space="preserve">PAAIR: </t>
    </r>
    <r>
      <rPr>
        <sz val="11"/>
        <rFont val="Calibri"/>
        <family val="2"/>
        <scheme val="minor"/>
      </rPr>
      <t>Porcentaje de Actividades de la Agenda Institucional Representadas.</t>
    </r>
  </si>
  <si>
    <r>
      <t xml:space="preserve">A.2.09.1.1.3.2. </t>
    </r>
    <r>
      <rPr>
        <sz val="12"/>
        <rFont val="Calibri"/>
        <family val="2"/>
        <scheme val="minor"/>
      </rPr>
      <t>Coordinación de actividades de la agenda y asuntos oficiales de la Presidenta del Patronato y del Voluntariado.</t>
    </r>
  </si>
  <si>
    <r>
      <t xml:space="preserve">PAPPC: </t>
    </r>
    <r>
      <rPr>
        <sz val="11"/>
        <rFont val="Calibri"/>
        <family val="2"/>
        <scheme val="minor"/>
      </rPr>
      <t>Porcentaje de Actividades de la agenda oficial de la Presidenta del Patronato y del Voluntariado Coordinadas.</t>
    </r>
  </si>
  <si>
    <r>
      <t>C.2.09.1.1.4.</t>
    </r>
    <r>
      <rPr>
        <sz val="12"/>
        <rFont val="Calibri"/>
        <family val="2"/>
        <scheme val="minor"/>
      </rPr>
      <t xml:space="preserve"> Procuración de apoyos económicos y de recursos del Voluntariado para coadyuvar al mejoramiento de los servicios del Sistema DIF de Benito Juárez. </t>
    </r>
  </si>
  <si>
    <r>
      <t xml:space="preserve">PAERP: </t>
    </r>
    <r>
      <rPr>
        <sz val="11"/>
        <rFont val="Calibri"/>
        <family val="2"/>
        <scheme val="minor"/>
      </rPr>
      <t>Porcentaje de Apoyos Económicos y de Recursos para el Sistema DIF de Benito Juárez Procurados.</t>
    </r>
  </si>
  <si>
    <r>
      <t xml:space="preserve">A.2.09.1.1.4.1. </t>
    </r>
    <r>
      <rPr>
        <sz val="12"/>
        <rFont val="Calibri"/>
        <family val="2"/>
        <scheme val="minor"/>
      </rPr>
      <t>Realización de visitas del Voluntariado para gestionar apoyos a Instituciones Públicas, Privadas y Asociaciones.</t>
    </r>
  </si>
  <si>
    <r>
      <t xml:space="preserve">PVR: </t>
    </r>
    <r>
      <rPr>
        <sz val="11"/>
        <rFont val="Calibri"/>
        <family val="2"/>
        <scheme val="minor"/>
      </rPr>
      <t>Porcentaje de Visitas a instituciones públicas, privadas y asociaciones Realizadas.</t>
    </r>
  </si>
  <si>
    <r>
      <t xml:space="preserve">A.2.09.1.1.4.2. </t>
    </r>
    <r>
      <rPr>
        <sz val="12"/>
        <rFont val="Calibri"/>
        <family val="2"/>
        <scheme val="minor"/>
      </rPr>
      <t xml:space="preserve"> Realización de Eventos del Voluntariado para obtener apoyos económicos y en especie para el Sistema DIF de Benito Juárez.  </t>
    </r>
  </si>
  <si>
    <r>
      <t>PEVR:</t>
    </r>
    <r>
      <rPr>
        <sz val="11"/>
        <rFont val="Calibri"/>
        <family val="2"/>
        <scheme val="minor"/>
      </rPr>
      <t xml:space="preserve"> Porcentaje de Eventos del Voluntariado  Realizadas.</t>
    </r>
  </si>
  <si>
    <r>
      <t>A.2.09.1.1.4.3.</t>
    </r>
    <r>
      <rPr>
        <sz val="12"/>
        <rFont val="Calibri"/>
        <family val="2"/>
        <scheme val="minor"/>
      </rPr>
      <t xml:space="preserve"> Atención a las solicitudes de logística para los eventos del Sistema DIF de Benito Juárez.</t>
    </r>
  </si>
  <si>
    <r>
      <t xml:space="preserve">PSLEA: </t>
    </r>
    <r>
      <rPr>
        <sz val="11"/>
        <rFont val="Calibri"/>
        <family val="2"/>
        <scheme val="minor"/>
      </rPr>
      <t>Porcentaje de Solicitudes de Logística de Eventos Atendidos.</t>
    </r>
  </si>
  <si>
    <r>
      <t xml:space="preserve">C.2.09.1.1.5. </t>
    </r>
    <r>
      <rPr>
        <sz val="12"/>
        <rFont val="Calibri"/>
        <family val="2"/>
        <scheme val="minor"/>
      </rPr>
      <t>Procedimientos administrativos para las diferentes Unidades Administrativas del Sistema DIF de Benito Juárez realizados.</t>
    </r>
  </si>
  <si>
    <r>
      <t xml:space="preserve">PPAR: </t>
    </r>
    <r>
      <rPr>
        <sz val="11"/>
        <rFont val="Calibri"/>
        <family val="2"/>
        <scheme val="minor"/>
      </rPr>
      <t>Porcentaje de Procedimientos Administrativos  Realizados.</t>
    </r>
  </si>
  <si>
    <r>
      <t xml:space="preserve">A.2.09.1.1.5.1. </t>
    </r>
    <r>
      <rPr>
        <sz val="12"/>
        <rFont val="Calibri"/>
        <family val="2"/>
        <scheme val="minor"/>
      </rPr>
      <t>Realización de reportes contables, presupuestarios y financieros para la integración de la cuenta pública.</t>
    </r>
  </si>
  <si>
    <r>
      <t>PRCPFE:</t>
    </r>
    <r>
      <rPr>
        <sz val="11"/>
        <rFont val="Calibri"/>
        <family val="2"/>
        <scheme val="minor"/>
      </rPr>
      <t xml:space="preserve"> Porcentaje de Reportes Contables, Presupuestarios y Financieros Elaborados</t>
    </r>
    <r>
      <rPr>
        <b/>
        <sz val="11"/>
        <rFont val="Calibri"/>
        <family val="2"/>
        <scheme val="minor"/>
      </rPr>
      <t>.</t>
    </r>
  </si>
  <si>
    <r>
      <t>A.2.09.1.1.5.2.</t>
    </r>
    <r>
      <rPr>
        <sz val="12"/>
        <rFont val="Calibri"/>
        <family val="2"/>
        <scheme val="minor"/>
      </rPr>
      <t xml:space="preserve"> Elaboración de cédulas nominales quincenales por medio de un control de incidencias.</t>
    </r>
  </si>
  <si>
    <r>
      <t>PCNE:</t>
    </r>
    <r>
      <rPr>
        <sz val="11"/>
        <rFont val="Calibri"/>
        <family val="2"/>
        <scheme val="minor"/>
      </rPr>
      <t xml:space="preserve"> Porcentaje de Cédulas Nominales Elaboradas.</t>
    </r>
  </si>
  <si>
    <r>
      <t>A.2.09.1.1.5.3.</t>
    </r>
    <r>
      <rPr>
        <sz val="12"/>
        <rFont val="Calibri"/>
        <family val="2"/>
        <scheme val="minor"/>
      </rPr>
      <t xml:space="preserve"> Capacitación interna al personal de conformidad a la legislación aplicable en el Sistema DIF de Benito Juárez.</t>
    </r>
  </si>
  <si>
    <r>
      <t>PCC:</t>
    </r>
    <r>
      <rPr>
        <sz val="11"/>
        <rFont val="Calibri"/>
        <family val="2"/>
        <scheme val="minor"/>
      </rPr>
      <t xml:space="preserve"> Porcentaje de Colaboradores Capacitados.</t>
    </r>
  </si>
  <si>
    <r>
      <t>PCB:</t>
    </r>
    <r>
      <rPr>
        <sz val="11"/>
        <rFont val="Calibri"/>
        <family val="2"/>
        <scheme val="minor"/>
      </rPr>
      <t xml:space="preserve"> Porcentaje de Capacitaciones Brindadas.</t>
    </r>
  </si>
  <si>
    <r>
      <t xml:space="preserve">A.2.09.1.1.5.4. </t>
    </r>
    <r>
      <rPr>
        <sz val="12"/>
        <rFont val="Calibri"/>
        <family val="2"/>
        <scheme val="minor"/>
      </rPr>
      <t>Elaboración de inventarios de bienes, muebles e inmuebles del Sistema DIF de Benito Juárez para su adecuado control y verificación.</t>
    </r>
  </si>
  <si>
    <r>
      <t>PIE:</t>
    </r>
    <r>
      <rPr>
        <sz val="11"/>
        <rFont val="Calibri"/>
        <family val="2"/>
        <scheme val="minor"/>
      </rPr>
      <t xml:space="preserve"> Porcentaje de Inventarios de bienes, muebles e inmuebles Elaborados.</t>
    </r>
  </si>
  <si>
    <r>
      <t>A.2.09.1.1.5.5.</t>
    </r>
    <r>
      <rPr>
        <sz val="12"/>
        <rFont val="Calibri"/>
        <family val="2"/>
        <scheme val="minor"/>
      </rPr>
      <t xml:space="preserve"> Adquisición de suministros de bienes, insumos, materiales y servicios para la operación del Sistema DIF de Benito Juárez.</t>
    </r>
  </si>
  <si>
    <r>
      <t>PSE:</t>
    </r>
    <r>
      <rPr>
        <sz val="11"/>
        <rFont val="Calibri"/>
        <family val="2"/>
        <scheme val="minor"/>
      </rPr>
      <t xml:space="preserve"> Porcentaje de  Suministros  Entregados.</t>
    </r>
  </si>
  <si>
    <r>
      <t>A.2.09.1.1.5.6.</t>
    </r>
    <r>
      <rPr>
        <sz val="12"/>
        <rFont val="Calibri"/>
        <family val="2"/>
        <scheme val="minor"/>
      </rPr>
      <t xml:space="preserve"> Realización de servicios de mantenimiento y reparación del parque vehicular  del Sistema DIF de Benito Juárez para  la preservación, cuidado, control y verificación del parque vehicular.</t>
    </r>
  </si>
  <si>
    <r>
      <t>PSPVR:</t>
    </r>
    <r>
      <rPr>
        <sz val="11"/>
        <rFont val="Calibri"/>
        <family val="2"/>
        <scheme val="minor"/>
      </rPr>
      <t xml:space="preserve"> Porcentaje de Servicios de mantenimiento y reparación del Parque Vehicular Realizados.</t>
    </r>
  </si>
  <si>
    <r>
      <t>A.2.09.1.1.5.7</t>
    </r>
    <r>
      <rPr>
        <sz val="12"/>
        <rFont val="Calibri"/>
        <family val="2"/>
        <scheme val="minor"/>
      </rPr>
      <t xml:space="preserve"> Atención a las necesidades de mantenimiento y reparación de equipos de cómputo, líneas telefónicas y red informática para su correcto funcionamiento  y operación.</t>
    </r>
  </si>
  <si>
    <r>
      <t xml:space="preserve">PMRA: </t>
    </r>
    <r>
      <rPr>
        <sz val="11"/>
        <rFont val="Calibri"/>
        <family val="2"/>
        <scheme val="minor"/>
      </rPr>
      <t>Porcentaje de Mantenimientos y Reparaciones de equipos de cómputo, líneas telefónicas y red informática, Atendidas.</t>
    </r>
  </si>
  <si>
    <r>
      <t xml:space="preserve">A.2.09.1.1.5.8 </t>
    </r>
    <r>
      <rPr>
        <sz val="12"/>
        <rFont val="Calibri"/>
        <family val="2"/>
        <scheme val="minor"/>
      </rPr>
      <t>Realización de servicios de mantenimiento, reparación, remodelación, intendencia y vigilancia de las instalaciones del Sistema DIF de Benito Juárez.</t>
    </r>
  </si>
  <si>
    <r>
      <t xml:space="preserve">PSMR: </t>
    </r>
    <r>
      <rPr>
        <sz val="11"/>
        <rFont val="Calibri"/>
        <family val="2"/>
        <scheme val="minor"/>
      </rPr>
      <t>Porcentaje de Servicios  de mantenimiento, limpieza, reparación, remodelación y vigilancia Realizados.</t>
    </r>
  </si>
  <si>
    <r>
      <t>C.2.09.1.1.6.</t>
    </r>
    <r>
      <rPr>
        <sz val="12"/>
        <rFont val="Calibri"/>
        <family val="2"/>
        <scheme val="minor"/>
      </rPr>
      <t xml:space="preserve"> Donativos a las áreas del Sistema DIF de Benito Juárez entregados.</t>
    </r>
  </si>
  <si>
    <r>
      <t xml:space="preserve">PDE: </t>
    </r>
    <r>
      <rPr>
        <sz val="11"/>
        <rFont val="Calibri"/>
        <family val="2"/>
        <scheme val="minor"/>
      </rPr>
      <t>Porcentaje de Donativos Entregados.</t>
    </r>
  </si>
  <si>
    <r>
      <t>A.2.09.1.1.6.1.</t>
    </r>
    <r>
      <rPr>
        <sz val="12"/>
        <rFont val="Calibri"/>
        <family val="2"/>
        <scheme val="minor"/>
      </rPr>
      <t xml:space="preserve"> Recepción donativos en especie o monetario</t>
    </r>
  </si>
  <si>
    <r>
      <t>PEDR:</t>
    </r>
    <r>
      <rPr>
        <sz val="11"/>
        <rFont val="Calibri"/>
        <family val="2"/>
        <scheme val="minor"/>
      </rPr>
      <t xml:space="preserve"> Porcentaje de Donativos Recepcionados.</t>
    </r>
  </si>
  <si>
    <r>
      <t>A.2.09.1.1.6.2.</t>
    </r>
    <r>
      <rPr>
        <sz val="12"/>
        <rFont val="Calibri"/>
        <family val="2"/>
        <scheme val="minor"/>
      </rPr>
      <t xml:space="preserve"> Participación de Instituciones públicas, privadas, fundaciones, asociaciones, empresas socialmente responsables y sociedad civil que entregan donativos al Sistema DIF de Benito Juárez.</t>
    </r>
  </si>
  <si>
    <r>
      <t xml:space="preserve">PIFAESP: </t>
    </r>
    <r>
      <rPr>
        <sz val="11"/>
        <rFont val="Calibri"/>
        <family val="2"/>
        <scheme val="minor"/>
      </rPr>
      <t>Porcentaje de Instituciones públicas y privadas, Fundaciones, Asociaciones, Empresas socialmente responsables y la Sociedad civil Participantes.</t>
    </r>
  </si>
  <si>
    <r>
      <t>C.2.09.1.1.7.</t>
    </r>
    <r>
      <rPr>
        <sz val="12"/>
        <rFont val="Calibri"/>
        <family val="2"/>
        <scheme val="minor"/>
      </rPr>
      <t xml:space="preserve"> Atenciones de fortalecimiento en la solución de conflictos a través de la cultura de la paz, brindadas.</t>
    </r>
  </si>
  <si>
    <r>
      <t xml:space="preserve">PASCB: </t>
    </r>
    <r>
      <rPr>
        <sz val="11"/>
        <rFont val="Calibri"/>
        <family val="2"/>
        <scheme val="minor"/>
      </rPr>
      <t>Porcentaje de Atenciones para la Solución de Conflictos Brindadas.</t>
    </r>
  </si>
  <si>
    <r>
      <t>A.2.09.1.1.7.1.</t>
    </r>
    <r>
      <rPr>
        <sz val="12"/>
        <rFont val="Calibri"/>
        <family val="2"/>
        <scheme val="minor"/>
      </rPr>
      <t xml:space="preserve"> Realización de eventos de la cultura de la paz para mejorar la comunicación y las relaciones familiares y sociales.</t>
    </r>
  </si>
  <si>
    <r>
      <t xml:space="preserve">PECPR: </t>
    </r>
    <r>
      <rPr>
        <sz val="11"/>
        <rFont val="Calibri"/>
        <family val="2"/>
        <scheme val="minor"/>
      </rPr>
      <t>Porcentaje de Eventos de la Cultura de la Paz Realizados.</t>
    </r>
  </si>
  <si>
    <r>
      <t xml:space="preserve">A.2.09.1.1.7.3. </t>
    </r>
    <r>
      <rPr>
        <sz val="12"/>
        <rFont val="Calibri"/>
        <family val="2"/>
        <scheme val="minor"/>
      </rPr>
      <t>Realización de acciones educativas enfocadas en los derechos de las niñas, niños y adolescentes de la "Red de Impulsores de la Transformación".</t>
    </r>
  </si>
  <si>
    <r>
      <t xml:space="preserve">PAEDR:  </t>
    </r>
    <r>
      <rPr>
        <sz val="11"/>
        <rFont val="Calibri"/>
        <family val="2"/>
        <scheme val="minor"/>
      </rPr>
      <t>Porcentaje de Acciones Educativas en los Derechos de las niñas, niños y adolescentes Realizadas.</t>
    </r>
  </si>
  <si>
    <r>
      <t xml:space="preserve">C.2.09.1.1.8. </t>
    </r>
    <r>
      <rPr>
        <sz val="12"/>
        <color rgb="FF000000"/>
        <rFont val="Calibri"/>
        <family val="2"/>
        <scheme val="minor"/>
      </rPr>
      <t>Atenciones de prevención de riesgos psicosociales para niñas niños, y adolescentes, brindadas.</t>
    </r>
  </si>
  <si>
    <r>
      <t>PARPB:</t>
    </r>
    <r>
      <rPr>
        <sz val="11"/>
        <color rgb="FF000000"/>
        <rFont val="Calibri"/>
        <family val="2"/>
        <scheme val="minor"/>
      </rPr>
      <t xml:space="preserve"> Porcentaje de Atenciones de Prevención en Riesgos Psicosociales, Brindadas.</t>
    </r>
  </si>
  <si>
    <r>
      <t>A.2.09.1.1.8.1.</t>
    </r>
    <r>
      <rPr>
        <sz val="12"/>
        <rFont val="Calibri"/>
        <family val="2"/>
        <scheme val="minor"/>
      </rPr>
      <t xml:space="preserve"> Realización de actividades de prevención de riesgos psicosociales.</t>
    </r>
  </si>
  <si>
    <r>
      <t>PAPRPR:</t>
    </r>
    <r>
      <rPr>
        <sz val="11"/>
        <rFont val="Calibri"/>
        <family val="2"/>
        <scheme val="minor"/>
      </rPr>
      <t xml:space="preserve"> Porcentaje de Actividades de Prevención de Riesgos Psicosociales, Realizadas.</t>
    </r>
  </si>
  <si>
    <r>
      <t xml:space="preserve">A.2.09.1.1.8.2. </t>
    </r>
    <r>
      <rPr>
        <sz val="12"/>
        <rFont val="Calibri"/>
        <family val="2"/>
        <scheme val="minor"/>
      </rPr>
      <t>Participación de</t>
    </r>
    <r>
      <rPr>
        <b/>
        <sz val="12"/>
        <rFont val="Calibri"/>
        <family val="2"/>
        <scheme val="minor"/>
      </rPr>
      <t xml:space="preserve"> </t>
    </r>
    <r>
      <rPr>
        <sz val="12"/>
        <rFont val="Calibri"/>
        <family val="2"/>
        <scheme val="minor"/>
      </rPr>
      <t>escuelas, empresas y asociaciones con actividades de prevención de riesgos psicosociales.</t>
    </r>
  </si>
  <si>
    <r>
      <t xml:space="preserve">PEAP: </t>
    </r>
    <r>
      <rPr>
        <sz val="11"/>
        <rFont val="Calibri"/>
        <family val="2"/>
        <scheme val="minor"/>
      </rPr>
      <t>Porcentaje de Escuelas, Empresas, Asociaciones Participantes.</t>
    </r>
  </si>
  <si>
    <r>
      <t>A.2.09.1.1.8.3.</t>
    </r>
    <r>
      <rPr>
        <sz val="12"/>
        <rFont val="Calibri"/>
        <family val="2"/>
        <scheme val="minor"/>
      </rPr>
      <t xml:space="preserve"> Presentación  de obras de Teatro Guiñol  para la prevención de riesgos psicosociales dirigido a niñas, niños y adolescentes.</t>
    </r>
  </si>
  <si>
    <r>
      <t>PTGPP:</t>
    </r>
    <r>
      <rPr>
        <sz val="11"/>
        <rFont val="Calibri"/>
        <family val="2"/>
        <scheme val="minor"/>
      </rPr>
      <t xml:space="preserve"> Porcentaje de obras de Teatro Guiñol Preventivas Presentadas.</t>
    </r>
  </si>
  <si>
    <r>
      <t xml:space="preserve">C.2.09.1.1.9. </t>
    </r>
    <r>
      <rPr>
        <sz val="12"/>
        <rFont val="Calibri"/>
        <family val="2"/>
        <scheme val="minor"/>
      </rPr>
      <t>Atención de prevención de la explotación infantil  y delito de trata de niñas, niñas y adolescentes, dirigido a infantes y sus familias que viven en el municipio de Benito Juárez en situación de prioritaria brindadas.</t>
    </r>
  </si>
  <si>
    <r>
      <t xml:space="preserve">PAPEDB: </t>
    </r>
    <r>
      <rPr>
        <sz val="11"/>
        <rFont val="Calibri"/>
        <family val="2"/>
        <scheme val="minor"/>
      </rPr>
      <t>Porcentaje de  Atenciones en Prevención de la Explotación infantil y Delito de trata de niñas, niñas y adolescentes, Brindadas.</t>
    </r>
  </si>
  <si>
    <r>
      <t xml:space="preserve">A.2.09.1.1.9.1. </t>
    </r>
    <r>
      <rPr>
        <sz val="12"/>
        <rFont val="Calibri"/>
        <family val="2"/>
        <scheme val="minor"/>
      </rPr>
      <t>Realización de pláticas de prevención de la explotación infantil  y delito de trata de niñas, niñas y adolescentes.</t>
    </r>
  </si>
  <si>
    <r>
      <t>PPEIDTR</t>
    </r>
    <r>
      <rPr>
        <sz val="11"/>
        <rFont val="Calibri"/>
        <family val="2"/>
        <scheme val="minor"/>
      </rPr>
      <t>: Porcentaje de Pláticas de Prevención de la Explotación Infantil y Delito de Trata de Niñas, Niños y Adolescentes, Realizadas.</t>
    </r>
  </si>
  <si>
    <r>
      <t xml:space="preserve">A.2.09.1.1.9.2. </t>
    </r>
    <r>
      <rPr>
        <sz val="12"/>
        <rFont val="Calibri"/>
        <family val="2"/>
        <scheme val="minor"/>
      </rPr>
      <t>Participación de</t>
    </r>
    <r>
      <rPr>
        <b/>
        <sz val="12"/>
        <rFont val="Calibri"/>
        <family val="2"/>
        <scheme val="minor"/>
      </rPr>
      <t xml:space="preserve"> </t>
    </r>
    <r>
      <rPr>
        <sz val="12"/>
        <rFont val="Calibri"/>
        <family val="2"/>
        <scheme val="minor"/>
      </rPr>
      <t>instituciones públicas y privadas en prevención de la explotación infantil  y delito de trata de niñas, niñas y adolescentes.</t>
    </r>
  </si>
  <si>
    <r>
      <t xml:space="preserve">PIPPP: </t>
    </r>
    <r>
      <rPr>
        <sz val="11"/>
        <rFont val="Calibri"/>
        <family val="2"/>
        <scheme val="minor"/>
      </rPr>
      <t>Porcentaje de Instituciones Públicas y Privadas Participantes.</t>
    </r>
  </si>
  <si>
    <r>
      <t xml:space="preserve">A.2.09.1.1.9.3. </t>
    </r>
    <r>
      <rPr>
        <sz val="12"/>
        <rFont val="Calibri"/>
        <family val="2"/>
        <scheme val="minor"/>
      </rPr>
      <t>Realización de</t>
    </r>
    <r>
      <rPr>
        <b/>
        <sz val="12"/>
        <rFont val="Calibri"/>
        <family val="2"/>
        <scheme val="minor"/>
      </rPr>
      <t xml:space="preserve"> </t>
    </r>
    <r>
      <rPr>
        <sz val="12"/>
        <rFont val="Calibri"/>
        <family val="2"/>
        <scheme val="minor"/>
      </rPr>
      <t>entregas de estímulo a la educación, alimentación y salud.</t>
    </r>
  </si>
  <si>
    <r>
      <t>PEEAS</t>
    </r>
    <r>
      <rPr>
        <sz val="11"/>
        <rFont val="Calibri"/>
        <family val="2"/>
        <scheme val="minor"/>
      </rPr>
      <t>: Porcentaje Realización de entregas de estímulo a la educación, alimentación y salud Entregados.</t>
    </r>
  </si>
  <si>
    <r>
      <t>A.2.09.1.1.9.4.</t>
    </r>
    <r>
      <rPr>
        <sz val="12"/>
        <rFont val="Calibri"/>
        <family val="2"/>
        <scheme val="minor"/>
      </rPr>
      <t xml:space="preserve"> Realización de recorridos para identificar niñas, niños y adolescentes en situación de trabajo y/o explotación infantil.</t>
    </r>
  </si>
  <si>
    <r>
      <t xml:space="preserve">PRR: </t>
    </r>
    <r>
      <rPr>
        <sz val="11"/>
        <rFont val="Calibri"/>
        <family val="2"/>
        <scheme val="minor"/>
      </rPr>
      <t>Porcentaje de Recorridos Realizados.</t>
    </r>
  </si>
  <si>
    <r>
      <t>C.2.09.1.1.10.</t>
    </r>
    <r>
      <rPr>
        <sz val="12"/>
        <rFont val="Calibri"/>
        <family val="2"/>
        <scheme val="minor"/>
      </rPr>
      <t xml:space="preserve">  Actividades de recreación, cultura y deportes para niñas, niños, adolescentes y personas adultas, realizadas.</t>
    </r>
  </si>
  <si>
    <r>
      <t xml:space="preserve">PARCDR: </t>
    </r>
    <r>
      <rPr>
        <sz val="11"/>
        <rFont val="Calibri"/>
        <family val="2"/>
        <scheme val="minor"/>
      </rPr>
      <t>Porcentaje de Actividades de Recreación, Cultura y Deportes Realizadas.</t>
    </r>
  </si>
  <si>
    <r>
      <t>A.2.09.1.1.10.1.</t>
    </r>
    <r>
      <rPr>
        <sz val="12"/>
        <rFont val="Calibri"/>
        <family val="2"/>
        <scheme val="minor"/>
      </rPr>
      <t xml:space="preserve"> Realización de clases gratuitas de recreación, cultura y deportes, para niñas, niños, adolescentes y personas adultas.</t>
    </r>
  </si>
  <si>
    <r>
      <t xml:space="preserve">PCGR: </t>
    </r>
    <r>
      <rPr>
        <sz val="11"/>
        <rFont val="Calibri"/>
        <family val="2"/>
        <scheme val="minor"/>
      </rPr>
      <t>Porcentaje de Clases Gratuitas Realizadas.</t>
    </r>
  </si>
  <si>
    <r>
      <t>A.2.09.1.1.10.2.</t>
    </r>
    <r>
      <rPr>
        <sz val="12"/>
        <rFont val="Calibri"/>
        <family val="2"/>
        <scheme val="minor"/>
      </rPr>
      <t xml:space="preserve"> Realización de eventos y concursos de recreación, cultura y deportes para niñas, niños, adolescentes y personas adultas.</t>
    </r>
  </si>
  <si>
    <r>
      <t>PECR:</t>
    </r>
    <r>
      <rPr>
        <sz val="11"/>
        <rFont val="Calibri"/>
        <family val="2"/>
        <scheme val="minor"/>
      </rPr>
      <t xml:space="preserve"> Porcentaje de  Eventos y Concursos Realizados.</t>
    </r>
  </si>
  <si>
    <r>
      <t xml:space="preserve">A.2.09.1.1.10.3. </t>
    </r>
    <r>
      <rPr>
        <sz val="12"/>
        <rFont val="Calibri"/>
        <family val="2"/>
        <scheme val="minor"/>
      </rPr>
      <t>Presentación de Obras de Teatro Guiñol temática recreativa y lúdica para niñas, niños, adolescentes y personas adultas.</t>
    </r>
  </si>
  <si>
    <r>
      <t xml:space="preserve">PTGP: </t>
    </r>
    <r>
      <rPr>
        <sz val="11"/>
        <rFont val="Calibri"/>
        <family val="2"/>
        <scheme val="minor"/>
      </rPr>
      <t>Porcentaje de Obras de Teatro Guiñol Presentadas.</t>
    </r>
  </si>
  <si>
    <r>
      <t xml:space="preserve">C.2.09.1.1.11. </t>
    </r>
    <r>
      <rPr>
        <sz val="12"/>
        <rFont val="Calibri"/>
        <family val="2"/>
        <scheme val="minor"/>
      </rPr>
      <t>.Elaboración de expedientes para control de inscripciones de niñas y niños inscritos a los Centros Asistenciales de Desarrollo Infantil.</t>
    </r>
  </si>
  <si>
    <r>
      <t>PECADIE:</t>
    </r>
    <r>
      <rPr>
        <sz val="11"/>
        <rFont val="Calibri"/>
        <family val="2"/>
        <scheme val="minor"/>
      </rPr>
      <t xml:space="preserve"> Porcentaje de Expedientes para control de inscripciones a los Centros Asistenciales de Desarrollo Infantil, Elaborados.</t>
    </r>
  </si>
  <si>
    <r>
      <t xml:space="preserve">A.2.09.1.1.11.1. </t>
    </r>
    <r>
      <rPr>
        <sz val="12"/>
        <rFont val="Calibri"/>
        <family val="2"/>
        <scheme val="minor"/>
      </rPr>
      <t>Servicios de escuelas de tiempo completo con atención educativa, asistencial, formativa, alimentaria y de salud  brindados.</t>
    </r>
  </si>
  <si>
    <r>
      <t xml:space="preserve">PSCADIB: </t>
    </r>
    <r>
      <rPr>
        <sz val="11"/>
        <rFont val="Calibri"/>
        <family val="2"/>
        <scheme val="minor"/>
      </rPr>
      <t>Porcentaje de Servicios en los Centros Asistenciales de Desarrollo Infantil Brindados.</t>
    </r>
  </si>
  <si>
    <r>
      <t>A.2.09.1.1.11.2.</t>
    </r>
    <r>
      <rPr>
        <sz val="12"/>
        <rFont val="Calibri"/>
        <family val="2"/>
        <scheme val="minor"/>
      </rPr>
      <t xml:space="preserve"> Realización de actividades sociales, culturales, deportivas en los Centros Asistenciales de Desarrollo Infantil.</t>
    </r>
  </si>
  <si>
    <r>
      <t>PAR:</t>
    </r>
    <r>
      <rPr>
        <sz val="11"/>
        <rFont val="Calibri"/>
        <family val="2"/>
        <scheme val="minor"/>
      </rPr>
      <t xml:space="preserve"> Porcentaje de Actividades sociales, culturales, deportivas y recreativas Realizadas.</t>
    </r>
  </si>
  <si>
    <r>
      <t>A.2.09.1.1.11.3.</t>
    </r>
    <r>
      <rPr>
        <sz val="12"/>
        <rFont val="Calibri"/>
        <family val="2"/>
        <scheme val="minor"/>
      </rPr>
      <t xml:space="preserve"> Realización de entregas de raciones de comida para las niñas y niños inscritos en los Centros Asistenciales de Desarrollo Infantil.</t>
    </r>
  </si>
  <si>
    <r>
      <t>PRE:</t>
    </r>
    <r>
      <rPr>
        <sz val="11"/>
        <rFont val="Calibri"/>
        <family val="2"/>
        <scheme val="minor"/>
      </rPr>
      <t xml:space="preserve"> Porcentaje de Raciones de Comida Entregadas.</t>
    </r>
  </si>
  <si>
    <r>
      <t xml:space="preserve">A.2.09.1.1.11.4. </t>
    </r>
    <r>
      <rPr>
        <sz val="12"/>
        <rFont val="Calibri"/>
        <family val="2"/>
        <scheme val="minor"/>
      </rPr>
      <t xml:space="preserve">Verificación y registro de los Centros para la Atención, Cuidado y Desarrollo Integral Infantil del RENCAI en el Municipio de Benito Juárez.                                                 
</t>
    </r>
    <r>
      <rPr>
        <b/>
        <sz val="12"/>
        <rFont val="Calibri"/>
        <family val="2"/>
        <scheme val="minor"/>
      </rPr>
      <t>RENCAI</t>
    </r>
    <r>
      <rPr>
        <sz val="12"/>
        <rFont val="Calibri"/>
        <family val="2"/>
        <scheme val="minor"/>
      </rPr>
      <t xml:space="preserve"> Registro Nacional de los Centros de atención .</t>
    </r>
  </si>
  <si>
    <r>
      <t>PRNCAIR:</t>
    </r>
    <r>
      <rPr>
        <sz val="11"/>
        <rFont val="Calibri"/>
        <family val="2"/>
        <scheme val="minor"/>
      </rPr>
      <t xml:space="preserve"> Porcentaje de Registro Nacional de Centros de Atención Infantil Realizados.
</t>
    </r>
    <r>
      <rPr>
        <b/>
        <sz val="11"/>
        <rFont val="Calibri"/>
        <family val="2"/>
        <scheme val="minor"/>
      </rPr>
      <t>RENCAI:</t>
    </r>
    <r>
      <rPr>
        <sz val="11"/>
        <rFont val="Calibri"/>
        <family val="2"/>
        <scheme val="minor"/>
      </rPr>
      <t xml:space="preserve"> Registro Nacional de Centros de Atención Infantil.</t>
    </r>
  </si>
  <si>
    <r>
      <t>C.2.09.1.1.12.</t>
    </r>
    <r>
      <rPr>
        <sz val="12"/>
        <rFont val="Calibri"/>
        <family val="2"/>
        <scheme val="minor"/>
      </rPr>
      <t xml:space="preserve"> Atención en la prevención del delito en niñas, niños, adolescentes y personas adultas fomentando la cultura de la legalidad, brindados</t>
    </r>
  </si>
  <si>
    <r>
      <t>PAPDB</t>
    </r>
    <r>
      <rPr>
        <sz val="11"/>
        <rFont val="Calibri"/>
        <family val="2"/>
        <scheme val="minor"/>
      </rPr>
      <t>: Porcentaje de Atenciones en la Prevención del Delito, Brindadas.</t>
    </r>
  </si>
  <si>
    <r>
      <t>A.2.09.1.1.12.1.</t>
    </r>
    <r>
      <rPr>
        <sz val="12"/>
        <rFont val="Calibri"/>
        <family val="2"/>
        <scheme val="minor"/>
      </rPr>
      <t xml:space="preserve"> Impartición de pláticas de prevención del delito en niñas, niños, adolescentes y personas adultas fomentando la cultura de la legalidad.</t>
    </r>
  </si>
  <si>
    <r>
      <t>PPI:</t>
    </r>
    <r>
      <rPr>
        <sz val="11"/>
        <rFont val="Calibri"/>
        <family val="2"/>
        <scheme val="minor"/>
      </rPr>
      <t xml:space="preserve"> Porcentaje de Pláticas de prevención del delito Impartidas.</t>
    </r>
  </si>
  <si>
    <r>
      <t>A.2.09.1.1.12.2.</t>
    </r>
    <r>
      <rPr>
        <sz val="12"/>
        <rFont val="Calibri"/>
        <family val="2"/>
        <scheme val="minor"/>
      </rPr>
      <t xml:space="preserve"> Participación de Instituciones públicas y privadas en la prevención del delito dirigido a niñas, niños, adolescentes y personas adultas fomentando la cultura de la legalidad.</t>
    </r>
  </si>
  <si>
    <r>
      <t>PIPP:</t>
    </r>
    <r>
      <rPr>
        <sz val="11"/>
        <rFont val="Calibri"/>
        <family val="2"/>
        <scheme val="minor"/>
      </rPr>
      <t xml:space="preserve"> Porcentaje de Instituciones Públicas y Privadas participantes.</t>
    </r>
  </si>
  <si>
    <r>
      <t>A.2.09.1.1.12.3.</t>
    </r>
    <r>
      <rPr>
        <sz val="12"/>
        <rFont val="Calibri"/>
        <family val="2"/>
        <scheme val="minor"/>
      </rPr>
      <t xml:space="preserve"> Realización de actividades de prevención del delito en niñas, niños, adolescentes y personas adultas fomentando la cultura de la legalidad.</t>
    </r>
  </si>
  <si>
    <r>
      <t>PAPR:</t>
    </r>
    <r>
      <rPr>
        <sz val="11"/>
        <rFont val="Calibri"/>
        <family val="2"/>
        <scheme val="minor"/>
      </rPr>
      <t xml:space="preserve"> Porcentaje de Actividades de Prevención del delito Realizadas.</t>
    </r>
  </si>
  <si>
    <r>
      <t xml:space="preserve">C.2.09.1.1.13. </t>
    </r>
    <r>
      <rPr>
        <sz val="12"/>
        <rFont val="Calibri"/>
        <family val="2"/>
        <scheme val="minor"/>
      </rPr>
      <t>Servicios jurídicos dirigidos a niñas, niños, adolescentes,  víctimas de maltrato y mujeres y hombres en situación de violencia familiar Brindados.</t>
    </r>
  </si>
  <si>
    <r>
      <t>PSJB:</t>
    </r>
    <r>
      <rPr>
        <sz val="11"/>
        <rFont val="Calibri"/>
        <family val="2"/>
        <scheme val="minor"/>
      </rPr>
      <t xml:space="preserve"> Porcentaje de Servicios Jurídicos Brindados.</t>
    </r>
  </si>
  <si>
    <r>
      <t>A.2.09.1.1.13.1.</t>
    </r>
    <r>
      <rPr>
        <sz val="12"/>
        <rFont val="Calibri"/>
        <family val="2"/>
        <scheme val="minor"/>
      </rPr>
      <t xml:space="preserve"> Realización de planes de restitución de derechos para niñas, niños, adolescentes que se encuentran en situación de atención prioritaria.</t>
    </r>
  </si>
  <si>
    <r>
      <t>PPRDR:</t>
    </r>
    <r>
      <rPr>
        <sz val="11"/>
        <rFont val="Calibri"/>
        <family val="2"/>
        <scheme val="minor"/>
      </rPr>
      <t xml:space="preserve"> Porcentaje de Planes de Restitución de Derechos Realizados.</t>
    </r>
  </si>
  <si>
    <r>
      <t>A.2.09.1.1.13.2.</t>
    </r>
    <r>
      <rPr>
        <sz val="12"/>
        <rFont val="Calibri"/>
        <family val="2"/>
        <scheme val="minor"/>
      </rPr>
      <t xml:space="preserve"> Elaboración de diagnósticos de vulneración de derechos de niñas, niños y adolescentes.</t>
    </r>
  </si>
  <si>
    <r>
      <t xml:space="preserve">PDVDR: </t>
    </r>
    <r>
      <rPr>
        <sz val="11"/>
        <rFont val="Calibri"/>
        <family val="2"/>
        <scheme val="minor"/>
      </rPr>
      <t>Porcentaje de Diagnósticos de Vulneración de Derechos Realizados.</t>
    </r>
  </si>
  <si>
    <r>
      <t>A.2.09.1.1.13.3.</t>
    </r>
    <r>
      <rPr>
        <sz val="12"/>
        <rFont val="Calibri"/>
        <family val="2"/>
        <scheme val="minor"/>
      </rPr>
      <t xml:space="preserve"> Elaboración de convenios de pensión alimenticia a familias en situación prioritaria para mediación ante controversias familiares.</t>
    </r>
  </si>
  <si>
    <r>
      <t>PCPAR:</t>
    </r>
    <r>
      <rPr>
        <sz val="11"/>
        <rFont val="Calibri"/>
        <family val="2"/>
        <scheme val="minor"/>
      </rPr>
      <t xml:space="preserve"> Porcentaje Convenios de Pensión Alimenticia Realizados.</t>
    </r>
  </si>
  <si>
    <r>
      <t>A.2.09.1.1.13.4.</t>
    </r>
    <r>
      <rPr>
        <sz val="12"/>
        <rFont val="Calibri"/>
        <family val="2"/>
        <scheme val="minor"/>
      </rPr>
      <t xml:space="preserve"> Realización de acompañamientos a niñas, niños y adolescentes a diferentes órganos institucionales (juzgados orales, tradicionales, familiares, penales y la fiscalía general).</t>
    </r>
  </si>
  <si>
    <r>
      <t>PANNAR:</t>
    </r>
    <r>
      <rPr>
        <sz val="11"/>
        <rFont val="Calibri"/>
        <family val="2"/>
        <scheme val="minor"/>
      </rPr>
      <t xml:space="preserve"> Porcentaje de Acompañamientos de  Niñas, Niños y Adolescentes Realizados.</t>
    </r>
  </si>
  <si>
    <r>
      <t>A.2.09.1.1.13.5.</t>
    </r>
    <r>
      <rPr>
        <sz val="12"/>
        <rFont val="Calibri"/>
        <family val="2"/>
        <scheme val="minor"/>
      </rPr>
      <t xml:space="preserve"> Realización de comparecencias de hechos a familias en situación prioritaria para mediación ante controversias familiares.</t>
    </r>
  </si>
  <si>
    <r>
      <t>PCHR:</t>
    </r>
    <r>
      <rPr>
        <sz val="11"/>
        <rFont val="Calibri"/>
        <family val="2"/>
        <scheme val="minor"/>
      </rPr>
      <t xml:space="preserve"> Porcentaje Comparecencias de Hechos Realizados.</t>
    </r>
  </si>
  <si>
    <r>
      <t>A.2.09.1.1.13.6.</t>
    </r>
    <r>
      <rPr>
        <sz val="12"/>
        <rFont val="Calibri"/>
        <family val="2"/>
        <scheme val="minor"/>
      </rPr>
      <t xml:space="preserve"> Realización de visitas domiciliarias e institucionales para investigaciones sociales, de Juzgados orales, familiares, penales, fiscalía, DIF Estatales, Asociaciones Civiles, de la procuraduría y el área que lo requiera.</t>
    </r>
  </si>
  <si>
    <r>
      <t>PVDR:</t>
    </r>
    <r>
      <rPr>
        <sz val="11"/>
        <rFont val="Calibri"/>
        <family val="2"/>
        <scheme val="minor"/>
      </rPr>
      <t xml:space="preserve"> Porcentaje de Visitas Domiciliarias Realizadas.</t>
    </r>
  </si>
  <si>
    <r>
      <t>A.2.09.1.1.13.7.</t>
    </r>
    <r>
      <rPr>
        <sz val="12"/>
        <rFont val="Calibri"/>
        <family val="2"/>
        <scheme val="minor"/>
      </rPr>
      <t xml:space="preserve"> Realización de traslados y acompañamientos de niños, niñas y adolescentes.</t>
    </r>
  </si>
  <si>
    <r>
      <t>PTAR</t>
    </r>
    <r>
      <rPr>
        <sz val="11"/>
        <rFont val="Calibri"/>
        <family val="2"/>
        <scheme val="minor"/>
      </rPr>
      <t>: Porcentaje de Traslados Realizados.</t>
    </r>
  </si>
  <si>
    <r>
      <t>A.2.09.1.1.13.8.</t>
    </r>
    <r>
      <rPr>
        <sz val="12"/>
        <rFont val="Calibri"/>
        <family val="2"/>
        <scheme val="minor"/>
      </rPr>
      <t xml:space="preserve"> Atención psicológica a familias, personas; víctimas o generadoras de violencia.</t>
    </r>
  </si>
  <si>
    <r>
      <t>PAPR:</t>
    </r>
    <r>
      <rPr>
        <sz val="11"/>
        <rFont val="Calibri"/>
        <family val="2"/>
        <scheme val="minor"/>
      </rPr>
      <t xml:space="preserve"> Porcentaje de Atenciones Psicológicas Realizadas.</t>
    </r>
  </si>
  <si>
    <r>
      <t>C.2.09.1.1.14.</t>
    </r>
    <r>
      <rPr>
        <sz val="12"/>
        <rFont val="Calibri"/>
        <family val="2"/>
        <scheme val="minor"/>
      </rPr>
      <t xml:space="preserve"> Servicios integrales del Centro de Asistencia Social para la protección de los derechos de las niñas, niños y adolescentes migrantes, acompañados, no acompañados, separados otorgados.
</t>
    </r>
    <r>
      <rPr>
        <b/>
        <sz val="12"/>
        <rFont val="Calibri"/>
        <family val="2"/>
        <scheme val="minor"/>
      </rPr>
      <t>NNA:</t>
    </r>
    <r>
      <rPr>
        <sz val="12"/>
        <rFont val="Calibri"/>
        <family val="2"/>
        <scheme val="minor"/>
      </rPr>
      <t xml:space="preserve"> Niñas, Niños y Adolescentes.
</t>
    </r>
    <r>
      <rPr>
        <b/>
        <sz val="12"/>
        <rFont val="Calibri"/>
        <family val="2"/>
        <scheme val="minor"/>
      </rPr>
      <t xml:space="preserve">CAS: </t>
    </r>
    <r>
      <rPr>
        <sz val="12"/>
        <rFont val="Calibri"/>
        <family val="2"/>
        <scheme val="minor"/>
      </rPr>
      <t>Centro de Asistencia Social</t>
    </r>
  </si>
  <si>
    <r>
      <t xml:space="preserve">PSICASO: </t>
    </r>
    <r>
      <rPr>
        <sz val="11"/>
        <rFont val="Calibri"/>
        <family val="2"/>
        <scheme val="minor"/>
      </rPr>
      <t>Porcentaje de Servicios Integrales del Centro de Asistencia Social Otorgados.</t>
    </r>
  </si>
  <si>
    <r>
      <t>A.2.09.1.1.14.1.</t>
    </r>
    <r>
      <rPr>
        <sz val="12"/>
        <rFont val="Calibri"/>
        <family val="2"/>
        <scheme val="minor"/>
      </rPr>
      <t xml:space="preserve"> Elaboración de expedientes para control de los ingresos de las niñas, niños y adolescentes migrantes y acompañantes albergados en el Centro de Asistencia Social.</t>
    </r>
  </si>
  <si>
    <r>
      <t xml:space="preserve">PEIE: </t>
    </r>
    <r>
      <rPr>
        <sz val="11"/>
        <rFont val="Calibri"/>
        <family val="2"/>
        <scheme val="minor"/>
      </rPr>
      <t>Porcentaje de Expedientes para control de Ingresos al Centro de Asistencia Social Elaborados.</t>
    </r>
  </si>
  <si>
    <r>
      <t>A.2.09.1.1.14.2.</t>
    </r>
    <r>
      <rPr>
        <sz val="12"/>
        <rFont val="Calibri"/>
        <family val="2"/>
        <scheme val="minor"/>
      </rPr>
      <t xml:space="preserve"> Realización de atenciones médicas y psicológicas para las niñas, niños y adolescentes migrantes y acompañantes albergados en el Centro de Asistencia Social.</t>
    </r>
  </si>
  <si>
    <r>
      <t>PAMPR:</t>
    </r>
    <r>
      <rPr>
        <sz val="11"/>
        <rFont val="Calibri"/>
        <family val="2"/>
        <scheme val="minor"/>
      </rPr>
      <t xml:space="preserve"> Porcentaje de Atenciones Médicas y Psicológicas Realizadas.</t>
    </r>
  </si>
  <si>
    <r>
      <t>A.2.09.1.1.14.3.</t>
    </r>
    <r>
      <rPr>
        <sz val="12"/>
        <rFont val="Calibri"/>
        <family val="2"/>
        <scheme val="minor"/>
      </rPr>
      <t xml:space="preserve"> Realización de entrega de raciones de alimentos para las niñas, niños y adolescentes migrantes y sus acompañantes albergados en el Centro de Asistencia Social.</t>
    </r>
  </si>
  <si>
    <r>
      <t>PRCASE:</t>
    </r>
    <r>
      <rPr>
        <sz val="11"/>
        <rFont val="Calibri"/>
        <family val="2"/>
        <scheme val="minor"/>
      </rPr>
      <t xml:space="preserve"> Porcentaje de Raciones de alimento en el Centro de Asistencia Social Entregados.</t>
    </r>
  </si>
  <si>
    <r>
      <t>A.2.09.1.1.14.4.</t>
    </r>
    <r>
      <rPr>
        <sz val="12"/>
        <rFont val="Calibri"/>
        <family val="2"/>
        <scheme val="minor"/>
      </rPr>
      <t xml:space="preserve"> Realización de entregas de insumos de vestido, calzado, higiene personal y pernocta, para las niñas, niños y adolescentes migrantes y acompañantes del Centro de Asistencia Social.</t>
    </r>
  </si>
  <si>
    <r>
      <t>PIVCHPE:</t>
    </r>
    <r>
      <rPr>
        <sz val="11"/>
        <rFont val="Calibri"/>
        <family val="2"/>
        <scheme val="minor"/>
      </rPr>
      <t xml:space="preserve"> Porcentaje de Insumos de Vestido, Calzado, Higiene personal y Pernocta Entregados.</t>
    </r>
  </si>
  <si>
    <r>
      <t>A.2.09.1.1.14.5.</t>
    </r>
    <r>
      <rPr>
        <sz val="12"/>
        <rFont val="Calibri"/>
        <family val="2"/>
        <scheme val="minor"/>
      </rPr>
      <t xml:space="preserve"> Ejecución de actividades recreativas, lúdicas, deportivas, educativas y formativas para las niñas, niños y adolescentes migrantes y acompañantes del Centro de Asistencia Social.</t>
    </r>
  </si>
  <si>
    <r>
      <t xml:space="preserve">PAR: </t>
    </r>
    <r>
      <rPr>
        <sz val="11"/>
        <rFont val="Calibri"/>
        <family val="2"/>
        <scheme val="minor"/>
      </rPr>
      <t>Porcentaje de Actividades recreativas, lúdicas, deportivas, educativas y formativas Realizadas.</t>
    </r>
  </si>
  <si>
    <r>
      <t>A.2.09.1.1.14.6.</t>
    </r>
    <r>
      <rPr>
        <sz val="12"/>
        <rFont val="Calibri"/>
        <family val="2"/>
        <scheme val="minor"/>
      </rPr>
      <t xml:space="preserve"> Realización de servicios de mantenimiento y reparación para la conservación y el buen funcionamiento del Centro de Asistencia Social.</t>
    </r>
  </si>
  <si>
    <r>
      <t>PSCASR:</t>
    </r>
    <r>
      <rPr>
        <sz val="11"/>
        <rFont val="Calibri"/>
        <family val="2"/>
        <scheme val="minor"/>
      </rPr>
      <t xml:space="preserve"> Porcentaje de Servicios de mantenimiento y reparación para el Centro de Asistencia Social Realizados.</t>
    </r>
  </si>
  <si>
    <r>
      <t>C.2.09.1.1.15.</t>
    </r>
    <r>
      <rPr>
        <sz val="12"/>
        <rFont val="Calibri"/>
        <family val="2"/>
        <scheme val="minor"/>
      </rPr>
      <t xml:space="preserve"> Atenciones integrales para niñas, niños y adolescentes en la Casa de Asistencia Temporal, brindados.
</t>
    </r>
    <r>
      <rPr>
        <b/>
        <sz val="12"/>
        <rFont val="Calibri"/>
        <family val="2"/>
        <scheme val="minor"/>
      </rPr>
      <t>NNA:</t>
    </r>
    <r>
      <rPr>
        <sz val="12"/>
        <rFont val="Calibri"/>
        <family val="2"/>
        <scheme val="minor"/>
      </rPr>
      <t xml:space="preserve"> Niñas, Niños y Adolescentes.
</t>
    </r>
    <r>
      <rPr>
        <b/>
        <sz val="12"/>
        <rFont val="Calibri"/>
        <family val="2"/>
        <scheme val="minor"/>
      </rPr>
      <t>CAT:</t>
    </r>
    <r>
      <rPr>
        <sz val="12"/>
        <rFont val="Calibri"/>
        <family val="2"/>
        <scheme val="minor"/>
      </rPr>
      <t xml:space="preserve"> Casa de Asistencia Temporal.</t>
    </r>
  </si>
  <si>
    <r>
      <t xml:space="preserve">PAB: </t>
    </r>
    <r>
      <rPr>
        <sz val="11"/>
        <rFont val="Calibri"/>
        <family val="2"/>
        <scheme val="minor"/>
      </rPr>
      <t>Porcentaje de Atenciones  físicas, mentales y jurídicos Brindados.</t>
    </r>
  </si>
  <si>
    <r>
      <t>A.2.09.1.1.15.1.</t>
    </r>
    <r>
      <rPr>
        <sz val="12"/>
        <rFont val="Calibri"/>
        <family val="2"/>
        <scheme val="minor"/>
      </rPr>
      <t xml:space="preserve"> Integración de Expedientes para control de ingresos de niñas, niños y adolescentes en la Casa de Asistencia Temporal.</t>
    </r>
  </si>
  <si>
    <r>
      <t xml:space="preserve">PEI: </t>
    </r>
    <r>
      <rPr>
        <sz val="11"/>
        <rFont val="Calibri"/>
        <family val="2"/>
        <scheme val="minor"/>
      </rPr>
      <t>Porcentaje de Expedientes para control de Ingresos Integrados.</t>
    </r>
  </si>
  <si>
    <r>
      <t>A.2.09.1.1.15.2.</t>
    </r>
    <r>
      <rPr>
        <sz val="12"/>
        <rFont val="Calibri"/>
        <family val="2"/>
        <scheme val="minor"/>
      </rPr>
      <t xml:space="preserve"> Realización de acompañamientos a niñas, niños y adolescentes a diferentes órganos institucionales (Juzgados Orales, Tradicionales, Familiares, Penales y la Fiscalía General), de salud y otros. </t>
    </r>
  </si>
  <si>
    <r>
      <t>PAR:</t>
    </r>
    <r>
      <rPr>
        <sz val="11"/>
        <rFont val="Calibri"/>
        <family val="2"/>
        <scheme val="minor"/>
      </rPr>
      <t xml:space="preserve"> Porcentaje de Acompañamientos Realizados.</t>
    </r>
  </si>
  <si>
    <r>
      <t>A.2.09.1.1.15.3.</t>
    </r>
    <r>
      <rPr>
        <sz val="12"/>
        <rFont val="Calibri"/>
        <family val="2"/>
        <scheme val="minor"/>
      </rPr>
      <t xml:space="preserve"> Realización de actividades recreativas, lúdicas, deportivas, educativas y formativas para las niñas, niños y adolescentes de la Casa de Asistencia Temporal.</t>
    </r>
  </si>
  <si>
    <r>
      <t xml:space="preserve">PALDEFR: </t>
    </r>
    <r>
      <rPr>
        <sz val="11"/>
        <rFont val="Calibri"/>
        <family val="2"/>
        <scheme val="minor"/>
      </rPr>
      <t>Porcentaje de Actividades Recreativas, Lúdicas, Deportivas, Educativas y Formativas Realizadas.</t>
    </r>
  </si>
  <si>
    <r>
      <t>A.2.09.1.1.15.4.</t>
    </r>
    <r>
      <rPr>
        <sz val="12"/>
        <rFont val="Calibri"/>
        <family val="2"/>
        <scheme val="minor"/>
      </rPr>
      <t xml:space="preserve"> Realización de entrega de insumos para uso o consumo a las niñas, niños y adolescentes de la Casa de Asistencia Temporal.</t>
    </r>
  </si>
  <si>
    <r>
      <t>PIUCE:</t>
    </r>
    <r>
      <rPr>
        <sz val="11"/>
        <rFont val="Calibri"/>
        <family val="2"/>
        <scheme val="minor"/>
      </rPr>
      <t xml:space="preserve"> Porcentaje de Insumos para Uso o Consumos Entregados.</t>
    </r>
  </si>
  <si>
    <r>
      <t>A.2.09.1.1.15.5.</t>
    </r>
    <r>
      <rPr>
        <sz val="12"/>
        <rFont val="Calibri"/>
        <family val="2"/>
        <scheme val="minor"/>
      </rPr>
      <t xml:space="preserve"> Realización de servicios de mantenimiento para la conservación y el buen funcionamiento de la Casa de Asistencia Temporal.</t>
    </r>
  </si>
  <si>
    <r>
      <t>PSMCATR:</t>
    </r>
    <r>
      <rPr>
        <sz val="11"/>
        <rFont val="Calibri"/>
        <family val="2"/>
        <scheme val="minor"/>
      </rPr>
      <t xml:space="preserve"> Porcentaje de Servicios de Mantenimiento a la Casa de Asistencia Temporal Realizados.</t>
    </r>
  </si>
  <si>
    <r>
      <t>C.2.09.1.1.16.</t>
    </r>
    <r>
      <rPr>
        <sz val="12"/>
        <rFont val="Calibri"/>
        <family val="2"/>
        <scheme val="minor"/>
      </rPr>
      <t xml:space="preserve"> Servicios de prevención y atención para un entorno libre de violencia en mujeres y hombres generadores o víctimas de violencia realizadas en el Centro Especializado Para la Atención a la Violencia, Brindados.</t>
    </r>
  </si>
  <si>
    <r>
      <t>PSPAR</t>
    </r>
    <r>
      <rPr>
        <sz val="11"/>
        <rFont val="Calibri"/>
        <family val="2"/>
        <scheme val="minor"/>
      </rPr>
      <t>: Porcentaje de Servicios en Prevención y Atención para un Entorno Libre de Violencia Realizados.</t>
    </r>
  </si>
  <si>
    <r>
      <t>A.2.09.1.1.16.1.</t>
    </r>
    <r>
      <rPr>
        <sz val="12"/>
        <rFont val="Calibri"/>
        <family val="2"/>
        <scheme val="minor"/>
      </rPr>
      <t xml:space="preserve"> Realización de atenciones multidisciplinarias a personas generadoras o víctimas de violencia en el Centro Especializado Para la Atención a la Violencia.</t>
    </r>
  </si>
  <si>
    <r>
      <t xml:space="preserve">PAMR: </t>
    </r>
    <r>
      <rPr>
        <sz val="11"/>
        <rFont val="Calibri"/>
        <family val="2"/>
        <scheme val="minor"/>
      </rPr>
      <t>Porcentaje de Atenciones Multidisciplinarias Realizadas.</t>
    </r>
  </si>
  <si>
    <r>
      <t>A.2.09.1.1.16.2.</t>
    </r>
    <r>
      <rPr>
        <sz val="12"/>
        <rFont val="Calibri"/>
        <family val="2"/>
        <scheme val="minor"/>
      </rPr>
      <t xml:space="preserve"> Impartición de pláticas y talleres con temas para la prevención de la violencia.</t>
    </r>
  </si>
  <si>
    <r>
      <t>PPTVPI:</t>
    </r>
    <r>
      <rPr>
        <sz val="11"/>
        <rFont val="Calibri"/>
        <family val="2"/>
        <scheme val="minor"/>
      </rPr>
      <t xml:space="preserve"> Porcentaje de Pláticas y Talleres para la Prevención de Violencia Impartidos.</t>
    </r>
  </si>
  <si>
    <r>
      <t>A.2.09.1.1.16.3.</t>
    </r>
    <r>
      <rPr>
        <sz val="12"/>
        <rFont val="Calibri"/>
        <family val="2"/>
        <scheme val="minor"/>
      </rPr>
      <t xml:space="preserve"> Impartición de capacitación para el autoempleo a mujeres receptoras de violencia en cualquiera de sus modalidades.</t>
    </r>
  </si>
  <si>
    <r>
      <t>PCI:</t>
    </r>
    <r>
      <rPr>
        <sz val="11"/>
        <rFont val="Calibri"/>
        <family val="2"/>
        <scheme val="minor"/>
      </rPr>
      <t xml:space="preserve"> Porcentaje de Capacitaciones para el Autoempleo Impartidas.</t>
    </r>
  </si>
  <si>
    <r>
      <t>C.2.09.1.1.17.</t>
    </r>
    <r>
      <rPr>
        <sz val="12"/>
        <rFont val="Calibri"/>
        <family val="2"/>
        <scheme val="minor"/>
      </rPr>
      <t xml:space="preserve"> Atenciones en actividades sociales, brigadas y eventos  que contribuyen al  desarrollo y el mejoramiento de las condiciones de vida de los benitojuarenses realizados.</t>
    </r>
  </si>
  <si>
    <r>
      <t xml:space="preserve">PAASBER:  </t>
    </r>
    <r>
      <rPr>
        <sz val="11"/>
        <rFont val="Calibri"/>
        <family val="2"/>
        <scheme val="minor"/>
      </rPr>
      <t>Porcentaje  de Atenciones en Actividades sociales, Brigadas y Eventos, Realizados.</t>
    </r>
  </si>
  <si>
    <r>
      <t>A.2.09.1.1.17.1.</t>
    </r>
    <r>
      <rPr>
        <sz val="12"/>
        <rFont val="Calibri"/>
        <family val="2"/>
        <scheme val="minor"/>
      </rPr>
      <t xml:space="preserve"> Realización de actividades, brigadas y eventos que fomentan el fortalecimiento del desarrollo social y el desarrollo comunitario a niñas, niños, adolescentes y la familia.</t>
    </r>
  </si>
  <si>
    <r>
      <t>PABEFR:</t>
    </r>
    <r>
      <rPr>
        <sz val="11"/>
        <rFont val="Calibri"/>
        <family val="2"/>
        <scheme val="minor"/>
      </rPr>
      <t xml:space="preserve"> Porcentaje de Actividades, Brigadas y Eventos que Fomentan el fortalecimiento del desarrollo social y el desarrollo comunitario Realizados.</t>
    </r>
  </si>
  <si>
    <r>
      <t>C.2.09.1.1.18.</t>
    </r>
    <r>
      <rPr>
        <sz val="12"/>
        <rFont val="Calibri"/>
        <family val="2"/>
        <scheme val="minor"/>
      </rPr>
      <t xml:space="preserve"> Apoyos de asistencia alimentaria a niñas y niños en edad escolar que contribuye a revertir las tendencias y las cifras crecientes de los problemas de una mala nutrición, entregados.</t>
    </r>
  </si>
  <si>
    <r>
      <t xml:space="preserve">PAAAE: </t>
    </r>
    <r>
      <rPr>
        <sz val="11"/>
        <rFont val="Calibri"/>
        <family val="2"/>
        <scheme val="minor"/>
      </rPr>
      <t>Porcentaje de Apoyos de Asistencia Alimentaria, Entregados.</t>
    </r>
  </si>
  <si>
    <r>
      <t>A.2.09.1.1.18.1.</t>
    </r>
    <r>
      <rPr>
        <sz val="12"/>
        <rFont val="Calibri"/>
        <family val="2"/>
        <scheme val="minor"/>
      </rPr>
      <t xml:space="preserve">  Recepción y distribución de raciones  de desayunos fríos a niñas y niños de las escuelas inscritas al programa.</t>
    </r>
  </si>
  <si>
    <r>
      <t xml:space="preserve">PRDFE: </t>
    </r>
    <r>
      <rPr>
        <sz val="11"/>
        <rFont val="Calibri"/>
        <family val="2"/>
        <scheme val="minor"/>
      </rPr>
      <t>Porcentaje de Raciones de Desayunos Fríos  Entregados.</t>
    </r>
  </si>
  <si>
    <r>
      <t>A.2.09.1.1.18.2.</t>
    </r>
    <r>
      <rPr>
        <sz val="12"/>
        <rFont val="Calibri"/>
        <family val="2"/>
        <scheme val="minor"/>
      </rPr>
      <t xml:space="preserve"> Recepción y distribución de raciones  de desayunos calientes a desayunadores escolares.</t>
    </r>
  </si>
  <si>
    <r>
      <t xml:space="preserve">PRDCE: </t>
    </r>
    <r>
      <rPr>
        <sz val="11"/>
        <rFont val="Calibri"/>
        <family val="2"/>
        <scheme val="minor"/>
      </rPr>
      <t>Porcentaje de Raciones de Desayunos Calientes Entregados.</t>
    </r>
  </si>
  <si>
    <r>
      <t xml:space="preserve">A.2.09.1.1.18.3. </t>
    </r>
    <r>
      <rPr>
        <sz val="12"/>
        <rFont val="Calibri"/>
        <family val="2"/>
        <scheme val="minor"/>
      </rPr>
      <t>Realización de servicios de habilitación, mantenimiento e insumos de los Comedores Escolares</t>
    </r>
  </si>
  <si>
    <r>
      <t>PSHIMR:</t>
    </r>
    <r>
      <rPr>
        <sz val="11"/>
        <rFont val="Calibri"/>
        <family val="2"/>
        <scheme val="minor"/>
      </rPr>
      <t xml:space="preserve"> Porcentaje de Servicios de Habilitación, Mantenimiento e insumos Realizados.</t>
    </r>
  </si>
  <si>
    <r>
      <t xml:space="preserve">A.2.09.1.1.18.4. </t>
    </r>
    <r>
      <rPr>
        <sz val="12"/>
        <rFont val="Calibri"/>
        <family val="2"/>
        <scheme val="minor"/>
      </rPr>
      <t>Impartición de pláticas para fomentar la sana alimentación y el "Plato del Buen Comer".</t>
    </r>
  </si>
  <si>
    <r>
      <t xml:space="preserve">PPPBCI: </t>
    </r>
    <r>
      <rPr>
        <sz val="11"/>
        <rFont val="Calibri"/>
        <family val="2"/>
        <scheme val="minor"/>
      </rPr>
      <t>Porcentaje de Pláticas del Plato del Buen Comer Impartidas.</t>
    </r>
  </si>
  <si>
    <r>
      <t>C.2.09.1.1.19.</t>
    </r>
    <r>
      <rPr>
        <sz val="12"/>
        <rFont val="Calibri"/>
        <family val="2"/>
        <scheme val="minor"/>
      </rPr>
      <t xml:space="preserve">  Apoyos alimentarios diseñados con base en los Criterios de Calidad Nutricia y acompañados de acciones de orientación alimentaria en el comedor de la región 235 a personas de atención prioritaria, entregados.</t>
    </r>
  </si>
  <si>
    <r>
      <t>PIER</t>
    </r>
    <r>
      <rPr>
        <sz val="11"/>
        <rFont val="Calibri"/>
        <family val="2"/>
        <scheme val="minor"/>
      </rPr>
      <t>: Porcentaje de Expedientes para el control de Inscripciones al comedor comunitario Realizadas.</t>
    </r>
  </si>
  <si>
    <r>
      <t>PRAE:</t>
    </r>
    <r>
      <rPr>
        <sz val="11"/>
        <rFont val="Calibri"/>
        <family val="2"/>
        <scheme val="minor"/>
      </rPr>
      <t xml:space="preserve"> Porcentaje de Raciones Alimentarias en el comedor comunitario Entregadas.</t>
    </r>
  </si>
  <si>
    <r>
      <t>A.2.09.1.1.19.1.</t>
    </r>
    <r>
      <rPr>
        <sz val="12"/>
        <rFont val="Calibri"/>
        <family val="2"/>
        <scheme val="minor"/>
      </rPr>
      <t xml:space="preserve"> Entrega de apoyos  de asistencia alimentaria a sujetos de atención prioritaria.</t>
    </r>
  </si>
  <si>
    <r>
      <t xml:space="preserve">PAASE: </t>
    </r>
    <r>
      <rPr>
        <sz val="11"/>
        <rFont val="Calibri"/>
        <family val="2"/>
        <scheme val="minor"/>
      </rPr>
      <t>Porcentaje de Apoyos Alimentarios a Sujetos de atención prioritaria Entregados.</t>
    </r>
  </si>
  <si>
    <r>
      <t>A.2.09.1.1.19.2.</t>
    </r>
    <r>
      <rPr>
        <sz val="12"/>
        <rFont val="Calibri"/>
        <family val="2"/>
        <scheme val="minor"/>
      </rPr>
      <t xml:space="preserve"> Realización de servicios administrativos y de mantenimiento para la operación y buen funcionamiento del comedor comunitario de la región 235</t>
    </r>
  </si>
  <si>
    <r>
      <t>PSAMR:</t>
    </r>
    <r>
      <rPr>
        <sz val="11"/>
        <rFont val="Calibri"/>
        <family val="2"/>
        <scheme val="minor"/>
      </rPr>
      <t xml:space="preserve"> Porcentaje de Servicios Administrativos y de Mantenimiento, Realizados.</t>
    </r>
  </si>
  <si>
    <r>
      <t>C.2.09.1.1.20.</t>
    </r>
    <r>
      <rPr>
        <sz val="12"/>
        <rFont val="Calibri"/>
        <family val="2"/>
        <scheme val="minor"/>
      </rPr>
      <t xml:space="preserve"> Atenciones para el autoempleo en los Centros de Desarrollo Comunitario y en el Centro de Emprendimiento y Desarrollo Humano para las Juventudes, Realizadas.
</t>
    </r>
    <r>
      <rPr>
        <b/>
        <sz val="12"/>
        <rFont val="Calibri"/>
        <family val="2"/>
        <scheme val="minor"/>
      </rPr>
      <t xml:space="preserve">CDC: </t>
    </r>
    <r>
      <rPr>
        <sz val="12"/>
        <rFont val="Calibri"/>
        <family val="2"/>
        <scheme val="minor"/>
      </rPr>
      <t>Centros de Desarrollo Comunitario.</t>
    </r>
  </si>
  <si>
    <r>
      <t>PAAR:</t>
    </r>
    <r>
      <rPr>
        <sz val="11"/>
        <rFont val="Calibri"/>
        <family val="2"/>
        <scheme val="minor"/>
      </rPr>
      <t xml:space="preserve"> Porcentaje de Atenciones para el Autoempleo, Realizadas.</t>
    </r>
  </si>
  <si>
    <r>
      <t xml:space="preserve">A.2.09.1.1.20.1. </t>
    </r>
    <r>
      <rPr>
        <sz val="12"/>
        <rFont val="Calibri"/>
        <family val="2"/>
        <scheme val="minor"/>
      </rPr>
      <t>Realización de Cursos de capacitación para el autoempleo en los Centros de Desarrollo Comunitario.</t>
    </r>
  </si>
  <si>
    <r>
      <t>PCAR:</t>
    </r>
    <r>
      <rPr>
        <sz val="11"/>
        <rFont val="Calibri"/>
        <family val="2"/>
        <scheme val="minor"/>
      </rPr>
      <t xml:space="preserve"> Porcentaje de Cursos de capacitación para el Autoempleo Realizadas.</t>
    </r>
  </si>
  <si>
    <r>
      <t xml:space="preserve">A.2.09.1.1.20.2. </t>
    </r>
    <r>
      <rPr>
        <sz val="12"/>
        <rFont val="Calibri"/>
        <family val="2"/>
        <scheme val="minor"/>
      </rPr>
      <t>Realización de entregas de constancias con validez oficial por clausura de cursos que fomentan el autoempleo</t>
    </r>
  </si>
  <si>
    <r>
      <t xml:space="preserve">PCCE: </t>
    </r>
    <r>
      <rPr>
        <sz val="11"/>
        <rFont val="Calibri"/>
        <family val="2"/>
        <scheme val="minor"/>
      </rPr>
      <t>Porcentaje de Constancias  de Cursos de Capacitación Entregados.</t>
    </r>
  </si>
  <si>
    <r>
      <t>A.2.09.1.1.20.3.</t>
    </r>
    <r>
      <rPr>
        <sz val="12"/>
        <rFont val="Calibri"/>
        <family val="2"/>
        <scheme val="minor"/>
      </rPr>
      <t xml:space="preserve"> Actividades recreativas y educativas que contribuyen al desarrollo social y bienestar económico de la ciudadanía, Brindados.</t>
    </r>
  </si>
  <si>
    <r>
      <t xml:space="preserve">PAREB: </t>
    </r>
    <r>
      <rPr>
        <sz val="11"/>
        <rFont val="Calibri"/>
        <family val="2"/>
        <scheme val="minor"/>
      </rPr>
      <t>Porcentaje de Actividades Recreativas y Educativas, Brindados.</t>
    </r>
  </si>
  <si>
    <r>
      <t>A.2.09.1.1.20.4.</t>
    </r>
    <r>
      <rPr>
        <sz val="12"/>
        <rFont val="Calibri"/>
        <family val="2"/>
        <scheme val="minor"/>
      </rPr>
      <t xml:space="preserve"> Realización de servicios  administrativos y de mantenimientos, para la operación y buen funcionamiento de los  Centros de Desarrollo Comunitario.</t>
    </r>
  </si>
  <si>
    <r>
      <t xml:space="preserve">PSCDCR: </t>
    </r>
    <r>
      <rPr>
        <sz val="11"/>
        <rFont val="Calibri"/>
        <family val="2"/>
        <scheme val="minor"/>
      </rPr>
      <t>Porcentaje de Servicios administrativos y de mantenimiento en los Centros de Desarrollo Comunitario, Realizadas.</t>
    </r>
  </si>
  <si>
    <r>
      <t>C.2.09.1.1.21.</t>
    </r>
    <r>
      <rPr>
        <sz val="12"/>
        <rFont val="Calibri"/>
        <family val="2"/>
        <scheme val="minor"/>
      </rPr>
      <t xml:space="preserve"> Atenciones del fomento del autoempleo para desarrollar y ejecutar proyectos de emprendimiento a beneficio de las personas que son capacitadas en los Centros de Desarrollo comunitarios realizados.</t>
    </r>
  </si>
  <si>
    <r>
      <t xml:space="preserve">PAFB: </t>
    </r>
    <r>
      <rPr>
        <sz val="11"/>
        <rFont val="Calibri"/>
        <family val="2"/>
        <scheme val="minor"/>
      </rPr>
      <t>Porcentaje de Atenciones del Fomento al autoempleo Brindadas</t>
    </r>
  </si>
  <si>
    <r>
      <t>A.2.09.1.1.21.1.</t>
    </r>
    <r>
      <rPr>
        <sz val="12"/>
        <rFont val="Calibri"/>
        <family val="2"/>
        <scheme val="minor"/>
      </rPr>
      <t xml:space="preserve"> Realización de eventos que fomentan el autoempleo. </t>
    </r>
  </si>
  <si>
    <r>
      <t xml:space="preserve">PEAR: </t>
    </r>
    <r>
      <rPr>
        <sz val="11"/>
        <rFont val="Calibri"/>
        <family val="2"/>
        <scheme val="minor"/>
      </rPr>
      <t>Porcentaje de Eventos que fomentan el Autoempleo, Realizados.</t>
    </r>
  </si>
  <si>
    <r>
      <t>A.2.09.1.1.21.2.</t>
    </r>
    <r>
      <rPr>
        <sz val="12"/>
        <rFont val="Calibri"/>
        <family val="2"/>
        <scheme val="minor"/>
      </rPr>
      <t xml:space="preserve"> Implementación de  talleres  para el autoempleo para personas adultas mayores.</t>
    </r>
  </si>
  <si>
    <r>
      <t>PTAR:</t>
    </r>
    <r>
      <rPr>
        <sz val="11"/>
        <rFont val="Calibri"/>
        <family val="2"/>
        <scheme val="minor"/>
      </rPr>
      <t xml:space="preserve"> Porcentaje de Talleres de capacitación para el Autoempleo Realizados.</t>
    </r>
  </si>
  <si>
    <r>
      <t>A.2.09.1.1.21.3.</t>
    </r>
    <r>
      <rPr>
        <sz val="12"/>
        <rFont val="Calibri"/>
        <family val="2"/>
        <scheme val="minor"/>
      </rPr>
      <t xml:space="preserve"> Realización de capacitación para el desarrollo de negocios.</t>
    </r>
  </si>
  <si>
    <r>
      <t>PCDNR:</t>
    </r>
    <r>
      <rPr>
        <sz val="11"/>
        <rFont val="Calibri"/>
        <family val="2"/>
        <scheme val="minor"/>
      </rPr>
      <t xml:space="preserve"> Porcentaje de  Capacitaciones  para el Desarrollo de Negocios Realizados.</t>
    </r>
  </si>
  <si>
    <r>
      <t xml:space="preserve">A.2.09.1.1.21.4. </t>
    </r>
    <r>
      <rPr>
        <sz val="12"/>
        <rFont val="Calibri"/>
        <family val="2"/>
        <scheme val="minor"/>
      </rPr>
      <t>Realización de servicios de habilitación y de mantenimiento del Centro de Emprendimiento y Desarrollo Humano para Personas Adultas Mayores.</t>
    </r>
  </si>
  <si>
    <r>
      <t>PSHMR:</t>
    </r>
    <r>
      <rPr>
        <sz val="11"/>
        <rFont val="Calibri"/>
        <family val="2"/>
        <scheme val="minor"/>
      </rPr>
      <t xml:space="preserve"> Porcentaje de Servicios de Habilitación y de Mantenimiento Realizados.</t>
    </r>
  </si>
  <si>
    <r>
      <t xml:space="preserve">C.2.09.1.1.22. </t>
    </r>
    <r>
      <rPr>
        <sz val="12"/>
        <rFont val="Calibri"/>
        <family val="2"/>
        <scheme val="minor"/>
      </rPr>
      <t>Actividades de aprendizaje, físicas, lúdicas, recreativas y  de regularización a niñas y niños de "La llave es la clave" en zonas prioritarias, realizadas.</t>
    </r>
  </si>
  <si>
    <r>
      <t xml:space="preserve">PAR: </t>
    </r>
    <r>
      <rPr>
        <sz val="11"/>
        <rFont val="Calibri"/>
        <family val="2"/>
        <scheme val="minor"/>
      </rPr>
      <t>Porcentaje de Actividades  de aprendizaje, físicas, lúdicas, recreativas y  de regularización Realizadas.</t>
    </r>
  </si>
  <si>
    <r>
      <t xml:space="preserve">A.2.09.1.1.22.1. </t>
    </r>
    <r>
      <rPr>
        <sz val="12"/>
        <rFont val="Calibri"/>
        <family val="2"/>
        <scheme val="minor"/>
      </rPr>
      <t>Elaboración de expedientes a niñas y niños de 6 a 12 años inscritos en "La llave es la clave" que habitan zonas prioritarias para brindarles actividades de aprendizaje, físicas, lúdicas, recreativas y de regularización.</t>
    </r>
  </si>
  <si>
    <r>
      <t xml:space="preserve">PENNIE: </t>
    </r>
    <r>
      <rPr>
        <sz val="11"/>
        <rFont val="Calibri"/>
        <family val="2"/>
        <scheme val="minor"/>
      </rPr>
      <t>Porcentaje de Expedientes de Niñas y Niños Inscritos en la llave es la clave Elaborados.</t>
    </r>
  </si>
  <si>
    <r>
      <t>A.2.09.1.1.22.2.</t>
    </r>
    <r>
      <rPr>
        <sz val="12"/>
        <rFont val="Calibri"/>
        <family val="2"/>
        <scheme val="minor"/>
      </rPr>
      <t xml:space="preserve"> Realización de cursos vacacionales a niñas y niños en zonas prioritarias.</t>
    </r>
  </si>
  <si>
    <r>
      <t>PCVI</t>
    </r>
    <r>
      <rPr>
        <sz val="11"/>
        <rFont val="Calibri"/>
        <family val="2"/>
        <scheme val="minor"/>
      </rPr>
      <t>: Porcentaje de Cursos Vacacionales Impartidos.</t>
    </r>
  </si>
  <si>
    <r>
      <t>C.2.09.1.1.23.</t>
    </r>
    <r>
      <rPr>
        <sz val="12"/>
        <color rgb="FF000000"/>
        <rFont val="Calibri"/>
        <family val="2"/>
        <scheme val="minor"/>
      </rPr>
      <t xml:space="preserve"> Atención en Brigadas médicas en zona de situación prioritaria, Realizadas.</t>
    </r>
  </si>
  <si>
    <r>
      <t>PABMR:</t>
    </r>
    <r>
      <rPr>
        <sz val="11"/>
        <color rgb="FF000000"/>
        <rFont val="Calibri"/>
        <family val="2"/>
        <scheme val="minor"/>
      </rPr>
      <t xml:space="preserve"> Porcentaje de Atenciones en Brigadas Médicas, Realizadas.</t>
    </r>
  </si>
  <si>
    <r>
      <t>A.2.09.1.1.23.1</t>
    </r>
    <r>
      <rPr>
        <sz val="12"/>
        <rFont val="Calibri"/>
        <family val="2"/>
        <scheme val="minor"/>
      </rPr>
      <t xml:space="preserve"> Realización de Brigadas Médicas en zonas de situación prioritaria.</t>
    </r>
  </si>
  <si>
    <r>
      <t>PBMR:</t>
    </r>
    <r>
      <rPr>
        <sz val="11"/>
        <rFont val="Calibri"/>
        <family val="2"/>
        <scheme val="minor"/>
      </rPr>
      <t xml:space="preserve"> Porcentaje de Brigadas Médicas Realizadas.</t>
    </r>
  </si>
  <si>
    <r>
      <t>C.2.09.1.1.24.</t>
    </r>
    <r>
      <rPr>
        <sz val="12"/>
        <color rgb="FF000000"/>
        <rFont val="Calibri"/>
        <family val="2"/>
        <scheme val="minor"/>
      </rPr>
      <t xml:space="preserve"> Servicios de Salud  para la población de atención prioritaria otorgados.</t>
    </r>
  </si>
  <si>
    <r>
      <t>PSSO:</t>
    </r>
    <r>
      <rPr>
        <sz val="11"/>
        <color rgb="FF000000"/>
        <rFont val="Calibri"/>
        <family val="2"/>
        <scheme val="minor"/>
      </rPr>
      <t xml:space="preserve"> Porcentaje de Servicios de Salud Otorgados.</t>
    </r>
  </si>
  <si>
    <r>
      <t xml:space="preserve">A.2.09.1.1.24.1. </t>
    </r>
    <r>
      <rPr>
        <sz val="12"/>
        <color rgb="FF000000"/>
        <rFont val="Calibri"/>
        <family val="2"/>
        <scheme val="minor"/>
      </rPr>
      <t>Realización de Atenciones médicas y preventivas en salud a la población de situación prioritaria.</t>
    </r>
  </si>
  <si>
    <r>
      <t>PAMPR:</t>
    </r>
    <r>
      <rPr>
        <sz val="11"/>
        <color rgb="FF000000"/>
        <rFont val="Calibri"/>
        <family val="2"/>
        <scheme val="minor"/>
      </rPr>
      <t xml:space="preserve"> Porcentaje de Atenciones Médicas y Preventivas Realizadas.</t>
    </r>
  </si>
  <si>
    <r>
      <t>A.2.09.1.1.24.2</t>
    </r>
    <r>
      <rPr>
        <sz val="12"/>
        <color rgb="FF000000"/>
        <rFont val="Calibri"/>
        <family val="2"/>
        <scheme val="minor"/>
      </rPr>
      <t xml:space="preserve"> Realización de atenciones odontológicas  y preventivas en salud bucal a la población de situación prioritaria.</t>
    </r>
  </si>
  <si>
    <r>
      <t>PAOR:</t>
    </r>
    <r>
      <rPr>
        <sz val="11"/>
        <color rgb="FF000000"/>
        <rFont val="Calibri"/>
        <family val="2"/>
        <scheme val="minor"/>
      </rPr>
      <t xml:space="preserve">  Porcentaje de Atenciones Odontológicas Realizadas.</t>
    </r>
  </si>
  <si>
    <r>
      <t xml:space="preserve">A.2.09.1.1.24.3 </t>
    </r>
    <r>
      <rPr>
        <sz val="12"/>
        <color rgb="FF000000"/>
        <rFont val="Calibri"/>
        <family val="2"/>
        <scheme val="minor"/>
      </rPr>
      <t>Realización de Atenciones nutricionales a la población de situación prioritaria.</t>
    </r>
  </si>
  <si>
    <r>
      <t>PANO:</t>
    </r>
    <r>
      <rPr>
        <sz val="11"/>
        <color rgb="FF000000"/>
        <rFont val="Calibri"/>
        <family val="2"/>
        <scheme val="minor"/>
      </rPr>
      <t xml:space="preserve">  Porcentaje de Atenciones Nutricionales Otorgadas.</t>
    </r>
  </si>
  <si>
    <r>
      <t>C.2.09.1.1.25.</t>
    </r>
    <r>
      <rPr>
        <sz val="12"/>
        <color rgb="FF000000"/>
        <rFont val="Calibri"/>
        <family val="2"/>
        <scheme val="minor"/>
      </rPr>
      <t xml:space="preserve"> Atención de apoyos médicos especiales otorgados.</t>
    </r>
  </si>
  <si>
    <r>
      <t>PAAMO:</t>
    </r>
    <r>
      <rPr>
        <sz val="11"/>
        <color rgb="FF000000"/>
        <rFont val="Calibri"/>
        <family val="2"/>
        <scheme val="minor"/>
      </rPr>
      <t xml:space="preserve"> Porcentaje de Atenciones con Apoyos Médicos Especiales, Otorgados.</t>
    </r>
  </si>
  <si>
    <r>
      <t>A.2.09.1.1.25.1.</t>
    </r>
    <r>
      <rPr>
        <sz val="12"/>
        <color rgb="FF000000"/>
        <rFont val="Calibri"/>
        <family val="2"/>
        <scheme val="minor"/>
      </rPr>
      <t xml:space="preserve"> Realización de Exámenes optométricos.</t>
    </r>
  </si>
  <si>
    <r>
      <t>PEOR:</t>
    </r>
    <r>
      <rPr>
        <sz val="11"/>
        <color rgb="FF000000"/>
        <rFont val="Calibri"/>
        <family val="2"/>
        <scheme val="minor"/>
      </rPr>
      <t xml:space="preserve"> Porcentaje de Exámenes Optométricos Realizados.</t>
    </r>
  </si>
  <si>
    <r>
      <t xml:space="preserve">A.2.09.1.1.25.2. </t>
    </r>
    <r>
      <rPr>
        <sz val="12"/>
        <color rgb="FF000000"/>
        <rFont val="Calibri"/>
        <family val="2"/>
        <scheme val="minor"/>
      </rPr>
      <t xml:space="preserve"> Realización de entregas de prótesis oculares.</t>
    </r>
  </si>
  <si>
    <r>
      <t>PPOE:</t>
    </r>
    <r>
      <rPr>
        <sz val="11"/>
        <color rgb="FF000000"/>
        <rFont val="Calibri"/>
        <family val="2"/>
        <scheme val="minor"/>
      </rPr>
      <t xml:space="preserve"> Porcentaje de Prótesis Oculares Entregados.</t>
    </r>
  </si>
  <si>
    <r>
      <t>2.09.1.1.26.</t>
    </r>
    <r>
      <rPr>
        <sz val="12"/>
        <color rgb="FF000000"/>
        <rFont val="Calibri"/>
        <family val="2"/>
        <scheme val="minor"/>
      </rPr>
      <t xml:space="preserve"> Servicios de salud mental otorgados.</t>
    </r>
  </si>
  <si>
    <r>
      <t xml:space="preserve">PSSMO: </t>
    </r>
    <r>
      <rPr>
        <sz val="11"/>
        <color rgb="FF000000"/>
        <rFont val="Calibri"/>
        <family val="2"/>
        <scheme val="minor"/>
      </rPr>
      <t>Porcentaje de Servicios de Salud Mental Otorgados.</t>
    </r>
  </si>
  <si>
    <r>
      <t>2.09.1.1.26.1.</t>
    </r>
    <r>
      <rPr>
        <sz val="12"/>
        <color rgb="FF000000"/>
        <rFont val="Calibri"/>
        <family val="2"/>
        <scheme val="minor"/>
      </rPr>
      <t xml:space="preserve"> Realización de atenciones psicológicas para personas que lo soliciten de manera individual, de pareja o familiar.</t>
    </r>
  </si>
  <si>
    <r>
      <t>PAPR</t>
    </r>
    <r>
      <rPr>
        <sz val="11"/>
        <color rgb="FF000000"/>
        <rFont val="Calibri"/>
        <family val="2"/>
        <scheme val="minor"/>
      </rPr>
      <t>:  Porcentaje de Atenciones Psicológicas Realizadas.</t>
    </r>
  </si>
  <si>
    <r>
      <t>2.09.1.1.26.2.</t>
    </r>
    <r>
      <rPr>
        <sz val="12"/>
        <color rgb="FF000000"/>
        <rFont val="Calibri"/>
        <family val="2"/>
        <scheme val="minor"/>
      </rPr>
      <t xml:space="preserve"> Realización de atenciones psiquiátricas para personas con problemas mentales y de comportamiento.</t>
    </r>
  </si>
  <si>
    <r>
      <t>PAR:</t>
    </r>
    <r>
      <rPr>
        <sz val="11"/>
        <color rgb="FF000000"/>
        <rFont val="Calibri"/>
        <family val="2"/>
        <scheme val="minor"/>
      </rPr>
      <t xml:space="preserve"> Porcentaje Atenciones de psiquiatría Realizadas.</t>
    </r>
  </si>
  <si>
    <r>
      <t>2.09.1.1.26.3.</t>
    </r>
    <r>
      <rPr>
        <sz val="12"/>
        <color rgb="FF000000"/>
        <rFont val="Calibri"/>
        <family val="2"/>
        <scheme val="minor"/>
      </rPr>
      <t xml:space="preserve"> Realización de atenciones en campañas de concientización sobre la salud mental.</t>
    </r>
  </si>
  <si>
    <r>
      <t xml:space="preserve">PACCR: </t>
    </r>
    <r>
      <rPr>
        <sz val="11"/>
        <color rgb="FF000000"/>
        <rFont val="Calibri"/>
        <family val="2"/>
        <scheme val="minor"/>
      </rPr>
      <t xml:space="preserve"> Porcentaje de Atenciones en Campañas de Concientización Realizadas.</t>
    </r>
  </si>
  <si>
    <r>
      <t>2.09.1.1.27.</t>
    </r>
    <r>
      <rPr>
        <sz val="12"/>
        <color rgb="FF000000"/>
        <rFont val="Calibri"/>
        <family val="2"/>
        <scheme val="minor"/>
      </rPr>
      <t xml:space="preserve"> Servicios Integrales a personas con discapacidad o en riesgo potencial de presentarlo en el Centro de Rehabilitación Integral Municipal, brindados,
</t>
    </r>
    <r>
      <rPr>
        <b/>
        <sz val="12"/>
        <color rgb="FF000000"/>
        <rFont val="Calibri"/>
        <family val="2"/>
        <scheme val="minor"/>
      </rPr>
      <t xml:space="preserve">CRIM: </t>
    </r>
    <r>
      <rPr>
        <sz val="12"/>
        <color rgb="FF000000"/>
        <rFont val="Calibri"/>
        <family val="2"/>
        <scheme val="minor"/>
      </rPr>
      <t>Centro de Rehabilitación Integral Municipal.</t>
    </r>
  </si>
  <si>
    <r>
      <t>PSCRIMB:</t>
    </r>
    <r>
      <rPr>
        <sz val="11"/>
        <color rgb="FF000000"/>
        <rFont val="Calibri"/>
        <family val="2"/>
        <scheme val="minor"/>
      </rPr>
      <t xml:space="preserve"> Porcentaje de Servicios integrales en el Centro de Rehabilitación Integral Municipal, Brindados.</t>
    </r>
  </si>
  <si>
    <r>
      <t>2.09.1.1.27.1.</t>
    </r>
    <r>
      <rPr>
        <sz val="12"/>
        <color rgb="FF000000"/>
        <rFont val="Calibri"/>
        <family val="2"/>
        <scheme val="minor"/>
      </rPr>
      <t xml:space="preserve"> Realización de terapias de rehabilitación para personas con discapacidad temporal y/o permanente.</t>
    </r>
  </si>
  <si>
    <r>
      <t>PTRR:</t>
    </r>
    <r>
      <rPr>
        <sz val="11"/>
        <color rgb="FF000000"/>
        <rFont val="Calibri"/>
        <family val="2"/>
        <scheme val="minor"/>
      </rPr>
      <t xml:space="preserve"> Porcentaje de Terapias de Rehabilitación Realizadas.</t>
    </r>
  </si>
  <si>
    <r>
      <t xml:space="preserve">2.09.1.1.27.2. </t>
    </r>
    <r>
      <rPr>
        <sz val="12"/>
        <color rgb="FF000000"/>
        <rFont val="Calibri"/>
        <family val="2"/>
        <scheme val="minor"/>
      </rPr>
      <t>Brindar Servicio de transporte inclusivo UNEDIF.</t>
    </r>
  </si>
  <si>
    <r>
      <t>PSTI:</t>
    </r>
    <r>
      <rPr>
        <sz val="11"/>
        <color rgb="FF000000"/>
        <rFont val="Calibri"/>
        <family val="2"/>
        <scheme val="minor"/>
      </rPr>
      <t xml:space="preserve"> Porcentaje de Servicios de Transporte Inclusivo UNEDIF Brindados.</t>
    </r>
  </si>
  <si>
    <r>
      <t>2.09.1.1.27.3.</t>
    </r>
    <r>
      <rPr>
        <sz val="12"/>
        <rFont val="Calibri"/>
        <family val="2"/>
        <scheme val="minor"/>
      </rPr>
      <t xml:space="preserve"> Realización de Servicios de Inclusión.</t>
    </r>
  </si>
  <si>
    <r>
      <t xml:space="preserve">PSIR: </t>
    </r>
    <r>
      <rPr>
        <sz val="11"/>
        <rFont val="Calibri"/>
        <family val="2"/>
        <scheme val="minor"/>
      </rPr>
      <t>Porcentaje de Servicios de Inclusión Realizados.</t>
    </r>
  </si>
  <si>
    <r>
      <t>2.09.1.1.27.4.</t>
    </r>
    <r>
      <rPr>
        <sz val="12"/>
        <color rgb="FF000000"/>
        <rFont val="Calibri"/>
        <family val="2"/>
        <scheme val="minor"/>
      </rPr>
      <t xml:space="preserve"> Realización de acciones dirigidos a niñas, niños, adolescentes y personas adultas con alguna discapacidad.</t>
    </r>
  </si>
  <si>
    <r>
      <t xml:space="preserve">PAIR: </t>
    </r>
    <r>
      <rPr>
        <sz val="11"/>
        <color rgb="FF000000"/>
        <rFont val="Calibri"/>
        <family val="2"/>
        <scheme val="minor"/>
      </rPr>
      <t>Porcentaje de Acciones de Inclusión Realizadas.</t>
    </r>
  </si>
  <si>
    <r>
      <t>2.09.1.1.28</t>
    </r>
    <r>
      <rPr>
        <sz val="12"/>
        <color rgb="FF000000"/>
        <rFont val="Calibri"/>
        <family val="2"/>
        <scheme val="minor"/>
      </rPr>
      <t xml:space="preserve">. Servicios integrales para personas adultas mayores, otorgados. </t>
    </r>
  </si>
  <si>
    <r>
      <t xml:space="preserve">PSAMO: </t>
    </r>
    <r>
      <rPr>
        <sz val="11"/>
        <color rgb="FF000000"/>
        <rFont val="Calibri"/>
        <family val="2"/>
        <scheme val="minor"/>
      </rPr>
      <t>Porcentaje de Servicios integrales a Personas Adultas Mayores Otorgados.</t>
    </r>
  </si>
  <si>
    <r>
      <t>2.09.1.1.28.1.</t>
    </r>
    <r>
      <rPr>
        <sz val="12"/>
        <color rgb="FF000000"/>
        <rFont val="Calibri"/>
        <family val="2"/>
        <scheme val="minor"/>
      </rPr>
      <t xml:space="preserve"> Realización de servicios psicológicos,  nutricionales, jurídicos y laborales para mejorar el bienestar físico, emocional y social de las personas adultas mayores.</t>
    </r>
  </si>
  <si>
    <r>
      <t xml:space="preserve">PSR: </t>
    </r>
    <r>
      <rPr>
        <sz val="11"/>
        <color rgb="FF000000"/>
        <rFont val="Calibri"/>
        <family val="2"/>
        <scheme val="minor"/>
      </rPr>
      <t xml:space="preserve">Porcentaje de Servicios Psicológicos,  Nutricionales, Jurídicos y laborales Realizados. </t>
    </r>
  </si>
  <si>
    <r>
      <t xml:space="preserve">2.09.1.1.28.2. </t>
    </r>
    <r>
      <rPr>
        <sz val="12"/>
        <color rgb="FF000000"/>
        <rFont val="Calibri"/>
        <family val="2"/>
        <scheme val="minor"/>
      </rPr>
      <t>Inscripción de personas adultas mayores en la estancia de día "Nohoch Nah" .</t>
    </r>
  </si>
  <si>
    <r>
      <t xml:space="preserve">PIR: </t>
    </r>
    <r>
      <rPr>
        <sz val="11"/>
        <color rgb="FF000000"/>
        <rFont val="Calibri"/>
        <family val="2"/>
        <scheme val="minor"/>
      </rPr>
      <t>Porcentaje de Inscripciones a la estancia de Día Realizadas.</t>
    </r>
  </si>
  <si>
    <r>
      <t xml:space="preserve">2.09.1.1.28.3 </t>
    </r>
    <r>
      <rPr>
        <sz val="12"/>
        <color rgb="FF000000"/>
        <rFont val="Calibri"/>
        <family val="2"/>
        <scheme val="minor"/>
      </rPr>
      <t>Realización de actividades para fomentar la sana convivencia entre las personas adultas mayores en el club de la esperanza.</t>
    </r>
  </si>
  <si>
    <r>
      <t>PAAMR:</t>
    </r>
    <r>
      <rPr>
        <sz val="11"/>
        <color rgb="FF000000"/>
        <rFont val="Calibri"/>
        <family val="2"/>
        <scheme val="minor"/>
      </rPr>
      <t xml:space="preserve"> Porcentaje de Actividades para personas Adultas Mayores Realizadas.</t>
    </r>
  </si>
  <si>
    <r>
      <t>2.09.1.1.28.4.</t>
    </r>
    <r>
      <rPr>
        <sz val="12"/>
        <rFont val="Calibri"/>
        <family val="2"/>
        <scheme val="minor"/>
      </rPr>
      <t xml:space="preserve"> Realización de entrega de raciones de alimentos para las personas adultas mayores en la estancia de día y club de la esperanza.</t>
    </r>
  </si>
  <si>
    <r>
      <t>PRAE:</t>
    </r>
    <r>
      <rPr>
        <sz val="11"/>
        <rFont val="Calibri"/>
        <family val="2"/>
        <scheme val="minor"/>
      </rPr>
      <t xml:space="preserve"> Porcentaje de Raciones Alimenticias Entregadas.</t>
    </r>
  </si>
  <si>
    <r>
      <t>2.09.1.1.28.5.</t>
    </r>
    <r>
      <rPr>
        <sz val="12"/>
        <rFont val="Calibri"/>
        <family val="2"/>
        <scheme val="minor"/>
      </rPr>
      <t xml:space="preserve"> Realización de servicios de trabajo social brindados a las personas adultas mayores en estado de vulnerabilidad.</t>
    </r>
  </si>
  <si>
    <r>
      <t>PSTSR:</t>
    </r>
    <r>
      <rPr>
        <sz val="11"/>
        <rFont val="Calibri"/>
        <family val="2"/>
        <scheme val="minor"/>
      </rPr>
      <t xml:space="preserve"> Porcentaje de Servicios de Trabajo Social Realizados.</t>
    </r>
  </si>
  <si>
    <r>
      <t>2.09.1.1.29.</t>
    </r>
    <r>
      <rPr>
        <sz val="12"/>
        <rFont val="Calibri"/>
        <family val="2"/>
        <scheme val="minor"/>
      </rPr>
      <t xml:space="preserve"> Servicios de alojamiento temporal en la Casa Transitoria "Grandes Corazones" a personas adultas mayores en estado de abandono realizadas.</t>
    </r>
  </si>
  <si>
    <r>
      <t>PAAMR:</t>
    </r>
    <r>
      <rPr>
        <sz val="11"/>
        <rFont val="Calibri"/>
        <family val="2"/>
        <scheme val="minor"/>
      </rPr>
      <t xml:space="preserve"> Porcentaje de Atenciones a personas Adultas Mayores Realizadas.</t>
    </r>
  </si>
  <si>
    <r>
      <t>2.09.1.1.29.1.</t>
    </r>
    <r>
      <rPr>
        <sz val="12"/>
        <color rgb="FF000000"/>
        <rFont val="Calibri"/>
        <family val="2"/>
        <scheme val="minor"/>
      </rPr>
      <t xml:space="preserve"> Elaboración de expedientes para control de ingresos de personas adultas mayores en la Casa Transitoria.</t>
    </r>
  </si>
  <si>
    <r>
      <t>PEAME:</t>
    </r>
    <r>
      <rPr>
        <sz val="11"/>
        <color rgb="FF000000"/>
        <rFont val="Calibri"/>
        <family val="2"/>
        <scheme val="minor"/>
      </rPr>
      <t xml:space="preserve"> Porcentaje de Expedientes de personas Adultas Mayores Elaborados.</t>
    </r>
  </si>
  <si>
    <r>
      <t>2.09.1.1.29.2.</t>
    </r>
    <r>
      <rPr>
        <sz val="12"/>
        <rFont val="Calibri"/>
        <family val="2"/>
        <scheme val="minor"/>
      </rPr>
      <t xml:space="preserve"> Realización de entrega de raciones de alimentos para las personas adultas mayores albergados en la Casa Transitoria.</t>
    </r>
  </si>
  <si>
    <r>
      <t>PRE:</t>
    </r>
    <r>
      <rPr>
        <sz val="11"/>
        <rFont val="Calibri"/>
        <family val="2"/>
        <scheme val="minor"/>
      </rPr>
      <t xml:space="preserve"> Porcentaje de Raciones alimenticias Entregadas.</t>
    </r>
  </si>
  <si>
    <r>
      <t>2.09.1.1.29.3.</t>
    </r>
    <r>
      <rPr>
        <sz val="12"/>
        <rFont val="Calibri"/>
        <family val="2"/>
        <scheme val="minor"/>
      </rPr>
      <t xml:space="preserve"> Realización de actividades recreativas y lúdicas para las personas adultas mayores albergados en la Casa Transitoria.</t>
    </r>
  </si>
  <si>
    <r>
      <t>PARLR:</t>
    </r>
    <r>
      <rPr>
        <sz val="11"/>
        <rFont val="Calibri"/>
        <family val="2"/>
        <scheme val="minor"/>
      </rPr>
      <t xml:space="preserve"> Porcentaje de Actividades Recreativas y Lúdicas Realizadas.</t>
    </r>
  </si>
  <si>
    <r>
      <t>2.09.1.1.29.4.</t>
    </r>
    <r>
      <rPr>
        <sz val="12"/>
        <rFont val="Calibri"/>
        <family val="2"/>
        <scheme val="minor"/>
      </rPr>
      <t xml:space="preserve"> Gestión de traslado de personas adultas mayores a su lugar de origen.</t>
    </r>
  </si>
  <si>
    <r>
      <t>PTAMG:</t>
    </r>
    <r>
      <rPr>
        <sz val="11"/>
        <rFont val="Calibri"/>
        <family val="2"/>
        <scheme val="minor"/>
      </rPr>
      <t xml:space="preserve"> Porcentaje de Traslados de personas Adultas Mayores Gestionados.</t>
    </r>
  </si>
  <si>
    <r>
      <t>2.09.1.1.29.5.</t>
    </r>
    <r>
      <rPr>
        <sz val="12"/>
        <rFont val="Calibri"/>
        <family val="2"/>
        <scheme val="minor"/>
      </rPr>
      <t xml:space="preserve"> Realización de visitas de seguimiento a los casos de las personas adultas mayores ingresados en la Casa Transitoria.</t>
    </r>
  </si>
  <si>
    <r>
      <t>PVR:</t>
    </r>
    <r>
      <rPr>
        <sz val="11"/>
        <rFont val="Calibri"/>
        <family val="2"/>
        <scheme val="minor"/>
      </rPr>
      <t xml:space="preserve"> Porcentaje de Visitas de seguimiento Realizadas.</t>
    </r>
  </si>
  <si>
    <r>
      <t>2.09.1.1.29.6.</t>
    </r>
    <r>
      <rPr>
        <sz val="12"/>
        <rFont val="Calibri"/>
        <family val="2"/>
        <scheme val="minor"/>
      </rPr>
      <t xml:space="preserve"> Realización de entrega de insumos de uso y consumo para las personas adultas mayores ingresadas a la Casa Transitoria "Grandes corazones",</t>
    </r>
  </si>
  <si>
    <r>
      <t>PIAME:</t>
    </r>
    <r>
      <rPr>
        <sz val="11"/>
        <rFont val="Calibri"/>
        <family val="2"/>
        <scheme val="minor"/>
      </rPr>
      <t xml:space="preserve"> Porcentaje de Insumos a personas adultas mayores Entregados.</t>
    </r>
  </si>
  <si>
    <r>
      <t xml:space="preserve">2.09.1.1.30. </t>
    </r>
    <r>
      <rPr>
        <sz val="12"/>
        <rFont val="Calibri"/>
        <family val="2"/>
        <scheme val="minor"/>
      </rPr>
      <t>Sensibilización con acciones  sobre buen trato de la no violencia dirigido a las familias benitojuareses realizadas.</t>
    </r>
  </si>
  <si>
    <r>
      <t>PSABR</t>
    </r>
    <r>
      <rPr>
        <sz val="11"/>
        <rFont val="Calibri"/>
        <family val="2"/>
        <scheme val="minor"/>
      </rPr>
      <t>: Porcentaje de Sensibilizaciones con Acciones del Buen trato de la no violencia Realizadas.</t>
    </r>
  </si>
  <si>
    <r>
      <t>2.09.1.1.30.1.</t>
    </r>
    <r>
      <rPr>
        <sz val="12"/>
        <rFont val="Calibri"/>
        <family val="2"/>
        <scheme val="minor"/>
      </rPr>
      <t xml:space="preserve"> Vinculación con escuelas, asociaciones y grupos interesados en capacitaciones preventivas de buen trato.</t>
    </r>
  </si>
  <si>
    <r>
      <t>PEAGV:</t>
    </r>
    <r>
      <rPr>
        <sz val="11"/>
        <rFont val="Calibri"/>
        <family val="2"/>
        <scheme val="minor"/>
      </rPr>
      <t xml:space="preserve"> Porcentaje de Escuelas, Asociaciones y Grupos vinculados.</t>
    </r>
  </si>
  <si>
    <r>
      <t>2.09.1.1.30.2.</t>
    </r>
    <r>
      <rPr>
        <sz val="12"/>
        <rFont val="Calibri"/>
        <family val="2"/>
        <scheme val="minor"/>
      </rPr>
      <t xml:space="preserve"> Impartición de capacitaciones sobre el buen trato en familia para población en general.</t>
    </r>
  </si>
  <si>
    <r>
      <t>PCBTI</t>
    </r>
    <r>
      <rPr>
        <sz val="11"/>
        <rFont val="Calibri"/>
        <family val="2"/>
        <scheme val="minor"/>
      </rPr>
      <t>: Porcentaje de Capacitaciones de Buen Trato Impartidas.</t>
    </r>
  </si>
  <si>
    <r>
      <t>2.09.1.1.30.3.</t>
    </r>
    <r>
      <rPr>
        <sz val="12"/>
        <rFont val="Calibri"/>
        <family val="2"/>
        <scheme val="minor"/>
      </rPr>
      <t xml:space="preserve"> Realización de eventos que promueven el fortalecimiento de los valores y la integración familiar de los benitojuareses. </t>
    </r>
  </si>
  <si>
    <r>
      <t>PEFVIR:</t>
    </r>
    <r>
      <rPr>
        <sz val="11"/>
        <rFont val="Calibri"/>
        <family val="2"/>
        <scheme val="minor"/>
      </rPr>
      <t xml:space="preserve"> Porcentaje de Eventos que promueven el Fortalecimiento de los Valores y la Integración familiar Realizados.</t>
    </r>
  </si>
  <si>
    <r>
      <t xml:space="preserve">C.2.09.1.1.1 </t>
    </r>
    <r>
      <rPr>
        <sz val="11"/>
        <color rgb="FF000000"/>
        <rFont val="Calibri"/>
        <family val="2"/>
        <scheme val="minor"/>
      </rPr>
      <t>Propuestas, políticas, acuerdos, planes y programas que en la Junta Directiva fueron aprobados.</t>
    </r>
  </si>
  <si>
    <r>
      <t xml:space="preserve">PPAPPA: </t>
    </r>
    <r>
      <rPr>
        <sz val="11"/>
        <color rgb="FF000000"/>
        <rFont val="Calibri"/>
        <family val="2"/>
        <scheme val="minor"/>
      </rPr>
      <t>Porcentaje de Políticas, Acuerdos, Planes y Programas Aprobados.</t>
    </r>
  </si>
  <si>
    <t>AUTORIZÓ
C. Doris Marisol Sendo Rodríguez
Dirección General del Sistema para el Desarrollo
Integral de la Familia de Benito Juárez</t>
  </si>
  <si>
    <t>ELABORÓ
C. Minelia del Rosario Villanueva Aguilar
Coordinación de Planeación y Evaluación del Sistema
para el Desarrollo Integral de la Familia de Benito Juárez</t>
  </si>
  <si>
    <t xml:space="preserve"> </t>
  </si>
  <si>
    <t>Meta Trimestral: El Sistema para el Desarrollo Integral de la Familia atendió a 51,840 personas en situación prioritaria con , asistencia, apoyo y protección para su desarrollo integral, de las 52,653 personas programadas, lo que representó un avance del 98.46% respecto a la meta trimestral programada. 
Meta Anual: El Sistema para el Desarrollo Integral de la Familia atendió a 123,394 personas en situación prioritaria con , asistencia, apoyo y protección para su desarrollo integral, de las 164,101 personas programadas, lo que representó el 75.19% de avance anual acumulado.</t>
  </si>
  <si>
    <r>
      <rPr>
        <b/>
        <sz val="11"/>
        <rFont val="Calibri"/>
        <family val="2"/>
        <scheme val="minor"/>
      </rPr>
      <t>Avance Trimestral:</t>
    </r>
    <r>
      <rPr>
        <sz val="11"/>
        <rFont val="Calibri"/>
        <family val="2"/>
      </rPr>
      <t xml:space="preserve"> El Instituto Mexicano para la Competitividad A. C. IMCO actualiza y publica los índices y subíndices de manera bienal. Se obtuvieron 57 puntos en 2022.
</t>
    </r>
    <r>
      <rPr>
        <b/>
        <sz val="11"/>
        <rFont val="Calibri"/>
        <family val="2"/>
        <scheme val="minor"/>
      </rPr>
      <t>Meta Anual:</t>
    </r>
    <r>
      <rPr>
        <sz val="11"/>
        <rFont val="Calibri"/>
        <family val="2"/>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rFont val="Calibri"/>
        <family val="2"/>
        <scheme val="minor"/>
      </rPr>
      <t xml:space="preserve"> indicadores NO acumulativos</t>
    </r>
    <r>
      <rPr>
        <sz val="11"/>
        <rFont val="Calibri"/>
        <family val="2"/>
      </rPr>
      <t xml:space="preserve">, se registra en el avance de la meta anual programada, </t>
    </r>
    <r>
      <rPr>
        <b/>
        <sz val="11"/>
        <rFont val="Calibri"/>
        <family val="2"/>
        <scheme val="minor"/>
      </rPr>
      <t>el promedio de los porcentajes de cumplimiento alcanzados</t>
    </r>
    <r>
      <rPr>
        <sz val="11"/>
        <rFont val="Calibri"/>
        <family val="2"/>
      </rPr>
      <t>. Pag 23 https://www.aseqroo.mx/MARCO_JURIDICO/2023/Guias/GUIA%202023.pdf</t>
    </r>
  </si>
  <si>
    <r>
      <rPr>
        <b/>
        <sz val="11"/>
        <rFont val="Calibri"/>
        <family val="2"/>
        <scheme val="minor"/>
      </rPr>
      <t xml:space="preserve">Meta Trimestral: </t>
    </r>
    <r>
      <rPr>
        <sz val="11"/>
        <rFont val="Calibri"/>
        <family val="2"/>
      </rPr>
      <t xml:space="preserve">Según datos de la Secretaría Técnica Hacendaria de la SEFIPLAN  sitúa al Coeficiente Gini para el Municipio de Benito Juárez en 0.397 con la última actualización en Agosto 2021.  El calculo se hace mediante una tasa de variación. El coeficiente de Gini toma valores entre 0 y 1; un valor que tiende a 1 refleja mayor desigualdad en la distribución del ingreso.
</t>
    </r>
    <r>
      <rPr>
        <b/>
        <sz val="11"/>
        <rFont val="Calibri"/>
        <family val="2"/>
        <scheme val="minor"/>
      </rPr>
      <t>Meta Anual:</t>
    </r>
    <r>
      <rPr>
        <sz val="11"/>
        <rFont val="Calibri"/>
        <family val="2"/>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rFont val="Calibri"/>
        <family val="2"/>
        <scheme val="minor"/>
      </rPr>
      <t xml:space="preserve"> indicadores NO acumulativos,</t>
    </r>
    <r>
      <rPr>
        <sz val="11"/>
        <rFont val="Calibri"/>
        <family val="2"/>
      </rPr>
      <t xml:space="preserve"> se registra en el avance de la meta anual programada, </t>
    </r>
    <r>
      <rPr>
        <b/>
        <sz val="11"/>
        <rFont val="Calibri"/>
        <family val="2"/>
        <scheme val="minor"/>
      </rPr>
      <t>el promedio de los porcentajes de cumplimiento alcanzados.</t>
    </r>
    <r>
      <rPr>
        <sz val="11"/>
        <rFont val="Calibri"/>
        <family val="2"/>
      </rPr>
      <t xml:space="preserve"> Pag 23 https://www.aseqroo.mx/MARCO_JURIDICO/2023/Guias/GUIA%202023.pdf</t>
    </r>
  </si>
  <si>
    <r>
      <t>Meta Trimestral:</t>
    </r>
    <r>
      <rPr>
        <sz val="11"/>
        <rFont val="Calibri"/>
        <family val="2"/>
        <scheme val="minor"/>
      </rPr>
      <t xml:space="preserve"> Se dieron 892 servicios de transporte inclusivo UNEDIF, de los 1,200 programados, lo que representó un avance del 74.33% respecto a la meta trimestral programada. No se alcanzó la meta toda vez que varios de los vehículos se encuentran en reparación y mantenimiento teniendo que cancelar varios servicios, así como el periodo vacacional ocasiono que no se alcanzara la meta programada para este trimestre.
</t>
    </r>
    <r>
      <rPr>
        <b/>
        <sz val="11"/>
        <rFont val="Calibri"/>
        <family val="2"/>
        <scheme val="minor"/>
      </rPr>
      <t>Meta Anual:</t>
    </r>
    <r>
      <rPr>
        <sz val="11"/>
        <rFont val="Calibri"/>
        <family val="2"/>
        <scheme val="minor"/>
      </rPr>
      <t xml:space="preserve"> Se dieron 2,498 servicios de transporte inclusivo UNEDIF, de las 4,800 programadas, lo que representó un avance anual acumulado del 52.04%.</t>
    </r>
  </si>
  <si>
    <r>
      <t>Meta Trimestral:</t>
    </r>
    <r>
      <rPr>
        <sz val="11"/>
        <rFont val="Calibri"/>
        <family val="2"/>
        <scheme val="minor"/>
      </rPr>
      <t xml:space="preserve"> Se dieron 104 visitas de seguimiento a los casos de las personas adultas mayores ingresados en la Casa Transitoria, de las 100 programadas, lo que representó un avance del 104.00% respecto a la meta trimestral programada.
</t>
    </r>
    <r>
      <rPr>
        <b/>
        <sz val="11"/>
        <rFont val="Calibri"/>
        <family val="2"/>
        <scheme val="minor"/>
      </rPr>
      <t>Meta Anual:</t>
    </r>
    <r>
      <rPr>
        <sz val="11"/>
        <rFont val="Calibri"/>
        <family val="2"/>
        <scheme val="minor"/>
      </rPr>
      <t xml:space="preserve"> Se dieron 292 visitas de seguimiento a los casos de las personas adultas mayores ingresados en la Casa Transitoria, de las 390 programadas, lo que representó un avance anual acumulado del 74.87%.</t>
    </r>
  </si>
  <si>
    <t>REVISÓ
Mtro. Enrique E. Encalada Sánchez
Dirección de Planeación de la DirecciónGeneral
de Planeación Municipal</t>
  </si>
  <si>
    <r>
      <t xml:space="preserve">Meta Trimestral: </t>
    </r>
    <r>
      <rPr>
        <sz val="11"/>
        <rFont val="Calibri"/>
        <family val="2"/>
        <scheme val="minor"/>
      </rPr>
      <t xml:space="preserve">Se realizaron 185 instrumentos jurídicos  de los 207 programados, lo que representó un avance del 89.37% respecto a la meta trimestral programada. </t>
    </r>
    <r>
      <rPr>
        <b/>
        <sz val="11"/>
        <rFont val="Calibri"/>
        <family val="2"/>
        <scheme val="minor"/>
      </rPr>
      <t xml:space="preserve">
Meta Anual: </t>
    </r>
    <r>
      <rPr>
        <sz val="11"/>
        <rFont val="Calibri"/>
        <family val="2"/>
        <scheme val="minor"/>
      </rPr>
      <t xml:space="preserve"> Se realizaron 781 instrumentos jurídicos  de los 828 programados, lo que representó un avance anual acumulado del  94.32%.</t>
    </r>
  </si>
  <si>
    <r>
      <t xml:space="preserve">Meta Trimestral: </t>
    </r>
    <r>
      <rPr>
        <sz val="11"/>
        <rFont val="Calibri"/>
        <family val="2"/>
        <scheme val="minor"/>
      </rPr>
      <t>Se realizaron 76 gestiones y vinculaciones entre la institución con diversos entes de gobierno municipales y estatales, iniciativa privada, asociaciones civiles, fundaciones, clubes y ciudadanía de las 75 programadas, lo que representó un avance del 101.33% respecto a la meta trimestral programada.</t>
    </r>
    <r>
      <rPr>
        <b/>
        <sz val="11"/>
        <rFont val="Calibri"/>
        <family val="2"/>
        <scheme val="minor"/>
      </rPr>
      <t xml:space="preserve">
Meta Anual: </t>
    </r>
    <r>
      <rPr>
        <sz val="11"/>
        <rFont val="Calibri"/>
        <family val="2"/>
        <scheme val="minor"/>
      </rPr>
      <t>Se realizaron 303 gestiones y vinculaciones entre la institución con diversos entes de gobierno municipales y estatales, iniciativa privada, asociaciones civiles, fundaciones, clubes y ciudadanía de las 300 programadas, lo que representó un avance anual acumulado del 101.00%.</t>
    </r>
  </si>
  <si>
    <r>
      <t xml:space="preserve">Meta Trimestral: </t>
    </r>
    <r>
      <rPr>
        <sz val="11"/>
        <rFont val="Calibri"/>
        <family val="2"/>
        <scheme val="minor"/>
      </rPr>
      <t xml:space="preserve">Se realizaron 7 visitas del Voluntariado para gestionar apoyos a Instituciones Públicas, Privadas y Asociaciones, de las 7 programadas, lo que representó un avance del  100.00% respecto a la meta trimestral programada.
</t>
    </r>
    <r>
      <rPr>
        <b/>
        <sz val="11"/>
        <rFont val="Calibri"/>
        <family val="2"/>
        <scheme val="minor"/>
      </rPr>
      <t xml:space="preserve">
Meta Anual: </t>
    </r>
    <r>
      <rPr>
        <sz val="11"/>
        <rFont val="Calibri"/>
        <family val="2"/>
        <scheme val="minor"/>
      </rPr>
      <t>Se realizaron 29 visitas del Voluntariado para gestionar apoyos a Instituciones Públicas, Privadas y Asociaciones de las 28 programadas, lo que representó un avance anual acumulado del  103.57%.</t>
    </r>
  </si>
  <si>
    <r>
      <t>Meta Trimestral:</t>
    </r>
    <r>
      <rPr>
        <sz val="11"/>
        <rFont val="Calibri"/>
        <family val="2"/>
        <scheme val="minor"/>
      </rPr>
      <t xml:space="preserve"> Se realizaron 51 servicios de mantenimiento y reparación del parque vehicular  del Sistema DIF de Benito Juárez para  la preservación, cuidado, control y verificación del parque vehicular de las 52 programadas, lo que representó un avance del  98.08 % respecto a la meta trimestral programada.
</t>
    </r>
    <r>
      <rPr>
        <b/>
        <sz val="11"/>
        <rFont val="Calibri"/>
        <family val="2"/>
        <scheme val="minor"/>
      </rPr>
      <t>Meta Anual:</t>
    </r>
    <r>
      <rPr>
        <sz val="11"/>
        <rFont val="Calibri"/>
        <family val="2"/>
        <scheme val="minor"/>
      </rPr>
      <t xml:space="preserve"> Se realizaron 211 servicios de mantenimiento y reparación del parque vehicular  del Sistema DIF de Benito Juárez para la preservación, cuidado, control y verificación del parque vehicular de las 208 programadas, lo que representó un avance anual acumulado del  101.44%.</t>
    </r>
  </si>
  <si>
    <r>
      <t>Meta Trimestral:</t>
    </r>
    <r>
      <rPr>
        <sz val="11"/>
        <rFont val="Calibri"/>
        <family val="2"/>
        <scheme val="minor"/>
      </rPr>
      <t xml:space="preserve"> Se realizaron 844 atenciones de fortalecimiento en la solución de conflictos a través de la cultura de la paz de las 900 programadas, lo que representó un avance del 93.78% respecto a la meta trimestral programada.
</t>
    </r>
    <r>
      <rPr>
        <b/>
        <sz val="11"/>
        <rFont val="Calibri"/>
        <family val="2"/>
        <scheme val="minor"/>
      </rPr>
      <t>Meta Anual:</t>
    </r>
    <r>
      <rPr>
        <sz val="11"/>
        <rFont val="Calibri"/>
        <family val="2"/>
        <scheme val="minor"/>
      </rPr>
      <t xml:space="preserve"> Se realizaron 3,581 atenciones de fortalecimiento en la solución de conflictos a través de la cultura de la paz de las 3500 programadas, lo que representó un avance anual acumulado del  102.31%.</t>
    </r>
  </si>
  <si>
    <r>
      <t>Meta Trimestral:</t>
    </r>
    <r>
      <rPr>
        <sz val="11"/>
        <rFont val="Calibri"/>
        <family val="2"/>
        <scheme val="minor"/>
      </rPr>
      <t xml:space="preserve"> Se realizaron 14 expedientes para control de inscripciones de niñas y niños inscritos a los Centros Asistenciales de Desarrollo Infantil de los 76 programados, lo que represento un avance del 18.42% respecto a la meta trimestral.</t>
    </r>
    <r>
      <rPr>
        <sz val="11"/>
        <color rgb="FFFF0000"/>
        <rFont val="Calibri"/>
        <family val="2"/>
        <scheme val="minor"/>
      </rPr>
      <t xml:space="preserve"> No se logró la meta trimestral debido a cambios administrativos y cierre de algunos CADI en el municipio, las madres de familia no tuvieron interés en el servicio de escuelas de tiempo completo.</t>
    </r>
    <r>
      <rPr>
        <sz val="11"/>
        <rFont val="Calibri"/>
        <family val="2"/>
        <scheme val="minor"/>
      </rPr>
      <t xml:space="preserve">
</t>
    </r>
    <r>
      <rPr>
        <b/>
        <sz val="11"/>
        <rFont val="Calibri"/>
        <family val="2"/>
        <scheme val="minor"/>
      </rPr>
      <t>Meta Anual:</t>
    </r>
    <r>
      <rPr>
        <sz val="11"/>
        <rFont val="Calibri"/>
        <family val="2"/>
        <scheme val="minor"/>
      </rPr>
      <t xml:space="preserve"> Se realizaron 110 expedientes para control de inscripciones de niñas y niños inscritos a los Centros Asistenciales de Desarrollo Infantil de las 210 programadas, lo que representó un avance anual acumulado del 52.38%.</t>
    </r>
  </si>
  <si>
    <r>
      <t>Meta Trimestral:</t>
    </r>
    <r>
      <rPr>
        <sz val="11"/>
        <rFont val="Calibri"/>
        <family val="2"/>
        <scheme val="minor"/>
      </rPr>
      <t xml:space="preserve"> Se realizaron 138 servicios de escuelas de tiempo completo con atención educativa, asistencial, formativa, alimentaria y de salud  brindados de las  619 programadas, lo que representó un avance del 22.29% respecto a la meta trimestral programada. </t>
    </r>
    <r>
      <rPr>
        <sz val="11"/>
        <color rgb="FFFF0000"/>
        <rFont val="Calibri"/>
        <family val="2"/>
        <scheme val="minor"/>
      </rPr>
      <t>No se llegó a la meta trimestral debido a las bajas inscripciones de niños y niñas para valorar.</t>
    </r>
    <r>
      <rPr>
        <sz val="11"/>
        <rFont val="Calibri"/>
        <family val="2"/>
        <scheme val="minor"/>
      </rPr>
      <t xml:space="preserve">
</t>
    </r>
    <r>
      <rPr>
        <b/>
        <sz val="11"/>
        <rFont val="Calibri"/>
        <family val="2"/>
        <scheme val="minor"/>
      </rPr>
      <t>Meta Anual:</t>
    </r>
    <r>
      <rPr>
        <sz val="11"/>
        <rFont val="Calibri"/>
        <family val="2"/>
        <scheme val="minor"/>
      </rPr>
      <t xml:space="preserve"> Se realizaron 678 servicios de escuelas de tiempo completo con atención educativa, asistencial, formativa, alimentaria y de salud  brindados, de las 3,010 programadas, lo que representó un avance anual acumulado del 22.52%.</t>
    </r>
  </si>
  <si>
    <r>
      <t>Meta Trimestral:</t>
    </r>
    <r>
      <rPr>
        <sz val="11"/>
        <rFont val="Calibri"/>
        <family val="2"/>
        <scheme val="minor"/>
      </rPr>
      <t xml:space="preserve"> Se realizaron 1111 actividades sociales, culturales, deportivas en los Centros Asistenciales de Desarrollo Infantil de las 750 programadas, lo que representó un avance del 148.13% respecto a la meta trimestral programada.
</t>
    </r>
    <r>
      <rPr>
        <b/>
        <sz val="11"/>
        <rFont val="Calibri"/>
        <family val="2"/>
        <scheme val="minor"/>
      </rPr>
      <t>Meta Anual:</t>
    </r>
    <r>
      <rPr>
        <sz val="11"/>
        <rFont val="Calibri"/>
        <family val="2"/>
        <scheme val="minor"/>
      </rPr>
      <t xml:space="preserve"> Se realizaron 2,985 actividades sociales, culturales, deportivas en los Centros Asistenciales de Desarrollo Infantil de las 2,484 programadas, lo que representó un avance anual acumulado del 120.17%.</t>
    </r>
  </si>
  <si>
    <r>
      <t>Meta Trimestral:</t>
    </r>
    <r>
      <rPr>
        <sz val="11"/>
        <rFont val="Calibri"/>
        <family val="2"/>
        <scheme val="minor"/>
      </rPr>
      <t xml:space="preserve"> Se entregaron 7,602 raciones de comida para las niñas y niños inscritos en los Centros Asistenciales de Desarrollo Infantil, de las 13,374 programadas, lo que representó un avance del 56.84% respecto a la meta trimestral programada. </t>
    </r>
    <r>
      <rPr>
        <sz val="11"/>
        <color rgb="FFFF0000"/>
        <rFont val="Calibri"/>
        <family val="2"/>
        <scheme val="minor"/>
      </rPr>
      <t>No se logró la meta trimestral debido a las inasistencias y bajas inscripciones de menores en los CADI.</t>
    </r>
    <r>
      <rPr>
        <sz val="11"/>
        <rFont val="Calibri"/>
        <family val="2"/>
        <scheme val="minor"/>
      </rPr>
      <t xml:space="preserve">
</t>
    </r>
    <r>
      <rPr>
        <b/>
        <sz val="11"/>
        <rFont val="Calibri"/>
        <family val="2"/>
        <scheme val="minor"/>
      </rPr>
      <t>Meta Anual:</t>
    </r>
    <r>
      <rPr>
        <sz val="11"/>
        <rFont val="Calibri"/>
        <family val="2"/>
        <scheme val="minor"/>
      </rPr>
      <t xml:space="preserve"> Se entregaron 30,112 raciones de comida para las niñas y niños inscritos en los Centros Asistenciales de Desarrollo Infantil de las 54,474 programadas, lo que representó un avance anual acumulado del 55.28%.</t>
    </r>
  </si>
  <si>
    <r>
      <t>Meta Trimestral:</t>
    </r>
    <r>
      <rPr>
        <sz val="11"/>
        <rFont val="Calibri"/>
        <family val="2"/>
        <scheme val="minor"/>
      </rPr>
      <t xml:space="preserve"> Se realizaron 112 verificaciones y registros de los Centros para la Atención, Cuidado y Desarrollo Integral Infantil del RENCAI en el Municipio de Benito Juárez, de las 73 programadas, lo que representó un avance del 153.42% respecto a la meta trimestral programada. </t>
    </r>
    <r>
      <rPr>
        <sz val="11"/>
        <color rgb="FFFF0000"/>
        <rFont val="Calibri"/>
        <family val="2"/>
        <scheme val="minor"/>
      </rPr>
      <t>Durante el trimestre no se llegó a la meta debido al receso escolar por las vacaciones en las cuales los Centro Asistencial permanecían cerrados, a su vez algunos CAI se reusaron a brindar acceso así como la información de sus Centro escolares.</t>
    </r>
    <r>
      <rPr>
        <sz val="11"/>
        <rFont val="Calibri"/>
        <family val="2"/>
        <scheme val="minor"/>
      </rPr>
      <t xml:space="preserve">
</t>
    </r>
    <r>
      <rPr>
        <b/>
        <sz val="11"/>
        <rFont val="Calibri"/>
        <family val="2"/>
        <scheme val="minor"/>
      </rPr>
      <t>Meta Anual:</t>
    </r>
    <r>
      <rPr>
        <sz val="11"/>
        <rFont val="Calibri"/>
        <family val="2"/>
        <scheme val="minor"/>
      </rPr>
      <t xml:space="preserve"> Se realizaron 310 verificaciones y registros de los Centros para la Atención, Cuidado y Desarrollo Integral Infantil del RENCAI en el Municipio de Benito Juárez de las 308 programadas, lo que representó un avance anual acumulado del  100.65%.</t>
    </r>
  </si>
  <si>
    <r>
      <t>Meta Trimestral:</t>
    </r>
    <r>
      <rPr>
        <sz val="11"/>
        <rFont val="Calibri"/>
        <family val="2"/>
        <scheme val="minor"/>
      </rPr>
      <t xml:space="preserve"> Se realizaron 2,901 atenciones en la prevención del delito en niñas, niños, adolescentes y personas adultas fomentando la cultura de la legalidad de las 1,270 programadas, lo que representó un avance del 228.43% respecto a la meta trimestral programada. </t>
    </r>
    <r>
      <rPr>
        <sz val="11"/>
        <color rgb="FFFF0000"/>
        <rFont val="Calibri"/>
        <family val="2"/>
        <scheme val="minor"/>
      </rPr>
      <t>Se superó la meta debido a que se atendieron las solicitudes de los distintos centros educativos como son Bachilleres 2, secundaria técnica 22 que llegaron a solicitar platicas con temas específicos ya que se suscitaron las problemáticas que prevenimos como fueron que a través de las redes sociales los alumnos hacen cuentas de “quemados” donde suben información y fotos de alumnos y maestros, se les brindo el tema Delitos Cibernéticos y Violencia en el noviazgo.</t>
    </r>
    <r>
      <rPr>
        <sz val="11"/>
        <rFont val="Calibri"/>
        <family val="2"/>
        <scheme val="minor"/>
      </rPr>
      <t xml:space="preserve">
</t>
    </r>
    <r>
      <rPr>
        <b/>
        <sz val="11"/>
        <rFont val="Calibri"/>
        <family val="2"/>
        <scheme val="minor"/>
      </rPr>
      <t>Meta Anual:</t>
    </r>
    <r>
      <rPr>
        <sz val="11"/>
        <rFont val="Calibri"/>
        <family val="2"/>
        <scheme val="minor"/>
      </rPr>
      <t xml:space="preserve"> Se realizaron 12,757 atenciones en la prevención del delito en niñas, niños, adolescentes y personas adultas fomentando la cultura de la legalidad, de las 4,515 programadas, lo que representó un avance del 282.55%.</t>
    </r>
  </si>
  <si>
    <r>
      <t>Meta Trimestral:</t>
    </r>
    <r>
      <rPr>
        <sz val="11"/>
        <rFont val="Calibri"/>
        <family val="2"/>
        <scheme val="minor"/>
      </rPr>
      <t xml:space="preserve"> Se realizaron 29 pláticas de prevención del delito en niñas, niños, adolescentes y personas adultas fomentando la cultura de la legalidad de las 29 programadas, lo que representó un avance del 100.00% respecto a la meta trimestral programada. </t>
    </r>
    <r>
      <rPr>
        <sz val="11"/>
        <color rgb="FFFF0000"/>
        <rFont val="Calibri"/>
        <family val="2"/>
        <scheme val="minor"/>
      </rPr>
      <t>Se supero la meta debido a que se atendieron las solicitudes de los distintos centros educativos como son Bachilleres 2,  secundaria técnica 22 que llegaron a solicitar platicas con temas específicos ya que se suscitaron las problemáticas que prevenimos como fueron que a través de las redes sociales los alumnos hacen cuentas de “quemados” donde suben información y fotos de alumnos y maestros, se les brindo el tema Delitos Cibernéticos y Violencia en el noviazgo.</t>
    </r>
    <r>
      <rPr>
        <sz val="11"/>
        <rFont val="Calibri"/>
        <family val="2"/>
        <scheme val="minor"/>
      </rPr>
      <t xml:space="preserve">
</t>
    </r>
    <r>
      <rPr>
        <b/>
        <sz val="11"/>
        <rFont val="Calibri"/>
        <family val="2"/>
        <scheme val="minor"/>
      </rPr>
      <t>Meta Anual:</t>
    </r>
    <r>
      <rPr>
        <sz val="11"/>
        <rFont val="Calibri"/>
        <family val="2"/>
        <scheme val="minor"/>
      </rPr>
      <t xml:space="preserve"> Se realizaron 144 pláticas de prevención del delito en niñas, niños, adolescentes y personas adultas fomentando la cultura de la legalidad de las 120 programadas, lo que representó un avance anual acumulado del 120.00%.</t>
    </r>
  </si>
  <si>
    <r>
      <t>Meta Trimestral:</t>
    </r>
    <r>
      <rPr>
        <sz val="11"/>
        <rFont val="Calibri"/>
        <family val="2"/>
        <scheme val="minor"/>
      </rPr>
      <t xml:space="preserve"> Se realizaron 5 participaciones de Instituciones públicas y privadas en la prevención del delito dirigido a niñas, niños, adolescentes y personas adultas fomentando la cultura de la legalidad de las 5 programadas, lo que representó un avance del 100.00% respecto a la meta trimestral programada.
</t>
    </r>
    <r>
      <rPr>
        <b/>
        <sz val="11"/>
        <rFont val="Calibri"/>
        <family val="2"/>
        <scheme val="minor"/>
      </rPr>
      <t>Meta Anual:</t>
    </r>
    <r>
      <rPr>
        <sz val="11"/>
        <rFont val="Calibri"/>
        <family val="2"/>
        <scheme val="minor"/>
      </rPr>
      <t xml:space="preserve"> Se realizaron 28 participaciones de Instituciones públicas y privadas en la prevención del delito dirigido a niñas, niños, adolescentes y personas adultas fomentando la cultura de la legalidad de las 20 programadas, lo que representó un avance anual acumulado del 140.00%.</t>
    </r>
  </si>
  <si>
    <r>
      <t>Meta Trimestral:</t>
    </r>
    <r>
      <rPr>
        <sz val="11"/>
        <rFont val="Calibri"/>
        <family val="2"/>
        <scheme val="minor"/>
      </rPr>
      <t xml:space="preserve"> Se realizaron 2 actividades de prevención del delito en niñas, niños, adolescentes y personas adultas fomentando la cultura de la legalidad de 1 programada, lo que representó un avance del 200.00 % respecto a la meta trimestral programada.
</t>
    </r>
    <r>
      <rPr>
        <b/>
        <sz val="11"/>
        <rFont val="Calibri"/>
        <family val="2"/>
        <scheme val="minor"/>
      </rPr>
      <t>Meta Anual:</t>
    </r>
    <r>
      <rPr>
        <sz val="11"/>
        <rFont val="Calibri"/>
        <family val="2"/>
        <scheme val="minor"/>
      </rPr>
      <t xml:space="preserve"> Se realizaron 8 actividades de prevención del delito en niñas, niños, adolescentes y personas adultas fomentando la cultura de la legalidad de las 4 programadas, lo que representó un avance anual acumulado del  200.00%.</t>
    </r>
  </si>
  <si>
    <r>
      <t>Meta Trimestral:</t>
    </r>
    <r>
      <rPr>
        <sz val="11"/>
        <rFont val="Calibri"/>
        <family val="2"/>
        <scheme val="minor"/>
      </rPr>
      <t xml:space="preserve"> Se realizaron 4,417 servicios jurídicos dirigidos a niñas, niños, adolescentes, víctimas de maltrato y mujeres y hombres en situación de violencia familiar de los 3,381 programados, lo que representó un avance del 130.64 % respecto a la meta trimestral programada. </t>
    </r>
    <r>
      <rPr>
        <sz val="11"/>
        <color rgb="FFFF0000"/>
        <rFont val="Calibri"/>
        <family val="2"/>
        <scheme val="minor"/>
      </rPr>
      <t>El aumento en esta actividad se debe a la alta solicitud de estos trámites y servicios por parte de los usuarios e instituciones con las cuales esta Delegación de la Procuraduría de Protección de Niñas, Niños, Adolescentes y la Familia trabaja en conjunto para beneficio de los Benitojuarences.</t>
    </r>
    <r>
      <rPr>
        <sz val="11"/>
        <rFont val="Calibri"/>
        <family val="2"/>
        <scheme val="minor"/>
      </rPr>
      <t xml:space="preserve">
</t>
    </r>
    <r>
      <rPr>
        <b/>
        <sz val="11"/>
        <rFont val="Calibri"/>
        <family val="2"/>
        <scheme val="minor"/>
      </rPr>
      <t>Meta Anual:</t>
    </r>
    <r>
      <rPr>
        <sz val="11"/>
        <rFont val="Calibri"/>
        <family val="2"/>
        <scheme val="minor"/>
      </rPr>
      <t xml:space="preserve"> Se realizaron 15,782 servicios jurídicos dirigidos a niñas, niños, adolescentes, víctimas de maltrato y mujeres y hombres en situación de violencia familiar de las 13,490 programadas, lo que representó un avance del  116.99%.</t>
    </r>
  </si>
  <si>
    <r>
      <t>Meta Trimestral:</t>
    </r>
    <r>
      <rPr>
        <sz val="11"/>
        <rFont val="Calibri"/>
        <family val="2"/>
        <scheme val="minor"/>
      </rPr>
      <t xml:space="preserve"> Se realizaron 55 planes de restitución de derechos para niñas, niños, adolescentes que se encuentran en situación de atención prioritaria de los 118 programados, lo que representó un avance del 46.61% respecto a la meta trimestral programada. </t>
    </r>
    <r>
      <rPr>
        <sz val="11"/>
        <color rgb="FFFF0000"/>
        <rFont val="Calibri"/>
        <family val="2"/>
        <scheme val="minor"/>
      </rPr>
      <t>No se alcanzó la meta de esta actividad debido a la disminución de egresos durante el segundo trimestre de esta Delegación de la Procuraduría de Protección de Niñas, Niños, Adolescentes y la Familia.</t>
    </r>
    <r>
      <rPr>
        <sz val="11"/>
        <rFont val="Calibri"/>
        <family val="2"/>
        <scheme val="minor"/>
      </rPr>
      <t xml:space="preserve">
</t>
    </r>
    <r>
      <rPr>
        <b/>
        <sz val="11"/>
        <rFont val="Calibri"/>
        <family val="2"/>
        <scheme val="minor"/>
      </rPr>
      <t>Meta Anual:</t>
    </r>
    <r>
      <rPr>
        <sz val="11"/>
        <rFont val="Calibri"/>
        <family val="2"/>
        <scheme val="minor"/>
      </rPr>
      <t xml:space="preserve"> Se realizaron 202 planes de restitución de derechos para niñas, niños, adolescentes que se encuentran en situación de atención prioritaria de las 470 programadas, lo que representó un avance del  42.98%.</t>
    </r>
  </si>
  <si>
    <r>
      <t>Meta Trimestral:</t>
    </r>
    <r>
      <rPr>
        <sz val="11"/>
        <rFont val="Calibri"/>
        <family val="2"/>
        <scheme val="minor"/>
      </rPr>
      <t xml:space="preserve"> Se realizaron 55 diagnósticos de vulneración de derechos de niñas, niños y adolescentes de los 118 programados, lo que representó un avance del 46.61% respecto a la meta trimestral programada. </t>
    </r>
    <r>
      <rPr>
        <sz val="11"/>
        <color rgb="FFFF0000"/>
        <rFont val="Calibri"/>
        <family val="2"/>
        <scheme val="minor"/>
      </rPr>
      <t>No se alcanzó la meta de esta actividad debido a la disminución de egresos durante el segundo trimestre de esta Delegación de la Procuraduría de Protección de Niñas, Niños, Adolescentes y la Familia.</t>
    </r>
    <r>
      <rPr>
        <sz val="11"/>
        <rFont val="Calibri"/>
        <family val="2"/>
        <scheme val="minor"/>
      </rPr>
      <t xml:space="preserve">
</t>
    </r>
    <r>
      <rPr>
        <b/>
        <sz val="11"/>
        <rFont val="Calibri"/>
        <family val="2"/>
        <scheme val="minor"/>
      </rPr>
      <t>Meta Anual:</t>
    </r>
    <r>
      <rPr>
        <sz val="11"/>
        <rFont val="Calibri"/>
        <family val="2"/>
        <scheme val="minor"/>
      </rPr>
      <t xml:space="preserve"> Se realizaron 202 diagnósticos de vulneración de derechos de niñas, niños y adolescentes de las 470 programadas, lo que representó un avance anual acumulado del  42.98%.</t>
    </r>
  </si>
  <si>
    <r>
      <t>Meta Trimestral:</t>
    </r>
    <r>
      <rPr>
        <sz val="11"/>
        <rFont val="Calibri"/>
        <family val="2"/>
        <scheme val="minor"/>
      </rPr>
      <t xml:space="preserve"> Se realizaron 59 convenios de pensión alimenticia a familias en situación prioritaria para mediación ante controversias familiares de los 54 programados, lo que representó un avance del 109.26% respecto a la meta trimestral programada. </t>
    </r>
    <r>
      <rPr>
        <sz val="11"/>
        <color rgb="FFFF0000"/>
        <rFont val="Calibri"/>
        <family val="2"/>
        <scheme val="minor"/>
      </rPr>
      <t>Se superó la meta establecida debido a que aumentaron las solicitudes de elaboración de convenios por parte de los usuarios que acuden a esta Delegación de la Procuraduría de Protección de Niñas, Niños, Adolescentes y la Familia.</t>
    </r>
    <r>
      <rPr>
        <sz val="11"/>
        <rFont val="Calibri"/>
        <family val="2"/>
        <scheme val="minor"/>
      </rPr>
      <t xml:space="preserve">
</t>
    </r>
    <r>
      <rPr>
        <b/>
        <sz val="11"/>
        <rFont val="Calibri"/>
        <family val="2"/>
        <scheme val="minor"/>
      </rPr>
      <t>Meta Anual:</t>
    </r>
    <r>
      <rPr>
        <sz val="11"/>
        <rFont val="Calibri"/>
        <family val="2"/>
        <scheme val="minor"/>
      </rPr>
      <t xml:space="preserve"> Se realizaron 223 convenios de pensión alimenticia a familias en situación prioritaria para mediación ante controversias familiares de los 216 programadas, lo que representó un avance del  103.24%.</t>
    </r>
  </si>
  <si>
    <r>
      <t>Meta Trimestral:</t>
    </r>
    <r>
      <rPr>
        <sz val="11"/>
        <rFont val="Calibri"/>
        <family val="2"/>
        <scheme val="minor"/>
      </rPr>
      <t xml:space="preserve"> Se realizaron 490 acompañamientos a niñas, niños y adolescentes a diferentes órganos institucionales (juzgados orales, tradicionales, familiares, penales y la fiscalía general) de los 247 programados, lo que representó un avance del 198.38% respecto a la meta trimestral programada. </t>
    </r>
    <r>
      <rPr>
        <sz val="11"/>
        <color rgb="FFFF0000"/>
        <rFont val="Calibri"/>
        <family val="2"/>
        <scheme val="minor"/>
      </rPr>
      <t>Debido a las diligencias en coordinación con las instituciones como la Fiscalía General del Estado Juzgados Orales, Tradicionales Familiares han aumentado los acompañamientos realizados por esta Delegación de la Procuraduría de Protección de Niñas, Niños, Adolescentes y la Familia.</t>
    </r>
    <r>
      <rPr>
        <sz val="11"/>
        <rFont val="Calibri"/>
        <family val="2"/>
        <scheme val="minor"/>
      </rPr>
      <t xml:space="preserve">
</t>
    </r>
    <r>
      <rPr>
        <b/>
        <sz val="11"/>
        <rFont val="Calibri"/>
        <family val="2"/>
        <scheme val="minor"/>
      </rPr>
      <t>Meta Anual:</t>
    </r>
    <r>
      <rPr>
        <sz val="11"/>
        <rFont val="Calibri"/>
        <family val="2"/>
        <scheme val="minor"/>
      </rPr>
      <t xml:space="preserve"> Se realizaron 1,880 acompañamientos a niñas, niños y adolescentes a diferentes órganos institucionales (juzgados orales, tradicionales, familiares, penales y la fiscalía general) de los 989 programados, lo que representó un avance anual acumulado del 190.09%.</t>
    </r>
  </si>
  <si>
    <r>
      <t>Meta Trimestral:</t>
    </r>
    <r>
      <rPr>
        <sz val="11"/>
        <rFont val="Calibri"/>
        <family val="2"/>
        <scheme val="minor"/>
      </rPr>
      <t xml:space="preserve"> Se realizaron 154 comparecencias de hechos a familias en situación prioritaria para mediación ante controversias familiares de los 75 programados, lo que representó un avance del 205.33% respecto a la meta trimestral programada. </t>
    </r>
    <r>
      <rPr>
        <sz val="11"/>
        <color rgb="FFFF0000"/>
        <rFont val="Calibri"/>
        <family val="2"/>
        <scheme val="minor"/>
      </rPr>
      <t>Se superó la meta debido al gran número de solicitudes se excede la meta estimada debido a que los usuarios solicitan la comparecencia de hechos que esta Delegación de la Procuraduría de Protección de Niñas, Niños, Adolescentes y la Familia expide, ya que es un  requisito indispensable para realizar el registro extemporáneo de menores ante el registro civil, es importante mencionar que parte del resultado se debe a la campaña especial de registros de nacimiento  “La niñez nos une”.</t>
    </r>
    <r>
      <rPr>
        <sz val="11"/>
        <rFont val="Calibri"/>
        <family val="2"/>
        <scheme val="minor"/>
      </rPr>
      <t xml:space="preserve">
</t>
    </r>
    <r>
      <rPr>
        <b/>
        <sz val="11"/>
        <rFont val="Calibri"/>
        <family val="2"/>
        <scheme val="minor"/>
      </rPr>
      <t>Meta Anual:</t>
    </r>
    <r>
      <rPr>
        <sz val="11"/>
        <rFont val="Calibri"/>
        <family val="2"/>
        <scheme val="minor"/>
      </rPr>
      <t xml:space="preserve"> Se realizaron 705 comparecencias de hechos a familias en situación prioritaria para mediación ante controversias familiares de los 300 programados, lo que representó un avance anual acumulado del  235.00%.</t>
    </r>
  </si>
  <si>
    <r>
      <t>Meta Trimestral:</t>
    </r>
    <r>
      <rPr>
        <sz val="11"/>
        <rFont val="Calibri"/>
        <family val="2"/>
        <scheme val="minor"/>
      </rPr>
      <t xml:space="preserve"> Se realizaron 958 visitas domiciliarias e institucionales para investigaciones sociales, de Juzgados orales, familiares, penales, fiscalía, DIF Estatales, Asociaciones Civiles, de la procuraduría y el área que lo requiera de las 950 programados, lo que representó un avance del 100.84% respecto a la meta trimestral programada. S</t>
    </r>
    <r>
      <rPr>
        <sz val="11"/>
        <color rgb="FFFF0000"/>
        <rFont val="Calibri"/>
        <family val="2"/>
        <scheme val="minor"/>
      </rPr>
      <t>e superó la meta debido al incremento en las solicitudes de investigaciones de Estudios Socioeconómicos que nos envían las instituciones como la Fiscalía General del Estado, Juzgados Orales, Tradicionales, Familiares y la Delegación de la Procuraduría de Protección de Niñas, Niños, Adolescentes y la Familia y casos de violencia familiar contemplando, el maltrato, descuido y abandono hacia las Niñas, Niños, Adolescentes y la Familia.</t>
    </r>
    <r>
      <rPr>
        <sz val="11"/>
        <rFont val="Calibri"/>
        <family val="2"/>
        <scheme val="minor"/>
      </rPr>
      <t xml:space="preserve">
</t>
    </r>
    <r>
      <rPr>
        <b/>
        <sz val="11"/>
        <rFont val="Calibri"/>
        <family val="2"/>
        <scheme val="minor"/>
      </rPr>
      <t>Meta Anual:</t>
    </r>
    <r>
      <rPr>
        <sz val="11"/>
        <rFont val="Calibri"/>
        <family val="2"/>
        <scheme val="minor"/>
      </rPr>
      <t xml:space="preserve"> Se realizaron 4,461 visitas domiciliarias e institucionales para investigaciones sociales, de Juzgados orales, familiares, penales, fiscalía, DIF Estatales, Asociaciones Civiles, de la procuraduría y el área que lo requiera de los 3800 programados, lo que representó un avance anual acumulado del  117.39%.</t>
    </r>
  </si>
  <si>
    <r>
      <t>Meta Trimestral:</t>
    </r>
    <r>
      <rPr>
        <sz val="11"/>
        <rFont val="Calibri"/>
        <family val="2"/>
        <scheme val="minor"/>
      </rPr>
      <t xml:space="preserve"> Se realizaron 16 traslados y acompañamientos de niños, niñas y adolescentes de las 10 programados, lo que representó un avance del 160.00 % respecto a la meta trimestral programada.
</t>
    </r>
    <r>
      <rPr>
        <b/>
        <sz val="11"/>
        <rFont val="Calibri"/>
        <family val="2"/>
        <scheme val="minor"/>
      </rPr>
      <t>Meta Anual:</t>
    </r>
    <r>
      <rPr>
        <sz val="11"/>
        <rFont val="Calibri"/>
        <family val="2"/>
        <scheme val="minor"/>
      </rPr>
      <t xml:space="preserve"> Se realizaron 26 traslados y acompañamientos de niños, niñas y adolescentes de los 40 programados, lo que representó un avance del 65.00%.</t>
    </r>
  </si>
  <si>
    <r>
      <t>Meta Trimestral:</t>
    </r>
    <r>
      <rPr>
        <sz val="11"/>
        <rFont val="Calibri"/>
        <family val="2"/>
        <scheme val="minor"/>
      </rPr>
      <t xml:space="preserve"> Se realizaron 429 atenciones psicológicas a familias, personas; víctimas o generadoras de violencia de las 425 programadas, lo que representó un avance del 100.94% respecto a la meta trimestral programada. </t>
    </r>
    <r>
      <rPr>
        <sz val="11"/>
        <color rgb="FFFF0000"/>
        <rFont val="Calibri"/>
        <family val="2"/>
        <scheme val="minor"/>
      </rPr>
      <t>No se alcanzo la meta debido a la inasistencia de usuarios a sus citas correspondientes. Las cuales fueron programadas ante el requerimiento de los órganos institucionales y la Delegación de la Procuraduría de Protección de Niñas, Niños, Adolescentes y la Familia.</t>
    </r>
    <r>
      <rPr>
        <sz val="11"/>
        <rFont val="Calibri"/>
        <family val="2"/>
        <scheme val="minor"/>
      </rPr>
      <t xml:space="preserve">
</t>
    </r>
    <r>
      <rPr>
        <b/>
        <sz val="11"/>
        <rFont val="Calibri"/>
        <family val="2"/>
        <scheme val="minor"/>
      </rPr>
      <t>Meta Anual:</t>
    </r>
    <r>
      <rPr>
        <sz val="11"/>
        <rFont val="Calibri"/>
        <family val="2"/>
        <scheme val="minor"/>
      </rPr>
      <t xml:space="preserve"> Se realizaron 1,607 atenciones psicológicas a familias, personas; víctimas o generadoras de violencia de las 1670 programados, lo que representó un avance anual acumulado del 96.23%.</t>
    </r>
  </si>
  <si>
    <r>
      <t>Meta Trimestral:</t>
    </r>
    <r>
      <rPr>
        <sz val="11"/>
        <rFont val="Calibri"/>
        <family val="2"/>
        <scheme val="minor"/>
      </rPr>
      <t xml:space="preserve"> Se realizaron 5,783 servicios integrales del Centro de Asistencia Social para la protección de los derechos de las niñas, niños y adolescentes migrantes, acompañados, no acompañados, separados de los 12,299 programados, lo que representó un avance del 47.02% respecto a la meta trimestral programada. </t>
    </r>
    <r>
      <rPr>
        <sz val="11"/>
        <color rgb="FFFF0000"/>
        <rFont val="Calibri"/>
        <family val="2"/>
        <scheme val="minor"/>
      </rPr>
      <t>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r>
      <rPr>
        <sz val="11"/>
        <rFont val="Calibri"/>
        <family val="2"/>
        <scheme val="minor"/>
      </rPr>
      <t xml:space="preserve">
</t>
    </r>
    <r>
      <rPr>
        <b/>
        <sz val="11"/>
        <rFont val="Calibri"/>
        <family val="2"/>
        <scheme val="minor"/>
      </rPr>
      <t>Meta Anual:</t>
    </r>
    <r>
      <rPr>
        <sz val="11"/>
        <rFont val="Calibri"/>
        <family val="2"/>
        <scheme val="minor"/>
      </rPr>
      <t xml:space="preserve"> Se realizaron 12,163 servicios integrales del Centro de Asistencia Social para la protección de los derechos de las niñas, niños y adolescentes migrantes, acompañados, no acompañados, separados de los 48,532 programados, lo que representó un avance del  25.06%.</t>
    </r>
  </si>
  <si>
    <r>
      <t>Meta Trimestral:</t>
    </r>
    <r>
      <rPr>
        <sz val="11"/>
        <rFont val="Calibri"/>
        <family val="2"/>
        <scheme val="minor"/>
      </rPr>
      <t xml:space="preserve"> Se realizaron 27 expedientes para control de los ingresos de las niñas, niños y adolescentes migrantes y acompañantes albergados en el Centro de Asistencia Social, de los 50 programados, lo que representó un avance del 54.00% respecto a la meta trimestral programada. </t>
    </r>
    <r>
      <rPr>
        <sz val="11"/>
        <color rgb="FFFF0000"/>
        <rFont val="Calibri"/>
        <family val="2"/>
        <scheme val="minor"/>
      </rPr>
      <t>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r>
      <rPr>
        <sz val="11"/>
        <rFont val="Calibri"/>
        <family val="2"/>
        <scheme val="minor"/>
      </rPr>
      <t xml:space="preserve">
</t>
    </r>
    <r>
      <rPr>
        <b/>
        <sz val="11"/>
        <rFont val="Calibri"/>
        <family val="2"/>
        <scheme val="minor"/>
      </rPr>
      <t>Meta Anual:</t>
    </r>
    <r>
      <rPr>
        <sz val="11"/>
        <rFont val="Calibri"/>
        <family val="2"/>
        <scheme val="minor"/>
      </rPr>
      <t xml:space="preserve"> Se realizaron 54 expedientes para control de los ingresos de las niñas, niños y adolescentes migrantes y acompañantes albergados en el Centro de Asistencia Social de los 200 programados, lo que representó un avance anual acumulado del  27.00%.</t>
    </r>
  </si>
  <si>
    <r>
      <t>Meta Trimestral:</t>
    </r>
    <r>
      <rPr>
        <sz val="11"/>
        <rFont val="Calibri"/>
        <family val="2"/>
        <scheme val="minor"/>
      </rPr>
      <t xml:space="preserve"> Se realizaron 1,288 atenciones médicas y psicológicas para las niñas, niños y adolescentes migrantes y acompañantes albergados en el Centro de Asistencia Social de los 6,120 programados, lo que representó un avance del 21.05 % respecto a la meta trimestral programada. </t>
    </r>
    <r>
      <rPr>
        <sz val="11"/>
        <color rgb="FFFF0000"/>
        <rFont val="Calibri"/>
        <family val="2"/>
        <scheme val="minor"/>
      </rPr>
      <t>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r>
      <rPr>
        <sz val="11"/>
        <rFont val="Calibri"/>
        <family val="2"/>
        <scheme val="minor"/>
      </rPr>
      <t xml:space="preserve">
</t>
    </r>
    <r>
      <rPr>
        <b/>
        <sz val="11"/>
        <rFont val="Calibri"/>
        <family val="2"/>
        <scheme val="minor"/>
      </rPr>
      <t>Meta Anual:</t>
    </r>
    <r>
      <rPr>
        <sz val="11"/>
        <rFont val="Calibri"/>
        <family val="2"/>
        <scheme val="minor"/>
      </rPr>
      <t xml:space="preserve"> Se realizaron 2,143 atenciones médicas y psicológicas para las niñas, niños y adolescentes migrantes y acompañantes albergados en el Centro de Asistencia Social, de los 24,480 programados, lo que representó un avance anual acumulado del 8.75%.</t>
    </r>
  </si>
  <si>
    <r>
      <t>Meta Trimestral:</t>
    </r>
    <r>
      <rPr>
        <sz val="11"/>
        <rFont val="Calibri"/>
        <family val="2"/>
        <scheme val="minor"/>
      </rPr>
      <t xml:space="preserve"> Se realizaron 3,803  entregas de raciones de alimentos para las niñas, niños y adolescentes migrantes y sus acompañantes albergados en el Centro de Asistencia Social de los 4,500 programados, lo que representó un avance del 84.51% respecto a la meta trimestral programada. 
</t>
    </r>
    <r>
      <rPr>
        <b/>
        <sz val="11"/>
        <rFont val="Calibri"/>
        <family val="2"/>
        <scheme val="minor"/>
      </rPr>
      <t>Meta Anual:</t>
    </r>
    <r>
      <rPr>
        <sz val="11"/>
        <rFont val="Calibri"/>
        <family val="2"/>
        <scheme val="minor"/>
      </rPr>
      <t xml:space="preserve"> Se realizaron 8,263  entregas de raciones de alimentos para las niñas, niños y adolescentes migrantes y sus acompañantes albergados en el Centro de Asistencia Social de los 18,000 programados, lo que representó un avance del  45.91%.</t>
    </r>
  </si>
  <si>
    <r>
      <t>Meta Trimestral:</t>
    </r>
    <r>
      <rPr>
        <sz val="11"/>
        <rFont val="Calibri"/>
        <family val="2"/>
        <scheme val="minor"/>
      </rPr>
      <t xml:space="preserve"> Se realizaron 104 entregas de insumos de vestido, calzado, higiene personal y pernocta, para las niñas, niños y adolescentes migrantes y acompañantes del Centro de Asistencia Social, de los 1,499 programados, lo que representó un avance del 6.94% respecto a la meta trimestral programada. </t>
    </r>
    <r>
      <rPr>
        <sz val="11"/>
        <color rgb="FFFF0000"/>
        <rFont val="Calibri"/>
        <family val="2"/>
        <scheme val="minor"/>
      </rPr>
      <t>Debido a que no se han tenido el ingresos de NNA y acompañantes programados esta actividad esta muy por debajo de la meta planeada. La meta no se alcanzo ya que por ser un programa nuevo no se tiene una línea base que sirva para establecer una meta más acorde a la necesidad de este servicio.</t>
    </r>
    <r>
      <rPr>
        <sz val="11"/>
        <rFont val="Calibri"/>
        <family val="2"/>
        <scheme val="minor"/>
      </rPr>
      <t xml:space="preserve">
</t>
    </r>
    <r>
      <rPr>
        <b/>
        <sz val="11"/>
        <rFont val="Calibri"/>
        <family val="2"/>
        <scheme val="minor"/>
      </rPr>
      <t>Meta Anual:</t>
    </r>
    <r>
      <rPr>
        <sz val="11"/>
        <rFont val="Calibri"/>
        <family val="2"/>
        <scheme val="minor"/>
      </rPr>
      <t xml:space="preserve"> Se realizaron 768  entregas de insumos de vestido, calzado, higiene personal y pernocta, para las niñas, niños y adolescentes migrantes y acompañantes del Centro de Asistencia Social, de los 5,332 programados, lo que representó un avance anual acumulado del  14.40 %.</t>
    </r>
  </si>
  <si>
    <r>
      <t>Meta Trimestral:</t>
    </r>
    <r>
      <rPr>
        <sz val="11"/>
        <rFont val="Calibri"/>
        <family val="2"/>
        <scheme val="minor"/>
      </rPr>
      <t xml:space="preserve"> Se realizaron 554 actividades recreativas, lúdicas, deportivas, educativas y formativas para las niñas, niños y adolescentes migrantes y acompañantes del Centro de Asistencia Social de las 180 programadas, lo que representó un avance del 307.78% respecto a la meta trimestral programada. </t>
    </r>
    <r>
      <rPr>
        <sz val="11"/>
        <color rgb="FFFF0000"/>
        <rFont val="Calibri"/>
        <family val="2"/>
        <scheme val="minor"/>
      </rPr>
      <t>Hubo un aumento en las actividades recreativas, lúdicas, deportivas y formativas debido a que se obtuvo más participación de las niñas, niños, adolescentes y sus acompañantes en las actividades.</t>
    </r>
    <r>
      <rPr>
        <sz val="11"/>
        <rFont val="Calibri"/>
        <family val="2"/>
        <scheme val="minor"/>
      </rPr>
      <t xml:space="preserve">
</t>
    </r>
    <r>
      <rPr>
        <b/>
        <sz val="11"/>
        <rFont val="Calibri"/>
        <family val="2"/>
        <scheme val="minor"/>
      </rPr>
      <t>Meta Anual:</t>
    </r>
    <r>
      <rPr>
        <sz val="11"/>
        <rFont val="Calibri"/>
        <family val="2"/>
        <scheme val="minor"/>
      </rPr>
      <t xml:space="preserve"> Se realizaron 923 actividades recreativas, lúdicas, deportivas, educativas y formativas para las niñas, niños y adolescentes migrantes y acompañantes del Centro de Asistencia Social de las 720 programadas, lo que representó un avance del  128.19%.</t>
    </r>
  </si>
  <si>
    <r>
      <t>Meta Trimestral:</t>
    </r>
    <r>
      <rPr>
        <sz val="11"/>
        <rFont val="Calibri"/>
        <family val="2"/>
        <scheme val="minor"/>
      </rPr>
      <t xml:space="preserve"> Se realizaron 7 servicios de mantenimiento y reparación para la conservación y el buen funcionamiento del Centro de Asistencia Social de las 30 programadas, lo que representó un avance del 23.33% respecto a la meta trimestral programada. </t>
    </r>
    <r>
      <rPr>
        <sz val="11"/>
        <color rgb="FFFF0000"/>
        <rFont val="Calibri"/>
        <family val="2"/>
        <scheme val="minor"/>
      </rPr>
      <t>No se alcanzo la meta debido a que las instalaciones son nuevas no requieren de mucho servicio de mantenimiento.</t>
    </r>
    <r>
      <rPr>
        <sz val="11"/>
        <rFont val="Calibri"/>
        <family val="2"/>
        <scheme val="minor"/>
      </rPr>
      <t xml:space="preserve">
</t>
    </r>
    <r>
      <rPr>
        <b/>
        <sz val="11"/>
        <rFont val="Calibri"/>
        <family val="2"/>
        <scheme val="minor"/>
      </rPr>
      <t>Meta Anual:</t>
    </r>
    <r>
      <rPr>
        <sz val="11"/>
        <rFont val="Calibri"/>
        <family val="2"/>
        <scheme val="minor"/>
      </rPr>
      <t xml:space="preserve"> Se realizaron 24 servicios de mantenimiento y reparación para la conservación y el buen funcionamiento del Centro de Asistencia Social de las 120 programadas, lo que representó un avance anual acumulado del  20.00%.</t>
    </r>
  </si>
  <si>
    <r>
      <t>Meta Trimestral:</t>
    </r>
    <r>
      <rPr>
        <sz val="11"/>
        <rFont val="Calibri"/>
        <family val="2"/>
        <scheme val="minor"/>
      </rPr>
      <t xml:space="preserve"> Se realizaron 1,746 atenciones integrales para niñas, niños y adolescentes en la Casa de Asistencia Temporal de las 1837 programadas, lo que representó un avance del 95.05% respecto a la meta trimestral programada. </t>
    </r>
    <r>
      <rPr>
        <sz val="11"/>
        <color rgb="FFFF0000"/>
        <rFont val="Calibri"/>
        <family val="2"/>
        <scheme val="minor"/>
      </rPr>
      <t>Se supero la meta debido que se realizaron más acompañamientos de los programados.</t>
    </r>
    <r>
      <rPr>
        <sz val="11"/>
        <rFont val="Calibri"/>
        <family val="2"/>
        <scheme val="minor"/>
      </rPr>
      <t xml:space="preserve">
</t>
    </r>
    <r>
      <rPr>
        <b/>
        <sz val="11"/>
        <rFont val="Calibri"/>
        <family val="2"/>
        <scheme val="minor"/>
      </rPr>
      <t>Meta Anual:</t>
    </r>
    <r>
      <rPr>
        <sz val="11"/>
        <rFont val="Calibri"/>
        <family val="2"/>
        <scheme val="minor"/>
      </rPr>
      <t xml:space="preserve"> Se realizaron 7,487 atenciones integrales para niñas, niños y adolescentes en la Casa de Asistencia Temporal de las 7,330 programadas, lo que representó un avance anual acumulado del 102.14%.</t>
    </r>
  </si>
  <si>
    <r>
      <t>Meta Trimestral:</t>
    </r>
    <r>
      <rPr>
        <sz val="11"/>
        <rFont val="Calibri"/>
        <family val="2"/>
        <scheme val="minor"/>
      </rPr>
      <t xml:space="preserve"> Se realizaron 65  integraciones de expedientes para control de ingresos de niñas, niños y adolescentes en la Casa de Asistencia Temporal de las 104 programadas, lo que representó un avance del 62.50% respecto a la meta trimestral programada. </t>
    </r>
    <r>
      <rPr>
        <sz val="11"/>
        <color rgb="FFFF0000"/>
        <rFont val="Calibri"/>
        <family val="2"/>
        <scheme val="minor"/>
      </rPr>
      <t>No se alcanzo la meta debido a que no se tuvieron los ingresos estimados, lo cual es positivo ya que indica que hay menos casos de niñas, niños y adolescentes que fueron violentados sus derechos.</t>
    </r>
    <r>
      <rPr>
        <sz val="11"/>
        <rFont val="Calibri"/>
        <family val="2"/>
        <scheme val="minor"/>
      </rPr>
      <t xml:space="preserve">
</t>
    </r>
    <r>
      <rPr>
        <b/>
        <sz val="11"/>
        <rFont val="Calibri"/>
        <family val="2"/>
        <scheme val="minor"/>
      </rPr>
      <t>Meta Anual:</t>
    </r>
    <r>
      <rPr>
        <sz val="11"/>
        <rFont val="Calibri"/>
        <family val="2"/>
        <scheme val="minor"/>
      </rPr>
      <t xml:space="preserve"> Se realizaron 299 integraciones de expedientes para control de ingresos de niñas, niños y adolescentes en la Casa de Asistencia Temporal de las 410 programadas, lo que representó un avance anual acumulado del 72.93%.</t>
    </r>
  </si>
  <si>
    <r>
      <t>Meta Trimestral:</t>
    </r>
    <r>
      <rPr>
        <sz val="11"/>
        <rFont val="Calibri"/>
        <family val="2"/>
        <scheme val="minor"/>
      </rPr>
      <t xml:space="preserve"> Se realizaron 339 acompañamientos a niñas, niños y adolescentes a diferentes órganos institucionales (Juzgados Orales, Tradicionales, Familiares, Penales y la Fiscalía General), de salud y otros de las 289 programadas, lo que representó un avance del 117.30% respecto a la meta trimestral programada. </t>
    </r>
    <r>
      <rPr>
        <sz val="11"/>
        <color rgb="FFFF0000"/>
        <rFont val="Calibri"/>
        <family val="2"/>
        <scheme val="minor"/>
      </rPr>
      <t>Se rebasó la meta toda vez que los NNA deben cumplir con diversas diligencias para cumplir con requisitos del proceso que llevan estando en la CAT. Cabe mencionar que los órganos institucionales pueden citar a los menores en cualquier momento que lo crean necesario.</t>
    </r>
    <r>
      <rPr>
        <sz val="11"/>
        <rFont val="Calibri"/>
        <family val="2"/>
        <scheme val="minor"/>
      </rPr>
      <t xml:space="preserve">
</t>
    </r>
    <r>
      <rPr>
        <b/>
        <sz val="11"/>
        <rFont val="Calibri"/>
        <family val="2"/>
        <scheme val="minor"/>
      </rPr>
      <t>Meta Anual:</t>
    </r>
    <r>
      <rPr>
        <sz val="11"/>
        <rFont val="Calibri"/>
        <family val="2"/>
        <scheme val="minor"/>
      </rPr>
      <t xml:space="preserve"> Se realizaron 1,559 acompañamientos a niñas, niños y adolescentes a diferentes órganos institucionales (Juzgados Orales, Tradicionales, Familiares, Penales y la Fiscalía General), de salud y otros de los 1150 programadas, lo que representó un avance anual acumulado del 135.57%.</t>
    </r>
  </si>
  <si>
    <r>
      <t>Meta Trimestral:</t>
    </r>
    <r>
      <rPr>
        <sz val="11"/>
        <rFont val="Calibri"/>
        <family val="2"/>
        <scheme val="minor"/>
      </rPr>
      <t xml:space="preserve"> Se realizaron 1,007 actividades recreativas, lúdicas, deportivas, educativas y formativas para las niñas, niños y adolescentes de la Casa de Asistencia Temporal de las 1,444 programadas, lo que representó un avance del 69.74% respecto a la meta trimestral programada.
</t>
    </r>
    <r>
      <rPr>
        <b/>
        <sz val="11"/>
        <rFont val="Calibri"/>
        <family val="2"/>
        <scheme val="minor"/>
      </rPr>
      <t>Meta Anual:</t>
    </r>
    <r>
      <rPr>
        <sz val="11"/>
        <rFont val="Calibri"/>
        <family val="2"/>
        <scheme val="minor"/>
      </rPr>
      <t xml:space="preserve"> Se realizaron 5,175 actividades recreativas, lúdicas, deportivas, educativas y formativas para las niñas, niños y adolescentes de la Casa de Asistencia Temporal de las 5770 programadas, lo que representó un avance anual acumulado del 89.69%.</t>
    </r>
  </si>
  <si>
    <r>
      <t>Meta Trimestral:</t>
    </r>
    <r>
      <rPr>
        <sz val="11"/>
        <rFont val="Calibri"/>
        <family val="2"/>
        <scheme val="minor"/>
      </rPr>
      <t xml:space="preserve"> Se realizaron 321 entregas de insumos para uso o consumo a las niñas, niños y adolescentes de la Casa de Asistencia Temporal de las 330 programadas, lo que representó un avance del 97.27% respecto a la meta trimestral programada.
</t>
    </r>
    <r>
      <rPr>
        <b/>
        <sz val="11"/>
        <rFont val="Calibri"/>
        <family val="2"/>
        <scheme val="minor"/>
      </rPr>
      <t>Meta Anual:</t>
    </r>
    <r>
      <rPr>
        <sz val="11"/>
        <rFont val="Calibri"/>
        <family val="2"/>
        <scheme val="minor"/>
      </rPr>
      <t xml:space="preserve"> Se realizaron 1,461 entregas de insumos para uso o consumo a las niñas, niños y adolescentes de la Casa de Asistencia Temporal de las 1320 programadas, lo que representó un avance anual acumulado del 110.68%.</t>
    </r>
  </si>
  <si>
    <r>
      <t>Meta Trimestral:</t>
    </r>
    <r>
      <rPr>
        <sz val="11"/>
        <rFont val="Calibri"/>
        <family val="2"/>
        <scheme val="minor"/>
      </rPr>
      <t xml:space="preserve"> Se realizaron 74 servicios de mantenimiento para la conservación y el buen funcionamiento de la Casa de Asistencia Temporal de las 75 programadas, lo que representó un avance del 98.67% respecto a la meta trimestral programada.
</t>
    </r>
    <r>
      <rPr>
        <b/>
        <sz val="11"/>
        <rFont val="Calibri"/>
        <family val="2"/>
        <scheme val="minor"/>
      </rPr>
      <t>Meta Anual:</t>
    </r>
    <r>
      <rPr>
        <sz val="11"/>
        <rFont val="Calibri"/>
        <family val="2"/>
        <scheme val="minor"/>
      </rPr>
      <t xml:space="preserve"> Se realizaron 292 servicios de mantenimiento para la conservación y el buen funcionamiento de la Casa de Asistencia Temporal de las 300 programadas, lo que representó un avance anual acumulado del 97.33%.</t>
    </r>
  </si>
  <si>
    <r>
      <t>Meta Trimestral:</t>
    </r>
    <r>
      <rPr>
        <sz val="11"/>
        <rFont val="Calibri"/>
        <family val="2"/>
        <scheme val="minor"/>
      </rPr>
      <t xml:space="preserve"> Se realizaron 960 servicios de prevención y atención para un entorno libre de violencia en mujeres y hombres generadores o víctimas de violencia realizadas en el Centro Especializado Para la Atención a la Violencia de las 610 programadas, lo que representó un avance del 157.38% respecto a la meta trimestral programada. </t>
    </r>
    <r>
      <rPr>
        <sz val="11"/>
        <color rgb="FFFF0000"/>
        <rFont val="Calibri"/>
        <family val="2"/>
        <scheme val="minor"/>
      </rPr>
      <t>Se rebaso la meta debido a la alta afluencia de usuarios que llegan al centro, personas canalizadas de diferentes instancias para brindarles atenciones multidisciplinarias y pláticas de prevención.</t>
    </r>
    <r>
      <rPr>
        <sz val="11"/>
        <rFont val="Calibri"/>
        <family val="2"/>
        <scheme val="minor"/>
      </rPr>
      <t xml:space="preserve">
</t>
    </r>
    <r>
      <rPr>
        <b/>
        <sz val="11"/>
        <rFont val="Calibri"/>
        <family val="2"/>
        <scheme val="minor"/>
      </rPr>
      <t>Meta Anual:</t>
    </r>
    <r>
      <rPr>
        <sz val="11"/>
        <rFont val="Calibri"/>
        <family val="2"/>
        <scheme val="minor"/>
      </rPr>
      <t xml:space="preserve"> Se realizaron 3,445 servicios de prevención y atención para un entorno libre de violencia en mujeres y hombres generadores o víctimas de violencia realizadas en el Centro Especializado Para la Atención a la Violencia de las 2,440 programadas, lo que representó un avance anual acumulado del 141.19%.</t>
    </r>
  </si>
  <si>
    <r>
      <t>Meta Trimestral:</t>
    </r>
    <r>
      <rPr>
        <sz val="11"/>
        <rFont val="Calibri"/>
        <family val="2"/>
        <scheme val="minor"/>
      </rPr>
      <t xml:space="preserve"> Se realizaron 469 atenciones multidisciplinarias a personas generadoras o víctimas de violencia en el Centro Especializado Para la Atención a la Violencia de las 475 programadas, lo que representó un avance del 98.74% respecto a la meta trimestral programada.
</t>
    </r>
    <r>
      <rPr>
        <b/>
        <sz val="11"/>
        <rFont val="Calibri"/>
        <family val="2"/>
        <scheme val="minor"/>
      </rPr>
      <t>Meta Anual:</t>
    </r>
    <r>
      <rPr>
        <sz val="11"/>
        <rFont val="Calibri"/>
        <family val="2"/>
        <scheme val="minor"/>
      </rPr>
      <t xml:space="preserve"> Se realizaron 1,896 atenciones multidisciplinarias a personas generadoras o víctimas de violencia en el Centro Especializado Para la Atención a la Violencia de las 1,900 programadas, lo que representó un avance anual acumulado del 99.79%.</t>
    </r>
  </si>
  <si>
    <r>
      <t>Meta Trimestral:</t>
    </r>
    <r>
      <rPr>
        <sz val="11"/>
        <rFont val="Calibri"/>
        <family val="2"/>
        <scheme val="minor"/>
      </rPr>
      <t xml:space="preserve"> Se realizaron 5 pláticas y talleres con temas para la prevención de la violencia de las 8 programadas, lo que representó un avance del 62.50% respecto a la meta trimestral programada.
</t>
    </r>
    <r>
      <rPr>
        <b/>
        <sz val="11"/>
        <rFont val="Calibri"/>
        <family val="2"/>
        <scheme val="minor"/>
      </rPr>
      <t>Meta Anual:</t>
    </r>
    <r>
      <rPr>
        <sz val="11"/>
        <rFont val="Calibri"/>
        <family val="2"/>
        <scheme val="minor"/>
      </rPr>
      <t xml:space="preserve"> Se realizaron 20 pláticas y talleres con temas para la prevención de la violencia, de las 26 programadas, lo que representó un avance anual acumulado del 76.92%.</t>
    </r>
  </si>
  <si>
    <r>
      <t>Meta Trimestral:</t>
    </r>
    <r>
      <rPr>
        <sz val="11"/>
        <rFont val="Calibri"/>
        <family val="2"/>
        <scheme val="minor"/>
      </rPr>
      <t xml:space="preserve"> Se realizaron 3 capacitaciones para el autoempleo a mujeres receptoras de violencia en cualquiera de sus modalidades de las 3 programadas, lo que representó un avance del 100.00% respecto a la meta trimestral programada.
</t>
    </r>
    <r>
      <rPr>
        <b/>
        <sz val="11"/>
        <rFont val="Calibri"/>
        <family val="2"/>
        <scheme val="minor"/>
      </rPr>
      <t>Meta Anual:</t>
    </r>
    <r>
      <rPr>
        <sz val="11"/>
        <rFont val="Calibri"/>
        <family val="2"/>
        <scheme val="minor"/>
      </rPr>
      <t xml:space="preserve"> Se realizaron 12 capacitaciones para el autoempleo a mujeres receptoras de violencia en cualquiera de sus modalidades de las 12 programadas, lo que representó un avance anual acumulado del 100.00%.</t>
    </r>
  </si>
  <si>
    <r>
      <t>Meta Trimestral:</t>
    </r>
    <r>
      <rPr>
        <sz val="11"/>
        <rFont val="Calibri"/>
        <family val="2"/>
        <scheme val="minor"/>
      </rPr>
      <t xml:space="preserve"> Se realizaron 997 actividades sociales, brigadas y eventos  que contribuyen al desarrollo y el mejoramiento de las condiciones de vida de los benitojuarenses de las 750 programadas, lo que representó un avance del 132.93% respecto a la meta trimestral programada. </t>
    </r>
    <r>
      <rPr>
        <sz val="11"/>
        <color rgb="FFFF0000"/>
        <rFont val="Calibri"/>
        <family val="2"/>
        <scheme val="minor"/>
      </rPr>
      <t xml:space="preserve">Se supero la meta debido a la difusión en redes sociales y al volanteo que se realizó un día antes y el mismo día en los alrededores de donde se realizaron de las brigadas. Así mismo se realizó el evento de Pink Power contando con la buena participación debido a la difusión en redes sociales.
</t>
    </r>
    <r>
      <rPr>
        <sz val="11"/>
        <rFont val="Calibri"/>
        <family val="2"/>
        <scheme val="minor"/>
      </rPr>
      <t xml:space="preserve">
</t>
    </r>
    <r>
      <rPr>
        <b/>
        <sz val="11"/>
        <rFont val="Calibri"/>
        <family val="2"/>
        <scheme val="minor"/>
      </rPr>
      <t>Meta Anual:</t>
    </r>
    <r>
      <rPr>
        <sz val="11"/>
        <rFont val="Calibri"/>
        <family val="2"/>
        <scheme val="minor"/>
      </rPr>
      <t xml:space="preserve"> Se realizaron 3,091 actividades sociales, brigadas y eventos  que contribuyen al  desarrollo y el mejoramiento de las condiciones de vida de los benitojuarenses de las 3,070 programadas, lo que representó un avance anual acumulado del 100.68%.</t>
    </r>
  </si>
  <si>
    <r>
      <t>Meta Trimestral:</t>
    </r>
    <r>
      <rPr>
        <sz val="11"/>
        <rFont val="Calibri"/>
        <family val="2"/>
        <scheme val="minor"/>
      </rPr>
      <t xml:space="preserve"> Se realizaron 4 actividades, brigadas y eventos que fomentan el fortalecimiento del desarrollo social y el desarrollo comunitario a niñas, niños, adolescentes y la familia de las 4 programadas, lo que representó un avance del 100.00% respecto a la meta trimestral programada.
</t>
    </r>
    <r>
      <rPr>
        <b/>
        <sz val="11"/>
        <rFont val="Calibri"/>
        <family val="2"/>
        <scheme val="minor"/>
      </rPr>
      <t>Meta Anual:</t>
    </r>
    <r>
      <rPr>
        <sz val="11"/>
        <rFont val="Calibri"/>
        <family val="2"/>
        <scheme val="minor"/>
      </rPr>
      <t xml:space="preserve"> Se realizaron 12 actividades, brigadas y eventos que fomentan el fortalecimiento del desarrollo social y el desarrollo comunitario a niñas, niños, adolescentes y la familia, de las 15 programadas, lo que representó un avance del 80.00 %.</t>
    </r>
  </si>
  <si>
    <r>
      <t>Meta Trimestral:</t>
    </r>
    <r>
      <rPr>
        <sz val="11"/>
        <rFont val="Calibri"/>
        <family val="2"/>
        <scheme val="minor"/>
      </rPr>
      <t xml:space="preserve"> Se realizaron 888,452 entregas de apoyos de asistencia alimentaria a niñas y niños en edad escolar que contribuye a revertir las tendencias y las cifras crecientes de los problemas de una mala nutrición de las 572,120 programadas, lo que representó un avance del 155.29% respecto a la meta trimestral programada.</t>
    </r>
    <r>
      <rPr>
        <sz val="11"/>
        <color rgb="FFFF0000"/>
        <rFont val="Calibri"/>
        <family val="2"/>
        <scheme val="minor"/>
      </rPr>
      <t xml:space="preserve"> Debido al desface en la entrega de la remesa doble del mes de mayo-junio por parte del DIF Estatal, se hizo un ajuste en la operatividad para poder entregar antes del receso escolar, concluyendo con la entrega el 11 de julio.</t>
    </r>
    <r>
      <rPr>
        <sz val="11"/>
        <rFont val="Calibri"/>
        <family val="2"/>
        <scheme val="minor"/>
      </rPr>
      <t xml:space="preserve">
</t>
    </r>
    <r>
      <rPr>
        <b/>
        <sz val="11"/>
        <rFont val="Calibri"/>
        <family val="2"/>
        <scheme val="minor"/>
      </rPr>
      <t>Meta Anual:</t>
    </r>
    <r>
      <rPr>
        <sz val="11"/>
        <rFont val="Calibri"/>
        <family val="2"/>
        <scheme val="minor"/>
      </rPr>
      <t xml:space="preserve"> Se realizaron 2,003,612 entregas de apoyos de asistencia alimentaria a niñas y niños en edad escolar que contribuye a revertir las tendencias y las cifras crecientes de los problemas de una mala nutrición de las 1,153,400 programadas, lo que representó un avance anual acumulado del 173.71%.</t>
    </r>
  </si>
  <si>
    <r>
      <t>Meta Trimestral:</t>
    </r>
    <r>
      <rPr>
        <sz val="11"/>
        <rFont val="Calibri"/>
        <family val="2"/>
        <scheme val="minor"/>
      </rPr>
      <t xml:space="preserve"> Se realizaron 880,280 recepción y distribución de raciones  de desayunos fríos a niñas y niños de las escuelas inscritas al programa de las 565,250 programadas, lo que representó un avance del 155.73 % respecto a la meta trimestral programada. </t>
    </r>
    <r>
      <rPr>
        <sz val="11"/>
        <color rgb="FFFF0000"/>
        <rFont val="Calibri"/>
        <family val="2"/>
        <scheme val="minor"/>
      </rPr>
      <t>Debido al desface en la entrega de la remesa doble del mes de mayo-junio por parte del DIF Estatal, se hizo un ajuste en la operatividad para poder entregar antes del receso escolar, concluyendo con la entrega el 11 de julio.</t>
    </r>
    <r>
      <rPr>
        <sz val="11"/>
        <rFont val="Calibri"/>
        <family val="2"/>
        <scheme val="minor"/>
      </rPr>
      <t xml:space="preserve">
</t>
    </r>
    <r>
      <rPr>
        <b/>
        <sz val="11"/>
        <rFont val="Calibri"/>
        <family val="2"/>
        <scheme val="minor"/>
      </rPr>
      <t>Meta Anual:</t>
    </r>
    <r>
      <rPr>
        <sz val="11"/>
        <rFont val="Calibri"/>
        <family val="2"/>
        <scheme val="minor"/>
      </rPr>
      <t xml:space="preserve"> Se realizaron 1,978,070 recepción y distribución de raciones  de desayunos fríos a niñas y niños de las escuelas inscritas al programa de las 1,130,500 programadas, lo que representó un avance anual acumulado del 174.97%.</t>
    </r>
  </si>
  <si>
    <r>
      <t>Meta Trimestral:</t>
    </r>
    <r>
      <rPr>
        <sz val="11"/>
        <rFont val="Calibri"/>
        <family val="2"/>
        <scheme val="minor"/>
      </rPr>
      <t xml:space="preserve"> Se realizaron 7,530 recepción y distribución de raciones  de desayunos calientes a desayunadores escolares de las 6,870 programadas, lo que representó un avance del 109.61% respecto a la meta trimestral programada. 
</t>
    </r>
    <r>
      <rPr>
        <b/>
        <sz val="11"/>
        <rFont val="Calibri"/>
        <family val="2"/>
        <scheme val="minor"/>
      </rPr>
      <t>Meta Anual:</t>
    </r>
    <r>
      <rPr>
        <sz val="11"/>
        <rFont val="Calibri"/>
        <family val="2"/>
        <scheme val="minor"/>
      </rPr>
      <t xml:space="preserve"> Se realizaron 24,900 excepción y distribución de raciones de desayunos calientes a desayunadores escolares de las 22,900 programadas, lo que representó un avance del 108.73%.</t>
    </r>
  </si>
  <si>
    <r>
      <t>Meta Trimestral:</t>
    </r>
    <r>
      <rPr>
        <sz val="11"/>
        <rFont val="Calibri"/>
        <family val="2"/>
        <scheme val="minor"/>
      </rPr>
      <t xml:space="preserve"> Se realizó 1 servicio de habilitación, mantenimiento e insumos de los Comedores Escolares de los 5 programados, lo que representó un avance del 20.00% respecto a la meta trimestral programada. </t>
    </r>
    <r>
      <rPr>
        <sz val="11"/>
        <color rgb="FFFF0000"/>
        <rFont val="Calibri"/>
        <family val="2"/>
        <scheme val="minor"/>
      </rPr>
      <t>No se alcanzo la meta debido a que termino el ciclo escolar y no se permitió el acceso durante ese tiempo, pero para este nuevo ciclo escolar se tiene programado habilitar las escuelas en octubre ya que tengan conformado el comité y la previa autorización de los Directivos escolares.</t>
    </r>
    <r>
      <rPr>
        <sz val="11"/>
        <rFont val="Calibri"/>
        <family val="2"/>
        <scheme val="minor"/>
      </rPr>
      <t xml:space="preserve">
</t>
    </r>
    <r>
      <rPr>
        <b/>
        <sz val="11"/>
        <rFont val="Calibri"/>
        <family val="2"/>
        <scheme val="minor"/>
      </rPr>
      <t>Meta Anual:</t>
    </r>
    <r>
      <rPr>
        <sz val="11"/>
        <rFont val="Calibri"/>
        <family val="2"/>
        <scheme val="minor"/>
      </rPr>
      <t xml:space="preserve"> Se realizaron 2 servicios de habilitación, mantenimiento e insumos de los Comedores Escolares de los 13 programadas, lo que representó un avance anual acumulado del 15.38%.</t>
    </r>
  </si>
  <si>
    <r>
      <t>Meta Trimestral:</t>
    </r>
    <r>
      <rPr>
        <sz val="11"/>
        <rFont val="Calibri"/>
        <family val="2"/>
        <scheme val="minor"/>
      </rPr>
      <t xml:space="preserve"> Se realizó 1 plática para fomentar la sana alimentación y el "Plato del Buen Comer" de las 15 programados, lo que representó un avance del 6.67% respecto a la meta trimestral programada. </t>
    </r>
    <r>
      <rPr>
        <sz val="11"/>
        <color rgb="FFFF0000"/>
        <rFont val="Calibri"/>
        <family val="2"/>
        <scheme val="minor"/>
      </rPr>
      <t>No se alcanzo la meta trimestral debido a que nos cancelaron algunas escuelas debido a sus actividades,  y debido a que se tenían que conformar los comités de participación social se reagendaron las pláticas canceladas para el próximo trimestre.</t>
    </r>
    <r>
      <rPr>
        <sz val="11"/>
        <rFont val="Calibri"/>
        <family val="2"/>
        <scheme val="minor"/>
      </rPr>
      <t xml:space="preserve">
</t>
    </r>
    <r>
      <rPr>
        <b/>
        <sz val="11"/>
        <rFont val="Calibri"/>
        <family val="2"/>
        <scheme val="minor"/>
      </rPr>
      <t>Meta Anual:</t>
    </r>
    <r>
      <rPr>
        <sz val="11"/>
        <rFont val="Calibri"/>
        <family val="2"/>
        <scheme val="minor"/>
      </rPr>
      <t xml:space="preserve"> Se realizaron 23 pláticas para fomentar la sana alimentación y el "Plato del Buen Comer" de las 60 programadas, lo que representó un avance anual acumulado del 38.33 %.</t>
    </r>
  </si>
  <si>
    <r>
      <t>Meta Trimestral:</t>
    </r>
    <r>
      <rPr>
        <sz val="11"/>
        <rFont val="Calibri"/>
        <family val="2"/>
        <scheme val="minor"/>
      </rPr>
      <t xml:space="preserve"> Se realizaron 10 expedientes para el control de inscripciones al comedor comunitario de los 30 programados alcanzando el 33.33% de la meta trimestral.</t>
    </r>
    <r>
      <rPr>
        <sz val="11"/>
        <color rgb="FFFF0000"/>
        <rFont val="Calibri"/>
        <family val="2"/>
        <scheme val="minor"/>
      </rPr>
      <t xml:space="preserve"> Aunque se tienen una lista espera de aproximadamente 20 familias que quieren ingresar al programa no se pueden integrar debido a que el comedor esta al máximo de su capacidad de atención y se requiere que haya bajas de familias para poder ingresar a las que están en la lista de espera.</t>
    </r>
    <r>
      <rPr>
        <sz val="11"/>
        <rFont val="Calibri"/>
        <family val="2"/>
        <scheme val="minor"/>
      </rPr>
      <t xml:space="preserve">
</t>
    </r>
    <r>
      <rPr>
        <b/>
        <sz val="11"/>
        <rFont val="Calibri"/>
        <family val="2"/>
        <scheme val="minor"/>
      </rPr>
      <t>Meta Anual:</t>
    </r>
    <r>
      <rPr>
        <sz val="11"/>
        <rFont val="Calibri"/>
        <family val="2"/>
        <scheme val="minor"/>
      </rPr>
      <t xml:space="preserve"> Se realizaron 182 expedientes para el control de inscripciones al comedor comunitario de los 246 programados alcanzando el 73.98% de la meta anual.</t>
    </r>
  </si>
  <si>
    <r>
      <t>Meta Trimestral:</t>
    </r>
    <r>
      <rPr>
        <sz val="11"/>
        <rFont val="Calibri"/>
        <family val="2"/>
        <scheme val="minor"/>
      </rPr>
      <t xml:space="preserve"> Se realizó 24,640 apoyos alimentarios diseñados con base en los Criterios de Calidad Nutricia y acompañados de acciones de orientación alimentaria en el comedor de la región 25 a personas de atención prioritaria de las 28,800 programadas, lo que representó un avance del 85.56% respecto a la meta trimestral programada.
</t>
    </r>
    <r>
      <rPr>
        <b/>
        <sz val="11"/>
        <rFont val="Calibri"/>
        <family val="2"/>
        <scheme val="minor"/>
      </rPr>
      <t>Meta Anual:</t>
    </r>
    <r>
      <rPr>
        <sz val="11"/>
        <rFont val="Calibri"/>
        <family val="2"/>
        <scheme val="minor"/>
      </rPr>
      <t xml:space="preserve"> Se realizaron 106,720 apoyos alimentarios diseñados con base en los Criterios de Calidad Nutricia y acompañados de acciones de orientación alimentaria en el comedor de la región 235 a personas de atención prioritaria de las 115,200 programadas, lo que representó un avance anual acumulado del 92.64%.</t>
    </r>
  </si>
  <si>
    <r>
      <t>Meta Trimestral:</t>
    </r>
    <r>
      <rPr>
        <sz val="11"/>
        <rFont val="Calibri"/>
        <family val="2"/>
        <scheme val="minor"/>
      </rPr>
      <t xml:space="preserve"> Se realizó 3,475 apoyos de asistencia alimentaria a sujetos de atención prioritaria de los 1,500 programados lo que representó un avance del 231.67 % respecto a la meta trimestral programada. </t>
    </r>
    <r>
      <rPr>
        <sz val="11"/>
        <color rgb="FFFF0000"/>
        <rFont val="Calibri"/>
        <family val="2"/>
        <scheme val="minor"/>
      </rPr>
      <t>Se recibió por parte de DIF Estatal la remesa de septiembre con un incremento, por lo cual se logró beneficiar a una mayor cantidad de personas de atención prioritaria.</t>
    </r>
    <r>
      <rPr>
        <sz val="11"/>
        <rFont val="Calibri"/>
        <family val="2"/>
        <scheme val="minor"/>
      </rPr>
      <t xml:space="preserve">
</t>
    </r>
    <r>
      <rPr>
        <b/>
        <sz val="11"/>
        <rFont val="Calibri"/>
        <family val="2"/>
        <scheme val="minor"/>
      </rPr>
      <t>Meta Anual:</t>
    </r>
    <r>
      <rPr>
        <sz val="11"/>
        <rFont val="Calibri"/>
        <family val="2"/>
        <scheme val="minor"/>
      </rPr>
      <t xml:space="preserve"> Se realizaron 9,664 apoyos alimentarios diseñados con base en los Criterios de Calidad Nutricia y acompañados de acciones de orientación alimentaria en el comedor de la región 235 a personas de atención prioritaria de las 6,000 programadas, lo que representó un avance del 161.07%.</t>
    </r>
  </si>
  <si>
    <r>
      <t>Meta Trimestral:</t>
    </r>
    <r>
      <rPr>
        <sz val="11"/>
        <rFont val="Calibri"/>
        <family val="2"/>
        <scheme val="minor"/>
      </rPr>
      <t xml:space="preserve"> Se realizaron 35 servicios administrativos y de mantenimiento para la operación y buen funcionamiento del comedor comunitario de la región 235 de las 40 programadas, lo que representó un avance del 87.50 % respecto a la meta trimestral programada.
</t>
    </r>
    <r>
      <rPr>
        <b/>
        <sz val="11"/>
        <rFont val="Calibri"/>
        <family val="2"/>
        <scheme val="minor"/>
      </rPr>
      <t>Meta Anual:</t>
    </r>
    <r>
      <rPr>
        <sz val="11"/>
        <rFont val="Calibri"/>
        <family val="2"/>
        <scheme val="minor"/>
      </rPr>
      <t xml:space="preserve"> Se realizaron 129 servicios administrativos y de mantenimiento para la operación y buen funcionamiento del comedor comunitario de la región 235 de las 160 programadas, lo que representó un avance del 80.63%.</t>
    </r>
  </si>
  <si>
    <r>
      <t>Meta Trimestral:</t>
    </r>
    <r>
      <rPr>
        <sz val="11"/>
        <rFont val="Calibri"/>
        <family val="2"/>
        <scheme val="minor"/>
      </rPr>
      <t xml:space="preserve"> Se realizaron 352 atenciones para el autoempleo en los Centros de Desarrollo Comunitario y en el Centro de Emprendimiento y Desarrollo Humano para las Juventudes, de las 90 programadas, lo que representó un avance del 391.11% respecto a la meta trimestral programada. </t>
    </r>
    <r>
      <rPr>
        <sz val="11"/>
        <color rgb="FFFF0000"/>
        <rFont val="Calibri"/>
        <family val="2"/>
        <scheme val="minor"/>
      </rPr>
      <t>Se obtuvo una respuesta satisfactoria en los cursos que se iniciaron en el mes de septiembre, debido a la difusión en redes y la promoción en los centros de desarrollo comunitario. y a que se tiene convenio con ICAT y CECATI logrando un mayor beneficio para alumnas y alumnos.</t>
    </r>
    <r>
      <rPr>
        <sz val="11"/>
        <rFont val="Calibri"/>
        <family val="2"/>
        <scheme val="minor"/>
      </rPr>
      <t xml:space="preserve">
</t>
    </r>
    <r>
      <rPr>
        <b/>
        <sz val="11"/>
        <rFont val="Calibri"/>
        <family val="2"/>
        <scheme val="minor"/>
      </rPr>
      <t>Meta Anual:</t>
    </r>
    <r>
      <rPr>
        <sz val="11"/>
        <rFont val="Calibri"/>
        <family val="2"/>
        <scheme val="minor"/>
      </rPr>
      <t xml:space="preserve"> Se realizaron 1,323 atenciones para el autoempleo en los Centros de Desarrollo Comunitario y en el Centro de Emprendimiento y Desarrollo Humano para las Juventudes de las 450 programadas, lo que representó un avance del 294.00%.</t>
    </r>
  </si>
  <si>
    <r>
      <t>Meta Trimestral:</t>
    </r>
    <r>
      <rPr>
        <sz val="11"/>
        <rFont val="Calibri"/>
        <family val="2"/>
        <scheme val="minor"/>
      </rPr>
      <t xml:space="preserve"> Se realizaron 46 cursos de capacitación para el autoempleo en los Centros de Desarrollo Comunitario de los 45 programados, lo que representó un avance del 102.22% respecto a la meta trimestral programada. </t>
    </r>
    <r>
      <rPr>
        <sz val="11"/>
        <color rgb="FFFF0000"/>
        <rFont val="Calibri"/>
        <family val="2"/>
        <scheme val="minor"/>
      </rPr>
      <t>Se registró un descenso en las inscripciones, aún cuando se está dando difusión en redes para incrementar la afluencia a los cursos por lo que se tuvieron que cancelar cursos programados.</t>
    </r>
    <r>
      <rPr>
        <sz val="11"/>
        <rFont val="Calibri"/>
        <family val="2"/>
        <scheme val="minor"/>
      </rPr>
      <t xml:space="preserve">
</t>
    </r>
    <r>
      <rPr>
        <b/>
        <sz val="11"/>
        <rFont val="Calibri"/>
        <family val="2"/>
        <scheme val="minor"/>
      </rPr>
      <t>Meta Anual:</t>
    </r>
    <r>
      <rPr>
        <sz val="11"/>
        <rFont val="Calibri"/>
        <family val="2"/>
        <scheme val="minor"/>
      </rPr>
      <t xml:space="preserve"> Se realizaron 154 cursos de capacitación para el autoempleo en los Centros de Desarrollo Comunitario, de los 180 programados, lo que representó un avance del 85.56%.</t>
    </r>
  </si>
  <si>
    <r>
      <t>Meta Trimestral:</t>
    </r>
    <r>
      <rPr>
        <sz val="11"/>
        <rFont val="Calibri"/>
        <family val="2"/>
        <scheme val="minor"/>
      </rPr>
      <t xml:space="preserve">  Se realizaron 207 entregas de constancias con validez oficial por clausura de cursos que fomentan el autoempleo de los 60 programadas, lo que representó un avance del 345.00% respecto a la meta trimestral programada. </t>
    </r>
    <r>
      <rPr>
        <sz val="11"/>
        <color rgb="FFFF0000"/>
        <rFont val="Calibri"/>
        <family val="2"/>
        <scheme val="minor"/>
      </rPr>
      <t>Se supero la meta por la entrega de constancias que estaban pendientes del mes de junio las cuales se entregaron durante el mes de julio y agosto en conjunto con el ICAT,  las cuales no estaban programadas, pero era necesario entregarlas.  Ya que al ser una constancia con validez oficial beneficia a la población quien acredita en su empleo que está capacitado.</t>
    </r>
    <r>
      <rPr>
        <sz val="11"/>
        <rFont val="Calibri"/>
        <family val="2"/>
        <scheme val="minor"/>
      </rPr>
      <t xml:space="preserve">
</t>
    </r>
    <r>
      <rPr>
        <b/>
        <sz val="11"/>
        <rFont val="Calibri"/>
        <family val="2"/>
        <scheme val="minor"/>
      </rPr>
      <t>Meta Anual:</t>
    </r>
    <r>
      <rPr>
        <sz val="11"/>
        <rFont val="Calibri"/>
        <family val="2"/>
        <scheme val="minor"/>
      </rPr>
      <t xml:space="preserve"> Se realizaron 510 entregas de constancias con validez oficial por clausura de cursos que fomentan el autoempleo de los 120 programados, lo que representó un avance del 425.00%.</t>
    </r>
  </si>
  <si>
    <r>
      <t>Meta Trimestral:</t>
    </r>
    <r>
      <rPr>
        <sz val="11"/>
        <rFont val="Calibri"/>
        <family val="2"/>
        <scheme val="minor"/>
      </rPr>
      <t xml:space="preserve"> Se realizaron 34 actividades recreativas y educativas que contribuyen al desarrollo social y bienestar económico de la ciudadanía de las 60 programadas, lo que representó un avance del 56.67% respecto a la meta trimestral programada. </t>
    </r>
    <r>
      <rPr>
        <sz val="11"/>
        <color rgb="FFFF0000"/>
        <rFont val="Calibri"/>
        <family val="2"/>
        <scheme val="minor"/>
      </rPr>
      <t>Se tuvo una baja demanda en las actividades educativas y recreativas, a pesar de la difusión en redes sociales y volanteo.</t>
    </r>
    <r>
      <rPr>
        <sz val="11"/>
        <rFont val="Calibri"/>
        <family val="2"/>
        <scheme val="minor"/>
      </rPr>
      <t xml:space="preserve">
</t>
    </r>
    <r>
      <rPr>
        <b/>
        <sz val="11"/>
        <rFont val="Calibri"/>
        <family val="2"/>
        <scheme val="minor"/>
      </rPr>
      <t>Meta Anual:</t>
    </r>
    <r>
      <rPr>
        <sz val="11"/>
        <rFont val="Calibri"/>
        <family val="2"/>
        <scheme val="minor"/>
      </rPr>
      <t xml:space="preserve"> Se realizaron 96 actividades recreativas y educativas que contribuyen al desarrollo social y bienestar económico de la ciudadanía de los 240 programadas, lo que representó un avance anual acumulado del 40.00%.</t>
    </r>
  </si>
  <si>
    <r>
      <t>Meta Trimestral:</t>
    </r>
    <r>
      <rPr>
        <sz val="11"/>
        <rFont val="Calibri"/>
        <family val="2"/>
        <scheme val="minor"/>
      </rPr>
      <t xml:space="preserve"> Se realizaron 43 servicios  administrativos y de mantenimientos para la operación y buen funcionamiento de los  Centros de Desarrollo Comunitario de los 41 programados, lo que representó un avance del 104.88% respecto a la meta trimestral programada.
</t>
    </r>
    <r>
      <rPr>
        <b/>
        <sz val="11"/>
        <rFont val="Calibri"/>
        <family val="2"/>
        <scheme val="minor"/>
      </rPr>
      <t>Meta Anual:</t>
    </r>
    <r>
      <rPr>
        <sz val="11"/>
        <rFont val="Calibri"/>
        <family val="2"/>
        <scheme val="minor"/>
      </rPr>
      <t xml:space="preserve"> Se realizaron 166 servicios  administrativos y de mantenimientos, para la operación y buen funcionamiento de los  Centros de Desarrollo Comunitario de los 165 programados, lo que representó un avance anual acumulado del 100.61%.</t>
    </r>
  </si>
  <si>
    <r>
      <t>Meta Trimestral:</t>
    </r>
    <r>
      <rPr>
        <sz val="11"/>
        <rFont val="Calibri"/>
        <family val="2"/>
        <scheme val="minor"/>
      </rPr>
      <t xml:space="preserve"> Se realizaron 11 atenciones del fomento del autoempleo para desarrollar y ejecutar proyectos de emprendimiento a beneficio de las personas que son capacitadas en los Centros de Desarrollo comunitario de las 10 programados, lo que representó un avance del 110.00 % respecto a la meta trimestral programada. </t>
    </r>
    <r>
      <rPr>
        <sz val="11"/>
        <color rgb="FFFF0000"/>
        <rFont val="Calibri"/>
        <family val="2"/>
        <scheme val="minor"/>
      </rPr>
      <t>Se rebasó la meta toda vez que  debido a la difusión en redes sociales y a la recomendación que hacen los adultos mayores que ya están en el programa.</t>
    </r>
    <r>
      <rPr>
        <sz val="11"/>
        <rFont val="Calibri"/>
        <family val="2"/>
        <scheme val="minor"/>
      </rPr>
      <t xml:space="preserve">
</t>
    </r>
    <r>
      <rPr>
        <b/>
        <sz val="11"/>
        <rFont val="Calibri"/>
        <family val="2"/>
        <scheme val="minor"/>
      </rPr>
      <t>Meta Anual:</t>
    </r>
    <r>
      <rPr>
        <sz val="11"/>
        <rFont val="Calibri"/>
        <family val="2"/>
        <scheme val="minor"/>
      </rPr>
      <t xml:space="preserve"> Se realizaron 168 atenciones del fomento del autoempleo para desarrollar y ejecutar proyectos de emprendimiento a beneficio de las personas que son capacitadas en los Centros de Desarrollo comunitario de los 100 programados, lo que representó un avance del 168.00 %.</t>
    </r>
  </si>
  <si>
    <r>
      <t>Meta Trimestral:</t>
    </r>
    <r>
      <rPr>
        <sz val="11"/>
        <rFont val="Calibri"/>
        <family val="2"/>
        <scheme val="minor"/>
      </rPr>
      <t xml:space="preserve"> Se realizaron 3 eventos que fomentan el autoempleo de los 5 programados, lo que representó un avance del 60.00 % respecto a la meta trimestral programada. </t>
    </r>
    <r>
      <rPr>
        <sz val="11"/>
        <color rgb="FFFF0000"/>
        <rFont val="Calibri"/>
        <family val="2"/>
        <scheme val="minor"/>
      </rPr>
      <t>Se supero la meta por la invitaciones que se han recibido por parte de la Dirección General y el Municipio, los eventos a los que se asistió fueron:
1. Viva México, Hotel Marriot.
2. Feria Unidos por la Paz Reg. 259.
3. Bazar de comunidad DIFerente, Reg. 101.
4. Día Internacional de la amistad, Reg. 101.
5. Proximidad por tu seguridad, Reg. 247.
6. El futbol nos une, Reg. 259.</t>
    </r>
    <r>
      <rPr>
        <sz val="11"/>
        <rFont val="Calibri"/>
        <family val="2"/>
        <scheme val="minor"/>
      </rPr>
      <t xml:space="preserve">
</t>
    </r>
    <r>
      <rPr>
        <b/>
        <sz val="11"/>
        <rFont val="Calibri"/>
        <family val="2"/>
        <scheme val="minor"/>
      </rPr>
      <t>Meta Anual:</t>
    </r>
    <r>
      <rPr>
        <sz val="11"/>
        <rFont val="Calibri"/>
        <family val="2"/>
        <scheme val="minor"/>
      </rPr>
      <t xml:space="preserve"> Se realizaron 21  eventos que fomentan el autoempleo de los 15 programados, lo que representó un avance anual acumulado del 140.00%.</t>
    </r>
  </si>
  <si>
    <r>
      <t>Meta Trimestral:</t>
    </r>
    <r>
      <rPr>
        <sz val="11"/>
        <color rgb="FFFF0000"/>
        <rFont val="Calibri"/>
        <family val="2"/>
        <scheme val="minor"/>
      </rPr>
      <t xml:space="preserve">  Para este trimestre no se programo implementar talleres para el autoempleo para personas adultas mayores.
</t>
    </r>
    <r>
      <rPr>
        <b/>
        <sz val="11"/>
        <color rgb="FFFF0000"/>
        <rFont val="Calibri"/>
        <family val="2"/>
        <scheme val="minor"/>
      </rPr>
      <t>Meta Anual:</t>
    </r>
    <r>
      <rPr>
        <sz val="11"/>
        <color rgb="FFFF0000"/>
        <rFont val="Calibri"/>
        <family val="2"/>
        <scheme val="minor"/>
      </rPr>
      <t xml:space="preserve"> Se realizaron 14 talleres  para el autoempleo para personas adultas mayores, de los 8 programados, lo que representó un avance anual acumulado del 175.00 %.</t>
    </r>
  </si>
  <si>
    <r>
      <t>Meta Trimestral:</t>
    </r>
    <r>
      <rPr>
        <sz val="11"/>
        <rFont val="Calibri"/>
        <family val="2"/>
        <scheme val="minor"/>
      </rPr>
      <t xml:space="preserve"> Se realizaron 26 capacitaciones para el desarrollo de negocios de los 14 programados, lo que representó un avance del 185.71% respecto a la meta trimestral programada.
</t>
    </r>
    <r>
      <rPr>
        <b/>
        <sz val="11"/>
        <rFont val="Calibri"/>
        <family val="2"/>
        <scheme val="minor"/>
      </rPr>
      <t>Meta Anual:</t>
    </r>
    <r>
      <rPr>
        <sz val="11"/>
        <rFont val="Calibri"/>
        <family val="2"/>
        <scheme val="minor"/>
      </rPr>
      <t xml:space="preserve"> Se realizaron 57 capacitaciones para el desarrollo de negocios, de los 58 programados, lo que representó un avance anual acumulado del 98.28%.</t>
    </r>
  </si>
  <si>
    <r>
      <t>Meta Trimestral:</t>
    </r>
    <r>
      <rPr>
        <sz val="11"/>
        <rFont val="Calibri"/>
        <family val="2"/>
        <scheme val="minor"/>
      </rPr>
      <t xml:space="preserve"> Se realizó 1 servicio de habilitación y de mantenimiento del Centro de Emprendimiento y Desarrollo Humano para Personas Adultas Mayores de 1 programado, lo que representó un avance del 100.00 % respecto a la meta trimestral programada.
</t>
    </r>
    <r>
      <rPr>
        <b/>
        <sz val="11"/>
        <rFont val="Calibri"/>
        <family val="2"/>
        <scheme val="minor"/>
      </rPr>
      <t>Meta Anual:</t>
    </r>
    <r>
      <rPr>
        <sz val="11"/>
        <rFont val="Calibri"/>
        <family val="2"/>
        <scheme val="minor"/>
      </rPr>
      <t xml:space="preserve"> Se realizó 5 servicios de habilitación y de mantenimiento del Centro de Emprendimiento y Desarrollo Humano para Personas Adultas Mayores de los 3 programados, lo que representó un avance anual acumulado del 166.67%.</t>
    </r>
  </si>
  <si>
    <r>
      <t>Meta Trimestral:</t>
    </r>
    <r>
      <rPr>
        <sz val="11"/>
        <rFont val="Calibri"/>
        <family val="2"/>
        <scheme val="minor"/>
      </rPr>
      <t xml:space="preserve"> Se realizaron 200 actividades de aprendizaje, físicas, lúdicas, recreativas y de regularización a niñas y niños de "La llave es la clave" en zonas prioritarias de 10 programadas, lo que representó un avance del 2,000.00% respecto a la meta trimestral programada.</t>
    </r>
    <r>
      <rPr>
        <sz val="11"/>
        <color rgb="FFFF0000"/>
        <rFont val="Calibri"/>
        <family val="2"/>
        <scheme val="minor"/>
      </rPr>
      <t xml:space="preserve"> No se alcanzo la meta trimestral debido que en el mes de agosto se suspendieron las actividades por el periodo vacacional y el curso de verano.</t>
    </r>
    <r>
      <rPr>
        <sz val="11"/>
        <rFont val="Calibri"/>
        <family val="2"/>
        <scheme val="minor"/>
      </rPr>
      <t xml:space="preserve">
</t>
    </r>
    <r>
      <rPr>
        <b/>
        <sz val="11"/>
        <rFont val="Calibri"/>
        <family val="2"/>
        <scheme val="minor"/>
      </rPr>
      <t>Meta Anual:</t>
    </r>
    <r>
      <rPr>
        <sz val="11"/>
        <rFont val="Calibri"/>
        <family val="2"/>
        <scheme val="minor"/>
      </rPr>
      <t xml:space="preserve"> Se realizaron 599 actividades de aprendizaje, físicas, lúdicas, recreativas y  de regularización a niñas y niños de "La llave es la clave" en zonas prioritarias de las 332 programadas, lo que representó un avance anual acumulado del 180.42%.</t>
    </r>
  </si>
  <si>
    <r>
      <t>Meta Trimestral:</t>
    </r>
    <r>
      <rPr>
        <sz val="11"/>
        <rFont val="Calibri"/>
        <family val="2"/>
        <scheme val="minor"/>
      </rPr>
      <t xml:space="preserve"> Se realizaron 30 expedientes a niñas y niños de 6 a 12 años inscritos en "La llave es la clave" que habitan zonas prioritarias para brindarles actividades de aprendizaje, físicas, lúdicas, recreativas y de regularización de 15 programados, lo que representó un avance del 200.00% respecto a la meta trimestral programada. </t>
    </r>
    <r>
      <rPr>
        <sz val="11"/>
        <color rgb="FFFF0000"/>
        <rFont val="Calibri"/>
        <family val="2"/>
        <scheme val="minor"/>
      </rPr>
      <t>Se rebasó la meta toda vez que se tuvo un número mayor de inscripciones de lo programado.</t>
    </r>
    <r>
      <rPr>
        <sz val="11"/>
        <rFont val="Calibri"/>
        <family val="2"/>
        <scheme val="minor"/>
      </rPr>
      <t xml:space="preserve"> 
</t>
    </r>
    <r>
      <rPr>
        <b/>
        <sz val="11"/>
        <rFont val="Calibri"/>
        <family val="2"/>
        <scheme val="minor"/>
      </rPr>
      <t>Meta Anual:</t>
    </r>
    <r>
      <rPr>
        <sz val="11"/>
        <rFont val="Calibri"/>
        <family val="2"/>
        <scheme val="minor"/>
      </rPr>
      <t xml:space="preserve"> Se realizaron 140 expedientes a niñas y niños de 6 a 12 años inscritos en "La llave es la clave" que habitan zonas prioritarias para brindarles actividades de aprendizaje, físicas, lúdicas, recreativas y de regularización de las 105 programadas, lo que representó un avance anual acumulado del 133.33%.</t>
    </r>
  </si>
  <si>
    <r>
      <t>Meta Trimestral:</t>
    </r>
    <r>
      <rPr>
        <sz val="11"/>
        <rFont val="Calibri"/>
        <family val="2"/>
        <scheme val="minor"/>
      </rPr>
      <t xml:space="preserve"> Se realizó 1 curso vacacional a niñas y niños en zonas prioritarias de 1 programado, lo que representó un avance del 100.00 % respecto a la meta trimestral programada.
</t>
    </r>
    <r>
      <rPr>
        <b/>
        <sz val="11"/>
        <rFont val="Calibri"/>
        <family val="2"/>
        <scheme val="minor"/>
      </rPr>
      <t>Meta Anual:</t>
    </r>
    <r>
      <rPr>
        <sz val="11"/>
        <rFont val="Calibri"/>
        <family val="2"/>
        <scheme val="minor"/>
      </rPr>
      <t xml:space="preserve"> Se realizaron 3 cursos vacacionales a niñas y niños en zonas prioritarias de los 3 programados, lo que representó un avance anual acumulado del 100.00%.</t>
    </r>
  </si>
  <si>
    <r>
      <t>Meta Trimestral:</t>
    </r>
    <r>
      <rPr>
        <sz val="11"/>
        <rFont val="Calibri"/>
        <family val="2"/>
        <scheme val="minor"/>
      </rPr>
      <t xml:space="preserve"> Se realizaron 231 atenciones en brigadas médicas de las  250 programadas, lo que representó un avance del 92.40% respecto a la meta trimestral programada. </t>
    </r>
    <r>
      <rPr>
        <sz val="11"/>
        <color rgb="FFFF0000"/>
        <rFont val="Calibri"/>
        <family val="2"/>
        <scheme val="minor"/>
      </rPr>
      <t>Se rebasó la meta programada debido a la respuesta de la población a la difusión que se hizo de los servicios mediante las redes.</t>
    </r>
    <r>
      <rPr>
        <sz val="11"/>
        <rFont val="Calibri"/>
        <family val="2"/>
        <scheme val="minor"/>
      </rPr>
      <t xml:space="preserve">
</t>
    </r>
    <r>
      <rPr>
        <b/>
        <sz val="11"/>
        <rFont val="Calibri"/>
        <family val="2"/>
        <scheme val="minor"/>
      </rPr>
      <t>Meta Anual:</t>
    </r>
    <r>
      <rPr>
        <sz val="11"/>
        <rFont val="Calibri"/>
        <family val="2"/>
        <scheme val="minor"/>
      </rPr>
      <t xml:space="preserve"> Se realizaron 1,015 atenciones en brigadas médicas de las  880 programadas, lo que representó un avance anual acumulado del 115.34%.</t>
    </r>
  </si>
  <si>
    <r>
      <t>Meta Trimestral:</t>
    </r>
    <r>
      <rPr>
        <sz val="11"/>
        <rFont val="Calibri"/>
        <family val="2"/>
        <scheme val="minor"/>
      </rPr>
      <t xml:space="preserve"> Se realizaron 3 brigadas médicas de las  3 programadas, lo que representó un avance del 100.00% respecto a la meta trimestral programada. 
</t>
    </r>
    <r>
      <rPr>
        <b/>
        <sz val="11"/>
        <rFont val="Calibri"/>
        <family val="2"/>
        <scheme val="minor"/>
      </rPr>
      <t>Meta Anual:</t>
    </r>
    <r>
      <rPr>
        <sz val="11"/>
        <rFont val="Calibri"/>
        <family val="2"/>
        <scheme val="minor"/>
      </rPr>
      <t xml:space="preserve"> Se realizaron 14 brigadas médicas de las  12 programadas, lo que representó un avance anual acumulado del 116.67%.</t>
    </r>
  </si>
  <si>
    <r>
      <t>Meta Trimestral:</t>
    </r>
    <r>
      <rPr>
        <sz val="11"/>
        <rFont val="Calibri"/>
        <family val="2"/>
        <scheme val="minor"/>
      </rPr>
      <t xml:space="preserve"> Se realizaron  2,564 servicios de salu, de los 2,656 programadas, lo que representó un avance del 96.54% respecto a la meta trimestral programada.
</t>
    </r>
    <r>
      <rPr>
        <b/>
        <sz val="11"/>
        <rFont val="Calibri"/>
        <family val="2"/>
        <scheme val="minor"/>
      </rPr>
      <t>Meta Anual:</t>
    </r>
    <r>
      <rPr>
        <sz val="11"/>
        <rFont val="Calibri"/>
        <family val="2"/>
        <scheme val="minor"/>
      </rPr>
      <t xml:space="preserve"> Se realizaron 9,450 servicios de salud de los 10,624 programadas, lo que representó un avance anual acumulado del 88.95%.</t>
    </r>
  </si>
  <si>
    <r>
      <t>Meta Trimestral:</t>
    </r>
    <r>
      <rPr>
        <sz val="11"/>
        <rFont val="Calibri"/>
        <family val="2"/>
        <scheme val="minor"/>
      </rPr>
      <t xml:space="preserve"> Se realizaron  2,073 atenciones médicas y preventivas de las 2,200 programadas, lo que representó un avance del 94.23% respecto a la meta trimestral programada.
</t>
    </r>
    <r>
      <rPr>
        <b/>
        <sz val="11"/>
        <rFont val="Calibri"/>
        <family val="2"/>
        <scheme val="minor"/>
      </rPr>
      <t xml:space="preserve">
Meta Anual:</t>
    </r>
    <r>
      <rPr>
        <sz val="11"/>
        <rFont val="Calibri"/>
        <family val="2"/>
        <scheme val="minor"/>
      </rPr>
      <t xml:space="preserve"> Se realizaron 7,570 atenciones médicas y preventivas de las 8,875 programadas, lo que representó un avance anual acumulado del 85.30%.</t>
    </r>
  </si>
  <si>
    <r>
      <t>Meta Trimestral:</t>
    </r>
    <r>
      <rPr>
        <sz val="11"/>
        <rFont val="Calibri"/>
        <family val="2"/>
        <scheme val="minor"/>
      </rPr>
      <t xml:space="preserve"> Se realizaron 491 atenciones odontológicas de las 470 programadas, lo que representó un avance del 104.47% respecto a la meta trimestral programada.
</t>
    </r>
    <r>
      <rPr>
        <b/>
        <sz val="11"/>
        <rFont val="Calibri"/>
        <family val="2"/>
        <scheme val="minor"/>
      </rPr>
      <t xml:space="preserve">
Meta Anual:</t>
    </r>
    <r>
      <rPr>
        <sz val="11"/>
        <rFont val="Calibri"/>
        <family val="2"/>
        <scheme val="minor"/>
      </rPr>
      <t xml:space="preserve"> Se realizaron 1,865 atenciones odontológicas de las 1,970 programadas, lo que representó un avance anual acumulado del 94.67%.</t>
    </r>
  </si>
  <si>
    <r>
      <t>Meta Trimestral:</t>
    </r>
    <r>
      <rPr>
        <sz val="11"/>
        <rFont val="Calibri"/>
        <family val="2"/>
        <scheme val="minor"/>
      </rPr>
      <t xml:space="preserve"> Se realizaron  0 atenciones nutricionales de los 100 programadas, lo que representó un avance del 0.00% respecto a la meta trimestral programada. </t>
    </r>
    <r>
      <rPr>
        <sz val="11"/>
        <color rgb="FFFF0000"/>
        <rFont val="Calibri"/>
        <family val="2"/>
        <scheme val="minor"/>
      </rPr>
      <t>No se alcanzo la meta debido al retraso de la contratación de un nutriólogo para que de la atención y se cumpla con la meta programada.</t>
    </r>
    <r>
      <rPr>
        <sz val="11"/>
        <rFont val="Calibri"/>
        <family val="2"/>
        <scheme val="minor"/>
      </rPr>
      <t xml:space="preserve">
</t>
    </r>
    <r>
      <rPr>
        <b/>
        <sz val="11"/>
        <rFont val="Calibri"/>
        <family val="2"/>
        <scheme val="minor"/>
      </rPr>
      <t>Meta Anual:</t>
    </r>
    <r>
      <rPr>
        <sz val="11"/>
        <rFont val="Calibri"/>
        <family val="2"/>
        <scheme val="minor"/>
      </rPr>
      <t xml:space="preserve"> Se realizaron 0 atenciones nutricionales de las 460 programadas, lo que representó un avance anual acumulado del 0.00%.</t>
    </r>
  </si>
  <si>
    <r>
      <t>Meta Trimestral:</t>
    </r>
    <r>
      <rPr>
        <sz val="11"/>
        <rFont val="Calibri"/>
        <family val="2"/>
        <scheme val="minor"/>
      </rPr>
      <t xml:space="preserve"> Se realizaron  294 atenciones con apoyos médicos especiales de las 342 programadas, lo que representó un avance del 85.96% respecto a la meta trimestral programada. </t>
    </r>
    <r>
      <rPr>
        <sz val="11"/>
        <color rgb="FFFF0000"/>
        <rFont val="Calibri"/>
        <family val="2"/>
        <scheme val="minor"/>
      </rPr>
      <t>Se supero la meta programada para este trimestre debido a que se tuvo un mayor número de personas que solicitaron el servicio de optometría para adquirir sus lentes a un bajo costo.</t>
    </r>
    <r>
      <rPr>
        <sz val="11"/>
        <rFont val="Calibri"/>
        <family val="2"/>
        <scheme val="minor"/>
      </rPr>
      <t xml:space="preserve">
</t>
    </r>
    <r>
      <rPr>
        <b/>
        <sz val="11"/>
        <rFont val="Calibri"/>
        <family val="2"/>
        <scheme val="minor"/>
      </rPr>
      <t>Meta Anual:</t>
    </r>
    <r>
      <rPr>
        <sz val="11"/>
        <rFont val="Calibri"/>
        <family val="2"/>
        <scheme val="minor"/>
      </rPr>
      <t xml:space="preserve"> Se realizaron 1,033 atenciones con apoyos médicos especiales de los 1,034 programadas, lo que representó un avance anual acumulado del 99.90%.</t>
    </r>
  </si>
  <si>
    <r>
      <t>Meta Trimestral:</t>
    </r>
    <r>
      <rPr>
        <sz val="11"/>
        <rFont val="Calibri"/>
        <family val="2"/>
        <scheme val="minor"/>
      </rPr>
      <t xml:space="preserve"> Se realizaron  203 exámenes optométricos de los 200 programados, lo que representó un avance del 101.50% respecto a la meta trimestral programada. </t>
    </r>
    <r>
      <rPr>
        <sz val="11"/>
        <color rgb="FFFF0000"/>
        <rFont val="Calibri"/>
        <family val="2"/>
        <scheme val="minor"/>
      </rPr>
      <t xml:space="preserve">Se supero la meta programada para este trimestre debido a que se tuvo un mayor número de personas que solicitaron el servicio de optometría para adquirir sus lentes a un bajo costo.
</t>
    </r>
    <r>
      <rPr>
        <b/>
        <sz val="11"/>
        <rFont val="Calibri"/>
        <family val="2"/>
        <scheme val="minor"/>
      </rPr>
      <t xml:space="preserve">
Meta Anual:</t>
    </r>
    <r>
      <rPr>
        <sz val="11"/>
        <rFont val="Calibri"/>
        <family val="2"/>
        <scheme val="minor"/>
      </rPr>
      <t xml:space="preserve"> Se realizaron  841 exámenes optométricos de los 812 programadas, lo que representó un avance del 103.57%.</t>
    </r>
  </si>
  <si>
    <r>
      <t>Meta Trimestral:</t>
    </r>
    <r>
      <rPr>
        <sz val="11"/>
        <rFont val="Calibri"/>
        <family val="2"/>
        <scheme val="minor"/>
      </rPr>
      <t xml:space="preserve"> Se entregaron 91 prótesis oculares de las 82 programadas, lo que represento un avance del 110.98% respecto a la meta trimestras programada. </t>
    </r>
    <r>
      <rPr>
        <sz val="11"/>
        <color rgb="FFFF0000"/>
        <rFont val="Calibri"/>
        <family val="2"/>
        <scheme val="minor"/>
      </rPr>
      <t>Para este segundo trimestre no se programó ninguna entrega de prótesis.</t>
    </r>
    <r>
      <rPr>
        <sz val="11"/>
        <rFont val="Calibri"/>
        <family val="2"/>
        <scheme val="minor"/>
      </rPr>
      <t xml:space="preserve">
</t>
    </r>
    <r>
      <rPr>
        <b/>
        <sz val="11"/>
        <rFont val="Calibri"/>
        <family val="2"/>
        <scheme val="minor"/>
      </rPr>
      <t xml:space="preserve">
Meta Anual:</t>
    </r>
    <r>
      <rPr>
        <sz val="11"/>
        <rFont val="Calibri"/>
        <family val="2"/>
        <scheme val="minor"/>
      </rPr>
      <t xml:space="preserve"> Se entregaron 193 prótesis oculares de las 162 programadas, lo que representó un avance del 119.14%.</t>
    </r>
  </si>
  <si>
    <r>
      <t>Meta Trimestral:</t>
    </r>
    <r>
      <rPr>
        <sz val="11"/>
        <rFont val="Calibri"/>
        <family val="2"/>
        <scheme val="minor"/>
      </rPr>
      <t xml:space="preserve"> Se dieron 2,129 servicios de salud mental de los 2,845 programadas, lo que representó un avance del 74.83% respecto a la meta trimestral programada.</t>
    </r>
    <r>
      <rPr>
        <sz val="11"/>
        <color rgb="FFFF0000"/>
        <rFont val="Calibri"/>
        <family val="2"/>
        <scheme val="minor"/>
      </rPr>
      <t xml:space="preserve"> No se alcanzó la meta debido a que por el periodo vacacional los pacientes no han asistido a sus citas o solicitaron que se las cambiaran para una fecha posterior.
</t>
    </r>
    <r>
      <rPr>
        <sz val="11"/>
        <rFont val="Calibri"/>
        <family val="2"/>
        <scheme val="minor"/>
      </rPr>
      <t xml:space="preserve">
</t>
    </r>
    <r>
      <rPr>
        <b/>
        <sz val="11"/>
        <rFont val="Calibri"/>
        <family val="2"/>
        <scheme val="minor"/>
      </rPr>
      <t>Meta Anual:</t>
    </r>
    <r>
      <rPr>
        <sz val="11"/>
        <rFont val="Calibri"/>
        <family val="2"/>
        <scheme val="minor"/>
      </rPr>
      <t xml:space="preserve"> Se dieron 7,887 servicios de salud mental de los 11,380 programadas, lo que representó un avance anual acumulado del 69.31%.</t>
    </r>
  </si>
  <si>
    <r>
      <t>Meta Trimestral:</t>
    </r>
    <r>
      <rPr>
        <sz val="11"/>
        <rFont val="Calibri"/>
        <family val="2"/>
        <scheme val="minor"/>
      </rPr>
      <t xml:space="preserve"> Se dieron 1,565 atenciones psicológicas de las 1,900 programadas, lo que representó un avance del 82.37% respecto a la meta trimestral programada. </t>
    </r>
    <r>
      <rPr>
        <sz val="11"/>
        <color rgb="FFFF0000"/>
        <rFont val="Calibri"/>
        <family val="2"/>
        <scheme val="minor"/>
      </rPr>
      <t>No se alcanzó la meta debido a que por el periodo vacacional los pacientes no han asistido a sus citas o solicitaron que se las cambiaran para una fecha posterior.</t>
    </r>
    <r>
      <rPr>
        <sz val="11"/>
        <rFont val="Calibri"/>
        <family val="2"/>
        <scheme val="minor"/>
      </rPr>
      <t xml:space="preserve">
</t>
    </r>
    <r>
      <rPr>
        <b/>
        <sz val="11"/>
        <rFont val="Calibri"/>
        <family val="2"/>
        <scheme val="minor"/>
      </rPr>
      <t>Meta Anual:</t>
    </r>
    <r>
      <rPr>
        <sz val="11"/>
        <rFont val="Calibri"/>
        <family val="2"/>
        <scheme val="minor"/>
      </rPr>
      <t xml:space="preserve"> Se dieron 5,433 atenciones psicológicas de las 7,600 programadas, lo que representó un avance del 71.49%.</t>
    </r>
  </si>
  <si>
    <r>
      <t>Meta Trimestral:</t>
    </r>
    <r>
      <rPr>
        <sz val="11"/>
        <rFont val="Calibri"/>
        <family val="2"/>
        <scheme val="minor"/>
      </rPr>
      <t xml:space="preserve"> Se dieron 219 atenciones de psiquiatría de las 362 programadas, lo que representó un avance del 60.50% respecto a la meta trimestral programada. </t>
    </r>
    <r>
      <rPr>
        <sz val="11"/>
        <color rgb="FFFF0000"/>
        <rFont val="Calibri"/>
        <family val="2"/>
        <scheme val="minor"/>
      </rPr>
      <t>Hemos tenido un aumento en la inasistencia y/o cancelación de citas en el servicio de psiquiatría lo que provoca una disminución en la atención.</t>
    </r>
    <r>
      <rPr>
        <sz val="11"/>
        <rFont val="Calibri"/>
        <family val="2"/>
        <scheme val="minor"/>
      </rPr>
      <t xml:space="preserve">
</t>
    </r>
    <r>
      <rPr>
        <b/>
        <sz val="11"/>
        <rFont val="Calibri"/>
        <family val="2"/>
        <scheme val="minor"/>
      </rPr>
      <t>Meta Anual:</t>
    </r>
    <r>
      <rPr>
        <sz val="11"/>
        <rFont val="Calibri"/>
        <family val="2"/>
        <scheme val="minor"/>
      </rPr>
      <t xml:space="preserve"> Se dieron 1,094 atenciones de psiquiatría de las 1,448 programadas, lo que representó un avance del 75.55%.</t>
    </r>
  </si>
  <si>
    <r>
      <t>Meta Trimestral:</t>
    </r>
    <r>
      <rPr>
        <sz val="11"/>
        <rFont val="Calibri"/>
        <family val="2"/>
        <scheme val="minor"/>
      </rPr>
      <t xml:space="preserve"> Se dieron 345 atenciones en campañas de concientización de las 350 programadas, lo que representó un avance del 98.57% respecto a la meta trimestral programada. </t>
    </r>
    <r>
      <rPr>
        <sz val="11"/>
        <color rgb="FFFF0000"/>
        <rFont val="Calibri"/>
        <family val="2"/>
        <scheme val="minor"/>
      </rPr>
      <t>No se alcanzó la meta toda vez que se tuvo la asistencia que se esperaba en la campaña de concientización contra el suicidio que se realizo en el mes de abril.</t>
    </r>
    <r>
      <rPr>
        <sz val="11"/>
        <rFont val="Calibri"/>
        <family val="2"/>
        <scheme val="minor"/>
      </rPr>
      <t xml:space="preserve">
</t>
    </r>
    <r>
      <rPr>
        <b/>
        <sz val="11"/>
        <rFont val="Calibri"/>
        <family val="2"/>
        <scheme val="minor"/>
      </rPr>
      <t>Meta Anual:</t>
    </r>
    <r>
      <rPr>
        <sz val="11"/>
        <rFont val="Calibri"/>
        <family val="2"/>
        <scheme val="minor"/>
      </rPr>
      <t xml:space="preserve"> Se dieron 1,359 atenciones en campañas de concientización de las 1,550 programadas, lo que representó un avance anual acumulado del 87.68%.</t>
    </r>
  </si>
  <si>
    <r>
      <t>Meta Trimestral:</t>
    </r>
    <r>
      <rPr>
        <sz val="11"/>
        <rFont val="Calibri"/>
        <family val="2"/>
        <scheme val="minor"/>
      </rPr>
      <t xml:space="preserve"> Se dieron 5,817 servicios Integrales a personas con discapacidad o en riesgo potencial de presentarlo en el Centro de Rehabilitación Integral Municipal de los 4,266 programadas, lo que representó un avance del 136.36% respecto a la meta trimestral programada.</t>
    </r>
    <r>
      <rPr>
        <sz val="11"/>
        <color rgb="FFFF0000"/>
        <rFont val="Calibri"/>
        <family val="2"/>
        <scheme val="minor"/>
      </rPr>
      <t xml:space="preserve"> Se rebasó la meta toda vez que la demanda de certificados para el Bienestar se ha incrementado. Cabe mencionar que los certificados de discapacidad que se entregan para el programa de bienestar se hace como un apoyo a este programa ya que no es un programa de DIF.</t>
    </r>
    <r>
      <rPr>
        <sz val="11"/>
        <rFont val="Calibri"/>
        <family val="2"/>
        <scheme val="minor"/>
      </rPr>
      <t xml:space="preserve">
</t>
    </r>
    <r>
      <rPr>
        <b/>
        <sz val="11"/>
        <rFont val="Calibri"/>
        <family val="2"/>
        <scheme val="minor"/>
      </rPr>
      <t>Meta Anual:</t>
    </r>
    <r>
      <rPr>
        <sz val="11"/>
        <rFont val="Calibri"/>
        <family val="2"/>
        <scheme val="minor"/>
      </rPr>
      <t xml:space="preserve"> Se dieron 20,713 Servicios Integrales a personas con discapacidad o en riesgo potencial de presentarlo en el Centro de Rehabilitación Integral Municipal de las 17,064 programadas, lo que representó un avance anual acumulado del 121.38%.</t>
    </r>
  </si>
  <si>
    <r>
      <t>Meta Trimestral:</t>
    </r>
    <r>
      <rPr>
        <sz val="11"/>
        <rFont val="Calibri"/>
        <family val="2"/>
        <scheme val="minor"/>
      </rPr>
      <t xml:space="preserve"> Se dieron 1,200 terapias de rehabilitación para personas con discapacidad temporal y/o permanente de los 2,625 programadas, lo que representó un avance del 45.71% respecto a la meta trimestral programada. </t>
    </r>
    <r>
      <rPr>
        <sz val="11"/>
        <color rgb="FFFF0000"/>
        <rFont val="Calibri"/>
        <family val="2"/>
        <scheme val="minor"/>
      </rPr>
      <t>Los pacientes no acudieron a sus terapias, teniendo que reagendar sus citas y afectando con ello la meta programada.</t>
    </r>
    <r>
      <rPr>
        <sz val="11"/>
        <rFont val="Calibri"/>
        <family val="2"/>
        <scheme val="minor"/>
      </rPr>
      <t xml:space="preserve">
</t>
    </r>
    <r>
      <rPr>
        <b/>
        <sz val="11"/>
        <rFont val="Calibri"/>
        <family val="2"/>
        <scheme val="minor"/>
      </rPr>
      <t>Meta Anual:</t>
    </r>
    <r>
      <rPr>
        <sz val="11"/>
        <rFont val="Calibri"/>
        <family val="2"/>
        <scheme val="minor"/>
      </rPr>
      <t xml:space="preserve"> Se dieron 5,850 terapias de rehabilitación para personas con discapacidad temporal y/o permanente, de las 10,500 programadas, lo que representó un avance anual acumulado del 55.71%.</t>
    </r>
  </si>
  <si>
    <r>
      <t>Meta Trimestral:</t>
    </r>
    <r>
      <rPr>
        <sz val="11"/>
        <rFont val="Calibri"/>
        <family val="2"/>
        <scheme val="minor"/>
      </rPr>
      <t xml:space="preserve"> Se dieron 3,319 servicios de Inclusión, de los 700 programados, lo que representó un avance del 474.14% respecto a la meta trimestral programada. </t>
    </r>
    <r>
      <rPr>
        <sz val="11"/>
        <color rgb="FFFF0000"/>
        <rFont val="Calibri"/>
        <family val="2"/>
        <scheme val="minor"/>
      </rPr>
      <t>Por reestructuración organizacional y servicios de atención psicológica se pasa a servicios de inclusión, incluyendo los certificados de discapacidad para el bienestar, lo que repercutió en el aumento de la productividad.</t>
    </r>
    <r>
      <rPr>
        <sz val="11"/>
        <rFont val="Calibri"/>
        <family val="2"/>
        <scheme val="minor"/>
      </rPr>
      <t xml:space="preserve">
</t>
    </r>
    <r>
      <rPr>
        <b/>
        <sz val="11"/>
        <rFont val="Calibri"/>
        <family val="2"/>
        <scheme val="minor"/>
      </rPr>
      <t>Meta Anual:</t>
    </r>
    <r>
      <rPr>
        <sz val="11"/>
        <rFont val="Calibri"/>
        <family val="2"/>
        <scheme val="minor"/>
      </rPr>
      <t xml:space="preserve"> Se dieron 10,614 servicios de Inclusión de las 2420 programadas, lo que representó un avance anual acumulado del 438.60%.</t>
    </r>
  </si>
  <si>
    <r>
      <t>Meta Trimestral:</t>
    </r>
    <r>
      <rPr>
        <sz val="11"/>
        <rFont val="Calibri"/>
        <family val="2"/>
        <scheme val="minor"/>
      </rPr>
      <t xml:space="preserve"> Se dieron 7 acciones dirigidos a niñas, niños, adolescentes y personas adultas con alguna discapacidad de las 7 programadas, lo que representó un avance del 100.00% respecto a la meta trimestral programada.
</t>
    </r>
    <r>
      <rPr>
        <b/>
        <sz val="11"/>
        <rFont val="Calibri"/>
        <family val="2"/>
        <scheme val="minor"/>
      </rPr>
      <t>Meta Anual:</t>
    </r>
    <r>
      <rPr>
        <sz val="11"/>
        <rFont val="Calibri"/>
        <family val="2"/>
        <scheme val="minor"/>
      </rPr>
      <t xml:space="preserve"> Se dieron 26 acciones dirigidos a niñas, niños, adolescentes y personas adultas con alguna discapacidad, de las 28 programadas, lo que representó un avance anual acumulado del 92.86%.</t>
    </r>
  </si>
  <si>
    <r>
      <t>Meta Trimestral:</t>
    </r>
    <r>
      <rPr>
        <sz val="11"/>
        <rFont val="Calibri"/>
        <family val="2"/>
        <scheme val="minor"/>
      </rPr>
      <t xml:space="preserve"> Se dieron 1131 servicios integrales para personas adultas mayores de las 1010 programadas, lo que representó un avance del 111.98% respecto a la meta trimestral programada. 
</t>
    </r>
    <r>
      <rPr>
        <b/>
        <sz val="11"/>
        <rFont val="Calibri"/>
        <family val="2"/>
        <scheme val="minor"/>
      </rPr>
      <t>Meta Anual:</t>
    </r>
    <r>
      <rPr>
        <sz val="11"/>
        <rFont val="Calibri"/>
        <family val="2"/>
        <scheme val="minor"/>
      </rPr>
      <t xml:space="preserve"> Se dieron 4,054 servicios integrales para personas adultas mayores de las 3,990 programadas, lo que representó un avance anual acumulado del 101.60%.</t>
    </r>
  </si>
  <si>
    <r>
      <t>Meta Trimestral:</t>
    </r>
    <r>
      <rPr>
        <sz val="11"/>
        <rFont val="Calibri"/>
        <family val="2"/>
        <scheme val="minor"/>
      </rPr>
      <t xml:space="preserve"> Se dieron 599 servicios psicológicos,  nutricionales, jurídicos y laborales para mejorar el bienestar físico, emocional y social de las personas adultas mayores, de las 255 programadas, lo que representó un avance del 234.90% respecto a la meta trimestral programada. </t>
    </r>
    <r>
      <rPr>
        <sz val="11"/>
        <color rgb="FFFF0000"/>
        <rFont val="Calibri"/>
        <family val="2"/>
        <scheme val="minor"/>
      </rPr>
      <t xml:space="preserve">Se rebasó la meta toda vez que tuvimos más acercamiento de personas adultas mayores solicitando los servicios que se brindan, esto gracias a las participaciones que se tienen en brigadas, invitando a toda la población adulta mayor para que acudan a beneficiarse con los servicios gratuitos que se tienen para su beneficio.
</t>
    </r>
    <r>
      <rPr>
        <sz val="11"/>
        <rFont val="Calibri"/>
        <family val="2"/>
        <scheme val="minor"/>
      </rPr>
      <t xml:space="preserve">
</t>
    </r>
    <r>
      <rPr>
        <b/>
        <sz val="11"/>
        <rFont val="Calibri"/>
        <family val="2"/>
        <scheme val="minor"/>
      </rPr>
      <t>Meta Anual:</t>
    </r>
    <r>
      <rPr>
        <sz val="11"/>
        <rFont val="Calibri"/>
        <family val="2"/>
        <scheme val="minor"/>
      </rPr>
      <t xml:space="preserve"> Se dieron 1,680 serviciospsicológicos,  nutricionales, jurídicos y laborales para mejorar el bienestar físico, emocional y social de las personas adultas mayores de las 990 programadas, lo que representó un avance anual acumulado del 169.70%.</t>
    </r>
  </si>
  <si>
    <r>
      <t>Meta Trimestral:</t>
    </r>
    <r>
      <rPr>
        <sz val="11"/>
        <rFont val="Calibri"/>
        <family val="2"/>
        <scheme val="minor"/>
      </rPr>
      <t xml:space="preserve"> Se dieron 2 Inscripciones de personas adultas mayores en la estancia de día "Nohoch Nah" de 2 programadas, lo que representó un avance del 100.00% respecto a la meta trimestral programada. </t>
    </r>
    <r>
      <rPr>
        <sz val="11"/>
        <color rgb="FFFF0000"/>
        <rFont val="Calibri"/>
        <family val="2"/>
        <scheme val="minor"/>
      </rPr>
      <t>Durante este trimestre no se tuvo inscripciones de adultos mayores a la estancia de día debido a que se esta a la espera de la liberación de espacio, ya que solo se cuenta con un salón para la estancia, el cual no es suficiente para recibir a mas adultos mayores. Actualmente se tiene una lista de espera de 9 aspirantes a ingresar.</t>
    </r>
    <r>
      <rPr>
        <sz val="11"/>
        <rFont val="Calibri"/>
        <family val="2"/>
        <scheme val="minor"/>
      </rPr>
      <t xml:space="preserve">
</t>
    </r>
    <r>
      <rPr>
        <b/>
        <sz val="11"/>
        <rFont val="Calibri"/>
        <family val="2"/>
        <scheme val="minor"/>
      </rPr>
      <t>Meta Anual:</t>
    </r>
    <r>
      <rPr>
        <sz val="11"/>
        <rFont val="Calibri"/>
        <family val="2"/>
        <scheme val="minor"/>
      </rPr>
      <t xml:space="preserve"> Se dieron 4  Inscripciones de personas adultas mayores en la estancia de día "Nohoch Nah", de las 7 programadas, lo que representó un avance anual acumulado del 57.14%.</t>
    </r>
  </si>
  <si>
    <r>
      <t>Meta Trimestral:</t>
    </r>
    <r>
      <rPr>
        <sz val="11"/>
        <rFont val="Calibri"/>
        <family val="2"/>
        <scheme val="minor"/>
      </rPr>
      <t xml:space="preserve"> Se dieron 454 actividades para fomentar la sana convivencia entre las personas adultas mayores en el club de la esperanza, de 515 programadas, lo que representó un avance del 88.16% respecto a la meta trimestral programada. 
</t>
    </r>
    <r>
      <rPr>
        <b/>
        <sz val="11"/>
        <rFont val="Calibri"/>
        <family val="2"/>
        <scheme val="minor"/>
      </rPr>
      <t>Meta Anual:</t>
    </r>
    <r>
      <rPr>
        <sz val="11"/>
        <rFont val="Calibri"/>
        <family val="2"/>
        <scheme val="minor"/>
      </rPr>
      <t xml:space="preserve"> Se dieron 1,780 actividades para fomentar la sana convivencia entre las personas adultas mayores en el club de la esperanza, de las 2015 programadas, lo que representó un avance anual acumulado del 88.34%.</t>
    </r>
  </si>
  <si>
    <r>
      <t>Meta Trimestral:</t>
    </r>
    <r>
      <rPr>
        <sz val="11"/>
        <rFont val="Calibri"/>
        <family val="2"/>
        <scheme val="minor"/>
      </rPr>
      <t xml:space="preserve"> Se dieron 2,125 raciones de alimentos para las personas adultas mayores en la estancia de día y club de la esperanza de 1,750 programadas, lo que representó un avance del 121.43% respecto a la meta trimestral programada. </t>
    </r>
    <r>
      <rPr>
        <sz val="11"/>
        <color rgb="FFFF0000"/>
        <rFont val="Calibri"/>
        <family val="2"/>
        <scheme val="minor"/>
      </rPr>
      <t>Se supero la meta debido a que durante los eventos del día de la madre y del festejo del 15 de septiembre se tuvo una asistencia superior a lo programado por lo que se entregaron mas raciones de comidas.</t>
    </r>
    <r>
      <rPr>
        <sz val="11"/>
        <rFont val="Calibri"/>
        <family val="2"/>
        <scheme val="minor"/>
      </rPr>
      <t xml:space="preserve">
</t>
    </r>
    <r>
      <rPr>
        <b/>
        <sz val="11"/>
        <rFont val="Calibri"/>
        <family val="2"/>
        <scheme val="minor"/>
      </rPr>
      <t>Meta Anual:</t>
    </r>
    <r>
      <rPr>
        <sz val="11"/>
        <rFont val="Calibri"/>
        <family val="2"/>
        <scheme val="minor"/>
      </rPr>
      <t xml:space="preserve"> Se dieron 7,504 raciones de alimentos para las personas adultas mayores en la estancia de día y club de la esperanza de las 6700 programadas, lo que representó un avance anual acumulado del 112.00%.</t>
    </r>
  </si>
  <si>
    <r>
      <t>Meta Trimestral:</t>
    </r>
    <r>
      <rPr>
        <sz val="11"/>
        <rFont val="Calibri"/>
        <family val="2"/>
        <scheme val="minor"/>
      </rPr>
      <t xml:space="preserve"> Se dieron 3,864 servicios de trabajo social brindados a las personas adultas mayores en estado de vulnerabilidad de los 2,840 programados, lo que representó un avance del 136.06% respecto a la meta trimestral programada. </t>
    </r>
    <r>
      <rPr>
        <sz val="11"/>
        <color rgb="FFFF0000"/>
        <rFont val="Calibri"/>
        <family val="2"/>
        <scheme val="minor"/>
      </rPr>
      <t>Se superó la  meta ya que se atendieron a más personas adultas mayores que llegaron solicitando los servicios del área de trabajo social, ya que en su mayoría sufren de abandono familiar y falta de empleo, lo que genera situaciones vulnerables para mujeres y hombres adultos mayores.</t>
    </r>
    <r>
      <rPr>
        <sz val="11"/>
        <rFont val="Calibri"/>
        <family val="2"/>
        <scheme val="minor"/>
      </rPr>
      <t xml:space="preserve">
</t>
    </r>
    <r>
      <rPr>
        <b/>
        <sz val="11"/>
        <rFont val="Calibri"/>
        <family val="2"/>
        <scheme val="minor"/>
      </rPr>
      <t>Meta Anual:</t>
    </r>
    <r>
      <rPr>
        <sz val="11"/>
        <rFont val="Calibri"/>
        <family val="2"/>
        <scheme val="minor"/>
      </rPr>
      <t xml:space="preserve"> Se dieron 16,736 servicios de trabajo social brindados a las personas adultas mayores en estado de vulnerabilidad de las 11520 programadas, lo que representó un avance anual acumulado del 145.28%.</t>
    </r>
  </si>
  <si>
    <r>
      <t>Meta Trimestral:</t>
    </r>
    <r>
      <rPr>
        <sz val="11"/>
        <rFont val="Calibri"/>
        <family val="2"/>
        <scheme val="minor"/>
      </rPr>
      <t xml:space="preserve"> Se dieron 3 servicios de alojamiento temporal en la Casa Transitoria "Grandes Corazones" a personas adultas mayores en estado de abandono realizadas de los 10 programados, lo que representó un avance del 30.00% respecto a la meta trimestral programada. </t>
    </r>
    <r>
      <rPr>
        <sz val="11"/>
        <color rgb="FFFF0000"/>
        <rFont val="Calibri"/>
        <family val="2"/>
        <scheme val="minor"/>
      </rPr>
      <t>No se llegó a la meta toda vez que los adultos mayores considerados para ingreso (3 personas) aún se encuentran en el hospital General, se le brinda seguimiento por parte del área de trabajo social en espera de su alta para poder ingresar a la casa transitoria.</t>
    </r>
    <r>
      <rPr>
        <sz val="11"/>
        <rFont val="Calibri"/>
        <family val="2"/>
        <scheme val="minor"/>
      </rPr>
      <t xml:space="preserve">
</t>
    </r>
    <r>
      <rPr>
        <b/>
        <sz val="11"/>
        <rFont val="Calibri"/>
        <family val="2"/>
        <scheme val="minor"/>
      </rPr>
      <t>Meta Anual:</t>
    </r>
    <r>
      <rPr>
        <sz val="11"/>
        <rFont val="Calibri"/>
        <family val="2"/>
        <scheme val="minor"/>
      </rPr>
      <t xml:space="preserve"> Se dieron 24 servicios de alojamiento temporal en la Casa Transitoria "Grandes Corazones" a personas adultas mayores en estado de abandono realizadas de los 41 programadas, lo que representó un avance del 58.54%.</t>
    </r>
  </si>
  <si>
    <r>
      <t>Meta Trimestral:</t>
    </r>
    <r>
      <rPr>
        <sz val="11"/>
        <rFont val="Calibri"/>
        <family val="2"/>
        <scheme val="minor"/>
      </rPr>
      <t xml:space="preserve"> Se elaboraron 3 expedientes para el control de ingreso de personas adultas mayores a la Casa Transitoria "Grandes Corazones" de los 10 programados, lo que representó un avance del 30.00% respecto a la meta trimestral programada. </t>
    </r>
    <r>
      <rPr>
        <sz val="11"/>
        <color rgb="FFFF0000"/>
        <rFont val="Calibri"/>
        <family val="2"/>
        <scheme val="minor"/>
      </rPr>
      <t>No se llegó a la meta toda vez que los adultos mayores considerados para ingreso (3 personas) aún se encuentran en el hospital General, se le brinda seguimiento por parte del área de trabajo social en espera de su alta para poder ingresar a la casa transitoria.</t>
    </r>
    <r>
      <rPr>
        <sz val="11"/>
        <rFont val="Calibri"/>
        <family val="2"/>
        <scheme val="minor"/>
      </rPr>
      <t xml:space="preserve">
</t>
    </r>
    <r>
      <rPr>
        <b/>
        <sz val="11"/>
        <rFont val="Calibri"/>
        <family val="2"/>
        <scheme val="minor"/>
      </rPr>
      <t>Meta Anual:</t>
    </r>
    <r>
      <rPr>
        <sz val="11"/>
        <rFont val="Calibri"/>
        <family val="2"/>
        <scheme val="minor"/>
      </rPr>
      <t xml:space="preserve"> Se elaboraron 22, expedientes para control de ingresos de personas adultas mayores en la Casa Transitoria de los 41 programadas, lo que representó un avance anual acumulado del 53.66%.</t>
    </r>
  </si>
  <si>
    <r>
      <t>Meta Trimestral:</t>
    </r>
    <r>
      <rPr>
        <sz val="11"/>
        <rFont val="Calibri"/>
        <family val="2"/>
        <scheme val="minor"/>
      </rPr>
      <t xml:space="preserve"> Se dieron 2,440 raciones de alimentos para las personas adultas mayores albergados en la Casa Transitoria, de las 2,450 programados, lo que representó un avance del 99.59% respecto a la meta trimestral programada. </t>
    </r>
    <r>
      <rPr>
        <sz val="11"/>
        <color rgb="FFFF0000"/>
        <rFont val="Calibri"/>
        <family val="2"/>
        <scheme val="minor"/>
      </rPr>
      <t>Se superó la meta debido al que se le otorgo albergue a 6 personas , por solicitud del DIF Estatal, ya que vinieron a nuestro Municipio a realizar gestiones médicas de los adultos mayores. Durante su estancia se le brindo alimentación.</t>
    </r>
    <r>
      <rPr>
        <sz val="11"/>
        <rFont val="Calibri"/>
        <family val="2"/>
        <scheme val="minor"/>
      </rPr>
      <t xml:space="preserve">
</t>
    </r>
    <r>
      <rPr>
        <b/>
        <sz val="11"/>
        <rFont val="Calibri"/>
        <family val="2"/>
        <scheme val="minor"/>
      </rPr>
      <t>Meta Anual:</t>
    </r>
    <r>
      <rPr>
        <sz val="11"/>
        <rFont val="Calibri"/>
        <family val="2"/>
        <scheme val="minor"/>
      </rPr>
      <t xml:space="preserve"> Se dieron 11,548 raciones de alimentos para las personas adultas mayores albergados en la Casa Transitoria, de las 9500 programadas, lo que representó un avance del 121.56%.</t>
    </r>
  </si>
  <si>
    <r>
      <t>Meta Trimestral:</t>
    </r>
    <r>
      <rPr>
        <sz val="11"/>
        <rFont val="Calibri"/>
        <family val="2"/>
        <scheme val="minor"/>
      </rPr>
      <t xml:space="preserve"> Se dieron 40 actividades recreativas y lúdicas para las personas adultas mayores albergados en la Casa Transitoria de las 60 programadas, lo que representó un avance del 66.67% respecto a la meta trimestral programada. </t>
    </r>
    <r>
      <rPr>
        <sz val="11"/>
        <color rgb="FFFF0000"/>
        <rFont val="Calibri"/>
        <family val="2"/>
        <scheme val="minor"/>
      </rPr>
      <t>De las personas ingresadas en la casa transitoria, hay ciertos casos específicos de mujeres ó hombres adultos mayores que no desean participar en las actividades que se imparten ya sea que debido a su condición física se les dificulta o no les agrada participar.</t>
    </r>
    <r>
      <rPr>
        <sz val="11"/>
        <rFont val="Calibri"/>
        <family val="2"/>
        <scheme val="minor"/>
      </rPr>
      <t xml:space="preserve">
</t>
    </r>
    <r>
      <rPr>
        <b/>
        <sz val="11"/>
        <rFont val="Calibri"/>
        <family val="2"/>
        <scheme val="minor"/>
      </rPr>
      <t>Meta Anual:</t>
    </r>
    <r>
      <rPr>
        <sz val="11"/>
        <rFont val="Calibri"/>
        <family val="2"/>
        <scheme val="minor"/>
      </rPr>
      <t xml:space="preserve"> Se dieron 187 actividades recreativas y lúdicas para las personas adultas mayores albergados en la Casa Transitoria de las 213 programadas, lo que representó un avance anual acumulado del 87.79%. </t>
    </r>
  </si>
  <si>
    <r>
      <t>Meta Trimestral:</t>
    </r>
    <r>
      <rPr>
        <sz val="11"/>
        <rFont val="Calibri"/>
        <family val="2"/>
        <scheme val="minor"/>
      </rPr>
      <t xml:space="preserve"> Se dió 1 gestion de traslado de personas adultas mayores a su lugar de origen de las 2 programads, lo que representó un avance del 50.00% respecto a la meta trimestral programada. </t>
    </r>
    <r>
      <rPr>
        <sz val="11"/>
        <color rgb="FFFF0000"/>
        <rFont val="Calibri"/>
        <family val="2"/>
        <scheme val="minor"/>
      </rPr>
      <t>No se logro la meta debido a que estamos en espera de la liberación del presupuesto para los viáticos para realizar el traslado de 3 personas al DIF Estatal, Guerrero y Tizimín Yucatán.</t>
    </r>
    <r>
      <rPr>
        <sz val="11"/>
        <rFont val="Calibri"/>
        <family val="2"/>
        <scheme val="minor"/>
      </rPr>
      <t xml:space="preserve">
</t>
    </r>
    <r>
      <rPr>
        <b/>
        <sz val="11"/>
        <rFont val="Calibri"/>
        <family val="2"/>
        <scheme val="minor"/>
      </rPr>
      <t>Meta Anual:</t>
    </r>
    <r>
      <rPr>
        <sz val="11"/>
        <rFont val="Calibri"/>
        <family val="2"/>
        <scheme val="minor"/>
      </rPr>
      <t xml:space="preserve"> Se dieron 5 gestiones de traslado de personas adultas mayores a su lugar de origen de las 9 programadas, lo que representó un avance del 55.56%.</t>
    </r>
  </si>
  <si>
    <r>
      <t>Meta Trimestral:</t>
    </r>
    <r>
      <rPr>
        <sz val="11"/>
        <rFont val="Calibri"/>
        <family val="2"/>
        <scheme val="minor"/>
      </rPr>
      <t xml:space="preserve"> Se dieron 366 insumos de uso y consumo para las personas adultas mayores ingresadas a la Casa Transitoria "Grandes corazones" de las 450 programadas, lo que representó un avance del 81.33% respecto a la meta trimestral programada.</t>
    </r>
    <r>
      <rPr>
        <sz val="11"/>
        <color rgb="FFFF0000"/>
        <rFont val="Calibri"/>
        <family val="2"/>
        <scheme val="minor"/>
      </rPr>
      <t xml:space="preserve"> No se llegó a la meta toda vez que los adultos mayores considerados para ingreso (3 personas) aún se encuentran en el hospital General, se le brinda seguimiento por parte del área de trabajo social en espera de su alta para poder ingresar a la casa transitoria. </t>
    </r>
    <r>
      <rPr>
        <sz val="11"/>
        <rFont val="Calibri"/>
        <family val="2"/>
        <scheme val="minor"/>
      </rPr>
      <t xml:space="preserve">
</t>
    </r>
    <r>
      <rPr>
        <b/>
        <sz val="11"/>
        <rFont val="Calibri"/>
        <family val="2"/>
        <scheme val="minor"/>
      </rPr>
      <t>Meta Anual:</t>
    </r>
    <r>
      <rPr>
        <sz val="11"/>
        <rFont val="Calibri"/>
        <family val="2"/>
        <scheme val="minor"/>
      </rPr>
      <t xml:space="preserve"> Se dieron 1,564  insumos de uso y consumo para las personas adultas mayores ingresadas a la Casa Transitoria "Grandes corazones" de las 1770 programadas, lo que representó un avance anual acumulado del 88.36%.</t>
    </r>
  </si>
  <si>
    <r>
      <t>Meta Trimestral:</t>
    </r>
    <r>
      <rPr>
        <sz val="11"/>
        <rFont val="Calibri"/>
        <family val="2"/>
        <scheme val="minor"/>
      </rPr>
      <t xml:space="preserve"> Se dieron 2,392 sensibilizaciones con acciones  sobre buen trato de la no violencia dirigido a las familias benitojuarenses de las 1375 programadas, lo que representó un avance del 173.96% respecto a la meta trimestral programada. </t>
    </r>
    <r>
      <rPr>
        <sz val="11"/>
        <color rgb="FFFF0000"/>
        <rFont val="Calibri"/>
        <family val="2"/>
        <scheme val="minor"/>
      </rPr>
      <t>Se supero la meta debido a que en el mes de septiembre se brindó el taller del buen trato a la asociación FEDHAM, donde se tuvo un número elevado de participantes, así como en dos escuelas. Cabe mencionar que también se implemento el taller familias transformando familias en el mes de agosto el cual también influyo en que se superara la meta.</t>
    </r>
    <r>
      <rPr>
        <sz val="11"/>
        <rFont val="Calibri"/>
        <family val="2"/>
        <scheme val="minor"/>
      </rPr>
      <t xml:space="preserve">
</t>
    </r>
    <r>
      <rPr>
        <b/>
        <sz val="11"/>
        <rFont val="Calibri"/>
        <family val="2"/>
        <scheme val="minor"/>
      </rPr>
      <t>Meta Anual:</t>
    </r>
    <r>
      <rPr>
        <sz val="11"/>
        <rFont val="Calibri"/>
        <family val="2"/>
        <scheme val="minor"/>
      </rPr>
      <t xml:space="preserve"> Se dieron 8,735 sensibilizaciones con acciones  sobre buen trato de la no violencia dirigido a las familias benitojuarenses , de las 5500 programadas, lo que representó un avance anual acumulado del 158.82%.</t>
    </r>
  </si>
  <si>
    <r>
      <t>Meta Trimestral:</t>
    </r>
    <r>
      <rPr>
        <sz val="11"/>
        <rFont val="Calibri"/>
        <family val="2"/>
        <scheme val="minor"/>
      </rPr>
      <t xml:space="preserve"> Se dieron 4 vinculaciones con escuelas, asociaciones y grupos interesados en capacitaciones preventivas de buen trato de las 5 programadas, lo que representó un avance del 80.00% respecto a la meta trimestral programada.
</t>
    </r>
    <r>
      <rPr>
        <b/>
        <sz val="11"/>
        <rFont val="Calibri"/>
        <family val="2"/>
        <scheme val="minor"/>
      </rPr>
      <t>Meta Anual:</t>
    </r>
    <r>
      <rPr>
        <sz val="11"/>
        <rFont val="Calibri"/>
        <family val="2"/>
        <scheme val="minor"/>
      </rPr>
      <t xml:space="preserve"> Se dieron 22 vinculaciones con escuelas, asociaciones y grupos interesados en capacitaciones preventivas de buen trato, de las 23 programadas, lo que representó un avance anual acumulado del 95.65%.</t>
    </r>
  </si>
  <si>
    <r>
      <t>Meta Trimestral:</t>
    </r>
    <r>
      <rPr>
        <sz val="11"/>
        <rFont val="Calibri"/>
        <family val="2"/>
        <scheme val="minor"/>
      </rPr>
      <t xml:space="preserve">  Se dieron 73 capacitaciones sobre el buen trato en familia para población en general, de las 9 programadas, lo que representó un avance del 811.11% respecto a la meta trimestral programada. </t>
    </r>
    <r>
      <rPr>
        <sz val="11"/>
        <color rgb="FFFF0000"/>
        <rFont val="Calibri"/>
        <family val="2"/>
        <scheme val="minor"/>
      </rPr>
      <t>Se supero la meta debido a que en el mes de septiembre se brindó el taller del buen trato a la asociación FEDHAM, donde se tuvo un número elevado de participantes, así como en dos escuelas. Cabe mencionar que también se implemento el taller familias transformando familias en el mes de agosto el cual también influyo en que se superara la meta.</t>
    </r>
    <r>
      <rPr>
        <sz val="11"/>
        <rFont val="Calibri"/>
        <family val="2"/>
        <scheme val="minor"/>
      </rPr>
      <t xml:space="preserve">
</t>
    </r>
    <r>
      <rPr>
        <b/>
        <sz val="11"/>
        <rFont val="Calibri"/>
        <family val="2"/>
        <scheme val="minor"/>
      </rPr>
      <t>Meta Anual:</t>
    </r>
    <r>
      <rPr>
        <sz val="11"/>
        <rFont val="Calibri"/>
        <family val="2"/>
        <scheme val="minor"/>
      </rPr>
      <t xml:space="preserve"> Se dieron 153 capacitaciones sobre el buen trato en familia para población en general, de las 44 programadas, lo que representó un avance anual acumulado del 347.73%.</t>
    </r>
  </si>
  <si>
    <r>
      <t>Meta Trimestral:</t>
    </r>
    <r>
      <rPr>
        <sz val="11"/>
        <rFont val="Calibri"/>
        <family val="2"/>
        <scheme val="minor"/>
      </rPr>
      <t xml:space="preserve"> Se realizaron 3 eventos que promueven el fortalecimiento de los valores y la integración familiar de los benitojuarenses, de los 3 programados, lo que representó un avance del 100.00% respecto a la meta trimestral programada.
</t>
    </r>
    <r>
      <rPr>
        <b/>
        <sz val="11"/>
        <rFont val="Calibri"/>
        <family val="2"/>
        <scheme val="minor"/>
      </rPr>
      <t>Meta Anual:</t>
    </r>
    <r>
      <rPr>
        <sz val="11"/>
        <rFont val="Calibri"/>
        <family val="2"/>
        <scheme val="minor"/>
      </rPr>
      <t xml:space="preserve"> Se realizaron 11 eventos que promueven el fortalecimiento de los valores y la integración familiar de los benitojuarenses, de los 13 programados, lo que representó un avance anual acumulado del 84.62%.</t>
    </r>
  </si>
  <si>
    <r>
      <t xml:space="preserve">Meta Trimestral: </t>
    </r>
    <r>
      <rPr>
        <sz val="11"/>
        <rFont val="Calibri"/>
        <family val="2"/>
        <scheme val="minor"/>
      </rPr>
      <t xml:space="preserve">Se realizaron 9 propuestas políticas, acuerdos, planes y programas por la Junta Directiva aprobados de los 12 programados, lo que representó un avance del 75.00% respecto a la meta trimestral programada. Por cancelaciones de agenda y actividades decembrinas no se logró llevar a cabo la Junta Directiva.
</t>
    </r>
    <r>
      <rPr>
        <b/>
        <sz val="11"/>
        <rFont val="Calibri"/>
        <family val="2"/>
        <scheme val="minor"/>
      </rPr>
      <t xml:space="preserve">
Meta Anual:  </t>
    </r>
    <r>
      <rPr>
        <sz val="11"/>
        <rFont val="Calibri"/>
        <family val="2"/>
        <scheme val="minor"/>
      </rPr>
      <t>Se realizaron 45 propuestas políticas, acuerdos, planes y programas por la Junta Directiva aprobados de los 48 programados, lo que representó un avance anual acumulado del 93.75%.</t>
    </r>
  </si>
  <si>
    <r>
      <t xml:space="preserve">Meta Trimestral: </t>
    </r>
    <r>
      <rPr>
        <sz val="11"/>
        <rFont val="Calibri"/>
        <family val="2"/>
        <scheme val="minor"/>
      </rPr>
      <t xml:space="preserve">Se realizaron 211 actividades de representación, coordinación, gestión, vinculación y supervisión por parte de la Dirección General del Sistema DIF de los 200 programados, lo que representó un avance del 105.50% respecto a la meta trimestral programada.
</t>
    </r>
    <r>
      <rPr>
        <b/>
        <sz val="11"/>
        <rFont val="Calibri"/>
        <family val="2"/>
        <scheme val="minor"/>
      </rPr>
      <t xml:space="preserve">
Meta Anual:  </t>
    </r>
    <r>
      <rPr>
        <sz val="11"/>
        <rFont val="Calibri"/>
        <family val="2"/>
        <scheme val="minor"/>
      </rPr>
      <t>Se realizaron 852 actividades de representación, coordinación, gestión, vinculación y supervisión por parte de la Dirección General del Sistema DIF de los 836 programados, lo que representó un avance anual acumulado del 101.91%.</t>
    </r>
  </si>
  <si>
    <r>
      <t xml:space="preserve">Meta Trimestral: </t>
    </r>
    <r>
      <rPr>
        <sz val="11"/>
        <rFont val="Calibri"/>
        <family val="2"/>
        <scheme val="minor"/>
      </rPr>
      <t xml:space="preserve">Se realizaron 5 sesiones ordinarias y extraordinarias con la Junta Directiva, comités y consejos de los 8 programados, lo que representó un avance del 62.50% respecto a la meta trimestral programada. No se alcanzó la meta toda vez que no sesionó el  Consejo de Discapacidad debido a que en la Sexta Sesión Ordinaria del Consejo Municipal  para el Desarrollo y la Inclusión de las Personas con Discapacidad del Municipio de Benito Juárez, los integrantes aprobaron la iniciativa por la que se reforma el Reglamento sobre los Derechos, Atención e Inclusión de las Personas con Discapacidad en el Municipio, para ser turnada al Ayuntamiento de Benito Juárez. Por lo que ya no es competencia para el Sistema DIF llevar acabo las sesiones de dicho consejo. El cual estaba contemplado en lo programado en la MIR.
</t>
    </r>
    <r>
      <rPr>
        <b/>
        <sz val="11"/>
        <rFont val="Calibri"/>
        <family val="2"/>
        <scheme val="minor"/>
      </rPr>
      <t xml:space="preserve">
Meta Anual:  </t>
    </r>
    <r>
      <rPr>
        <sz val="11"/>
        <rFont val="Calibri"/>
        <family val="2"/>
        <scheme val="minor"/>
      </rPr>
      <t>Se realizaron 19 sesiones ordinarias y extraordinarias con la Junta Directiva, comités y consejos de los 28 programados, lo que representó un avance anual acumulado del 67.86%. No se alcanzó la meta toda vez que no sesionó el  Consejo de Discapacidad debido a que en la Sexta Sesión Ordinaria del Consejo Municipal  para el Desarrollo y la Inclusión de las Personas con Discapacidad del Municipio de Benito Juárez, los integrantes aprobaron la iniciativa por la que se reforma el Reglamento sobre los Derechos, Atención e Inclusión de las Personas con Discapacidad en el Municipio, para ser turnada al Ayuntamiento de Benito Juárez. Por lo que ya no es competencia para el Sistema DIF llevar acabo las sesiones de dicho consejo. El cual estaba contemplado en lo programado en la MIR.</t>
    </r>
  </si>
  <si>
    <r>
      <t>Meta Trimestral:</t>
    </r>
    <r>
      <rPr>
        <sz val="11"/>
        <rFont val="Calibri"/>
        <family val="2"/>
        <scheme val="minor"/>
      </rPr>
      <t xml:space="preserve"> Se realizaron 0 elaboraciones y actualizaciones de los Avisos de Privacidad de las áreas del Sistema DIF de Benito Juárez de los 2 programados, lo que representó un avance del 00.00% respecto a la meta trimestral programada. No se logró la meta  debido a que durante este periodo ninguna de las áreas adscritas a este Sistema solicito elaboración o actualizacón de Aviso de Privacidad.</t>
    </r>
    <r>
      <rPr>
        <b/>
        <sz val="11"/>
        <rFont val="Calibri"/>
        <family val="2"/>
        <scheme val="minor"/>
      </rPr>
      <t xml:space="preserve">
Meta Anual:  </t>
    </r>
    <r>
      <rPr>
        <sz val="11"/>
        <rFont val="Calibri"/>
        <family val="2"/>
        <scheme val="minor"/>
      </rPr>
      <t>Se realizaron 4 elaboraciones y actualizaciones de los Avisos de Privacidad  de las áreas del Sistema DIF de Benito Juárez de los 8 programados, lo que representó un avance anual acumulado del  50.00%. No se cumplio la meta programada para este periodo y que los avisos de privacidad no han sido validados por parte de la Dirección de UTAIP y que estan pendientes de validación las cédulas de trámites y servicios por parte de la Dirección del IMDAI.</t>
    </r>
  </si>
  <si>
    <r>
      <t xml:space="preserve">Meta Trimestral: </t>
    </r>
    <r>
      <rPr>
        <sz val="11"/>
        <rFont val="Calibri"/>
        <family val="2"/>
        <scheme val="minor"/>
      </rPr>
      <t>Se realizaron 12 gestiones ante la Dirección de Archivo  Municipal para las bajas de los archivos de las áreas del Sistema DIF de Benito Juárez de los 12 programados, lo que representó un avance del 100.00% respecto a la meta trimestral programada.</t>
    </r>
    <r>
      <rPr>
        <b/>
        <sz val="11"/>
        <rFont val="Calibri"/>
        <family val="2"/>
        <scheme val="minor"/>
      </rPr>
      <t xml:space="preserve">
Meta Anual:  </t>
    </r>
    <r>
      <rPr>
        <sz val="11"/>
        <rFont val="Calibri"/>
        <family val="2"/>
        <scheme val="minor"/>
      </rPr>
      <t>Se realizaron 38 gestiones ante la Dirección de Archivo Municipal para las bajas de los archivos de las áreas del Sistema DIF de Benito Juárez de los 48 programados, lo que representó un avance anual acumulado del  79.17%.</t>
    </r>
    <r>
      <rPr>
        <b/>
        <sz val="11"/>
        <rFont val="Calibri"/>
        <family val="2"/>
        <scheme val="minor"/>
      </rPr>
      <t xml:space="preserve"> </t>
    </r>
    <r>
      <rPr>
        <sz val="11"/>
        <rFont val="Calibri"/>
        <family val="2"/>
        <scheme val="minor"/>
      </rPr>
      <t>Durante este periodo no todas las áreas adscritas a este Sistema hiceron una solicitud de baja documental a esta Unidad de transparencia.</t>
    </r>
  </si>
  <si>
    <r>
      <t xml:space="preserve">Meta Trimestral: </t>
    </r>
    <r>
      <rPr>
        <sz val="11"/>
        <rFont val="Calibri"/>
        <family val="2"/>
        <scheme val="minor"/>
      </rPr>
      <t xml:space="preserve">Se realizaron 3 atenciones y seguimientos de las Solicitudes de la Unidad de Transparencia de las 10 programadas, lo que representó un avance del 30.00% respecto a la meta trimestral programada. No se logro la meta de este periodo debido a que no se remitió ninguna solicitud de atención y seguimiento a la Dirección de Transparencia. </t>
    </r>
    <r>
      <rPr>
        <b/>
        <sz val="11"/>
        <rFont val="Calibri"/>
        <family val="2"/>
        <scheme val="minor"/>
      </rPr>
      <t xml:space="preserve">
Meta Anual: </t>
    </r>
    <r>
      <rPr>
        <sz val="11"/>
        <rFont val="Calibri"/>
        <family val="2"/>
        <scheme val="minor"/>
      </rPr>
      <t>Se realizaron 16 atenciones y seguimientos de las Solicitudes de la Unidad de Transparencia  de las 40 programadas, lo que representó un avance anual acumulado del 40.00%. Durante este periodo fueron pocas las áreas de este Sistema que solicitaron algun tramite de atención o segimiento a esta Unidad de Transparencia.</t>
    </r>
  </si>
  <si>
    <r>
      <t xml:space="preserve">Meta Trimestral: </t>
    </r>
    <r>
      <rPr>
        <sz val="11"/>
        <rFont val="Calibri"/>
        <family val="2"/>
        <scheme val="minor"/>
      </rPr>
      <t xml:space="preserve">Se realizaron 50 cargas al Portal Oficial de la Unidad de Transparencia de las de los 50 programadas, lo que representó un avance del 100.00% respecto a la meta trimestral programada. </t>
    </r>
    <r>
      <rPr>
        <b/>
        <sz val="11"/>
        <rFont val="Calibri"/>
        <family val="2"/>
        <scheme val="minor"/>
      </rPr>
      <t xml:space="preserve">
Meta Anual: </t>
    </r>
    <r>
      <rPr>
        <sz val="11"/>
        <rFont val="Calibri"/>
        <family val="2"/>
        <scheme val="minor"/>
      </rPr>
      <t>Se realizaron 141 cargas al Portal Oficial de la Unidad de Transparencia de las 145 programadas, lo que representó un avance anual acumulado del 97.24%.</t>
    </r>
  </si>
  <si>
    <r>
      <t xml:space="preserve">Meta Trimestral: </t>
    </r>
    <r>
      <rPr>
        <sz val="11"/>
        <rFont val="Calibri"/>
        <family val="2"/>
        <scheme val="minor"/>
      </rPr>
      <t xml:space="preserve">Se realizaron 24 Organizaciones, coordinaciones y supervisiones de actividades protocolarias interinstitucionales del Sistema DIF de Benito Juárez de las 24 programadas, lo que representó un avance del 100.00 % respecto a la meta trimestral programada. </t>
    </r>
    <r>
      <rPr>
        <b/>
        <sz val="11"/>
        <rFont val="Calibri"/>
        <family val="2"/>
        <scheme val="minor"/>
      </rPr>
      <t xml:space="preserve">
Meta Anual: </t>
    </r>
    <r>
      <rPr>
        <sz val="11"/>
        <rFont val="Calibri"/>
        <family val="2"/>
        <scheme val="minor"/>
      </rPr>
      <t>Se realizaron 96 Organizaciones, coordinaciones y supervisiones de actividades protocolarias interinstitucionales del Sistema DIF de Benito Juárez de las 96 programadas, lo que representó un avance anual acumulado del 100.00%.</t>
    </r>
  </si>
  <si>
    <r>
      <t>Meta Trimestral:</t>
    </r>
    <r>
      <rPr>
        <sz val="11"/>
        <rFont val="Calibri"/>
        <family val="2"/>
        <scheme val="minor"/>
      </rPr>
      <t xml:space="preserve"> Se realizaron 23 Revisiones de reportes de planeación y evaluación con las diferentes áreas del Sistema DIF de Benito Juárez de las 23 programadas, lo que representó un avance del 100.00 % respecto a la meta trimestral programada. 
</t>
    </r>
    <r>
      <rPr>
        <b/>
        <sz val="11"/>
        <rFont val="Calibri"/>
        <family val="2"/>
        <scheme val="minor"/>
      </rPr>
      <t>Meta Anual:</t>
    </r>
    <r>
      <rPr>
        <sz val="11"/>
        <rFont val="Calibri"/>
        <family val="2"/>
        <scheme val="minor"/>
      </rPr>
      <t xml:space="preserve"> Se realizaron 87 Revisiones de reportes de planeación y evaluación con las diferentes áreas del Sistema DIF de Benito Juárez de las 87 programadas, lo que representó un avance anual acumulado del  100.00 %.</t>
    </r>
  </si>
  <si>
    <r>
      <t xml:space="preserve">Meta Trimestral: </t>
    </r>
    <r>
      <rPr>
        <sz val="11"/>
        <rFont val="Calibri"/>
        <family val="2"/>
        <scheme val="minor"/>
      </rPr>
      <t xml:space="preserve">Se realizaron 283 Difusiones de los Programas y Acciones del Sistema DIF de Benito Juárez de las 278 programadas, lo que representó un avance del 101.80% respecto a la meta trimestral programada. </t>
    </r>
    <r>
      <rPr>
        <b/>
        <sz val="11"/>
        <rFont val="Calibri"/>
        <family val="2"/>
        <scheme val="minor"/>
      </rPr>
      <t xml:space="preserve">
Meta Anual: </t>
    </r>
    <r>
      <rPr>
        <sz val="11"/>
        <rFont val="Calibri"/>
        <family val="2"/>
        <scheme val="minor"/>
      </rPr>
      <t>Se realizaron 1,086 Difusiones de los Programas y Acciones del Sistema DIF de Benito Juárez de las 1,124 programadas, lo que representó un avance anual acumulado del  96.62%.</t>
    </r>
  </si>
  <si>
    <r>
      <t xml:space="preserve">Meta Trimestral: </t>
    </r>
    <r>
      <rPr>
        <sz val="11"/>
        <rFont val="Calibri"/>
        <family val="2"/>
        <scheme val="minor"/>
      </rPr>
      <t>Se realizaron 6,145 Servicios y apoyos de asistencia social a personas de atención prioritaria otorgados de las 7,650 programadas, lo que representó un avance del 80.33% respecto a la meta trimestral programada. El alcance de los servicios y apoyos que brinda la Coordinación de Asistencia Social se ha visto afectado, debido a que la elaboración de estudios socioeconómicos disminuyo de manera considerable, lo que no nos permitio llegar a la meta programada.</t>
    </r>
    <r>
      <rPr>
        <b/>
        <sz val="11"/>
        <rFont val="Calibri"/>
        <family val="2"/>
        <scheme val="minor"/>
      </rPr>
      <t xml:space="preserve">
Meta Anual: </t>
    </r>
    <r>
      <rPr>
        <sz val="11"/>
        <rFont val="Calibri"/>
        <family val="2"/>
        <scheme val="minor"/>
      </rPr>
      <t>Se realizaron 20,073 Servicios y apoyos de asistencia social a personas de atención prioritaria otorgados de las 29,000 programadas, lo que representó un avance anual acumulado del 69.22%. El alcance de los servicios y apoyos que brinda la Coordinación de Asistencia Social se ha visto afectado, debido a que la elaboración de estudios socioeconómicos disminuyo de manera considerable durante determinado periodo del año.</t>
    </r>
  </si>
  <si>
    <r>
      <t xml:space="preserve">Meta Trimestral: </t>
    </r>
    <r>
      <rPr>
        <sz val="11"/>
        <rFont val="Calibri"/>
        <family val="2"/>
        <scheme val="minor"/>
      </rPr>
      <t>Se brindaron 4,568 orientaciones de los trámites y servicios a las y los usuarios que acuden  al Sistema DIF de Benito Juárez, y atención de reportes de casos emergentes prioritarios de las 4,970 programadas, lo que representó un avance del 91.91% respecto a la meta trimestral programada.</t>
    </r>
    <r>
      <rPr>
        <b/>
        <sz val="11"/>
        <rFont val="Calibri"/>
        <family val="2"/>
        <scheme val="minor"/>
      </rPr>
      <t xml:space="preserve">
Meta Anual: </t>
    </r>
    <r>
      <rPr>
        <sz val="11"/>
        <rFont val="Calibri"/>
        <family val="2"/>
        <scheme val="minor"/>
      </rPr>
      <t xml:space="preserve">Se brindaron 14,835 orientaciones de los trámites y servicios a las y los usuarios que acuden  al Sistema DIF de Benito Juárez, y atención de reportes de casos emergentes prioritarios de las 19,520 programadas, lo que representó un avance anual acumulado del 76.00%. Durante este ejercicio fiscal redujó en ciertos periodos la afluencia de usurios que requerian de alguna orientación en cuanto  tramites, servicios y atención de reportes motivo afectando de manera considerable la meta programada.  </t>
    </r>
  </si>
  <si>
    <r>
      <t xml:space="preserve">Meta Trimestral: </t>
    </r>
    <r>
      <rPr>
        <sz val="11"/>
        <rFont val="Calibri"/>
        <family val="2"/>
        <scheme val="minor"/>
      </rPr>
      <t>Se realizaron 385 estudios socioeconómicos a personas de atención prioritaria de las 4,970 programadas, lo que representó un avance del 7.75% respecto a la meta trimestral programada. Se realizo una revisión a las metas que se tienen programadas para esta actividad debido a que se tiene un porcentaje de cumplimiento muy bajo y se detecto que al momento de establecer la línea base por cada uno de los años (2019, 2020 y 20219 se tomo como dato lo que se realizo en la actividad de orientaciones y atenciones que es un valor muy superior a lo que se realiza de estudios socioeconómicos. Este error se dio ya que en el 2022 la MIR tenia una actividad que se media su cumplimiento con el total de orientaciones, canalizaciones y estudios económicos realizados, para el 2023 se hicieron cambios ya que no era lógico agruparlos ya que tenia un fin muy diferente y al crear la actividad que se mediría con los estudios socioeconómicos se tomo como línea base todo lo que se había hecho tanto de estudios como de orientaciones y canalizaciones cuando se debió solo considerar lo realizado de estudios socioeconómicos.</t>
    </r>
    <r>
      <rPr>
        <b/>
        <sz val="11"/>
        <rFont val="Calibri"/>
        <family val="2"/>
        <scheme val="minor"/>
      </rPr>
      <t xml:space="preserve">
Meta Anual: </t>
    </r>
    <r>
      <rPr>
        <sz val="11"/>
        <rFont val="Calibri"/>
        <family val="2"/>
        <scheme val="minor"/>
      </rPr>
      <t>Se realizaron 1,415 estudios socioeconómicos a personas de atención prioritaria de las 19,520 programadas, lo que representó un avance anual acumulado del 7.25%. Se realizo una revisión a las metas que se tienen programadas para esta actividad debido a que se tiene un porcentaje de cumplimiento muy bajo y se detecto que al momento de establecer la línea base por cada uno de los años (2019, 2020 y 20219 se tomo como dato lo que se realizo en la actividad de orientaciones y atenciones que es un valor muy superior a lo que se realiza de estudios socioeconómicos. Este error se dio ya que en el 2022 la MIR tenia una actividad que se media su cumplimiento con el total de orientaciones, canalizaciones y estudios económicos realizados, para el 2023 se hicieron cambios ya que no era lógico agruparlos ya que tenia un fin muy diferente y al crear la actividad que se mediría con los estudios socioeconómicos se tomo como línea base todo lo que se había hecho tanto de estudios como de orientaciones y canalizaciones cuando se debió solo considerar lo realizado de estudios socioeconómicos.</t>
    </r>
  </si>
  <si>
    <r>
      <t xml:space="preserve">Meta Trimestral: </t>
    </r>
    <r>
      <rPr>
        <sz val="11"/>
        <rFont val="Calibri"/>
        <family val="2"/>
        <scheme val="minor"/>
      </rPr>
      <t>Se realizaron 1,192  entregas de apoyos de asistencia social  a personas de atención prioritaria de las 1,000 programadas, lo que representó un avance del  119.20% respecto a la meta trimestral programada. Los servicios de apoyo que brinda la coordinación de asistencia social aumentaron debido a que fueron gestionados por medio de convocatorias emitadas por las autoridades a travez de la Beneficienci Pública Nacional.</t>
    </r>
    <r>
      <rPr>
        <b/>
        <sz val="11"/>
        <rFont val="Calibri"/>
        <family val="2"/>
        <scheme val="minor"/>
      </rPr>
      <t xml:space="preserve">
Meta Anual: </t>
    </r>
    <r>
      <rPr>
        <sz val="11"/>
        <rFont val="Calibri"/>
        <family val="2"/>
        <scheme val="minor"/>
      </rPr>
      <t>Se realizaron 3,822 entregas de apoyos de asistencia social  a personas de atención prioritaria de las 6,400 programadas, lo que representó un avance anual acumulado del 59.72%. Durante este periodo las entregas de apoyo se vieron afectadas debido a la poca demanda de la población en este rubro; por otro lado, la falta de recursos para la solventación de ciertos apoyos limito el seguimiento de estos afectando de manera considerable la meta programada.</t>
    </r>
  </si>
  <si>
    <r>
      <t xml:space="preserve">Meta Trimestral: </t>
    </r>
    <r>
      <rPr>
        <sz val="11"/>
        <rFont val="Calibri"/>
        <family val="2"/>
        <scheme val="minor"/>
      </rPr>
      <t>Se realizaron 77 representaciones en actividades y eventos institucionales por la Presidencia del Patronato y del Voluntariado de las 130 programadas, lo que representó un avance del  59.23% respecto a la meta trimestral programada. No se alcanzo la meta debido a que no se cuenta con la figura de la Presidenta Honoraria.</t>
    </r>
    <r>
      <rPr>
        <b/>
        <sz val="11"/>
        <rFont val="Calibri"/>
        <family val="2"/>
        <scheme val="minor"/>
      </rPr>
      <t xml:space="preserve">
Meta Anual: </t>
    </r>
    <r>
      <rPr>
        <sz val="11"/>
        <rFont val="Calibri"/>
        <family val="2"/>
        <scheme val="minor"/>
      </rPr>
      <t>Se realizaron 234 representaciones en actividades y eventos institucionales por la Presidenta del Patronato y del Voluntariado de las 436 programadas, lo que representó un avance anual acumulado del 53.67%. No se alcanzo la meta debido a que no se cuenta con la figura de la Presidenta Honoraria.</t>
    </r>
  </si>
  <si>
    <r>
      <t xml:space="preserve">Meta Trimestral: </t>
    </r>
    <r>
      <rPr>
        <sz val="11"/>
        <rFont val="Calibri"/>
        <family val="2"/>
        <scheme val="minor"/>
      </rPr>
      <t xml:space="preserve">Se realizaron 77 representaciones en las actividades de la agenda institucional del Sistema DIF de Benito Juárez de las 80 programadas, lo que representó un avance del  96.25% respecto a la meta trimestral programada. </t>
    </r>
    <r>
      <rPr>
        <b/>
        <sz val="11"/>
        <rFont val="Calibri"/>
        <family val="2"/>
        <scheme val="minor"/>
      </rPr>
      <t xml:space="preserve">
Meta Anual: </t>
    </r>
    <r>
      <rPr>
        <sz val="11"/>
        <rFont val="Calibri"/>
        <family val="2"/>
        <scheme val="minor"/>
      </rPr>
      <t>Se realizaron 210  representaciones en las actividades de la agenda institucional del Sistema DIF de Benito Juárez de las 296 programadas, lo que representó un avance anual acumulado del  70.95%. No se alcanzo la meta debido a que no se cuenta con la figura de la Presidenta Honoraria.</t>
    </r>
  </si>
  <si>
    <r>
      <t xml:space="preserve">Meta Trimestral: </t>
    </r>
    <r>
      <rPr>
        <sz val="11"/>
        <rFont val="Calibri"/>
        <family val="2"/>
        <scheme val="minor"/>
      </rPr>
      <t>Se realizaron 0 coordinaciones de actividades de la agenda y asuntos oficiales de la Presidenta del Patronato y del Voluntariado, de las 50 programadas, lo que representó un avance del  0.00% respecto a la meta trimestral programada.</t>
    </r>
    <r>
      <rPr>
        <sz val="11"/>
        <color rgb="FFFF0000"/>
        <rFont val="Calibri"/>
        <family val="2"/>
        <scheme val="minor"/>
      </rPr>
      <t xml:space="preserve"> </t>
    </r>
    <r>
      <rPr>
        <sz val="11"/>
        <rFont val="Calibri"/>
        <family val="2"/>
        <scheme val="minor"/>
      </rPr>
      <t>No se alcanzo la meta debido a que no se cuenta con la figura de la Presidenta Honoraria.</t>
    </r>
    <r>
      <rPr>
        <b/>
        <sz val="11"/>
        <rFont val="Calibri"/>
        <family val="2"/>
        <scheme val="minor"/>
      </rPr>
      <t xml:space="preserve">
Meta Anual: </t>
    </r>
    <r>
      <rPr>
        <sz val="11"/>
        <rFont val="Calibri"/>
        <family val="2"/>
        <scheme val="minor"/>
      </rPr>
      <t>Se realizaron 24 coordinaciones de actividades de la agenda y asuntos oficiales de la Presidenta del Patronato y del Voluntariado de las 140 programadas, lo que representó un avance anual acumulado del  17.14%. No se alcanzo la meta debido a que no se cuenta con la figura de la Presidenta Honoraria.</t>
    </r>
  </si>
  <si>
    <r>
      <t xml:space="preserve">Meta Trimestral: </t>
    </r>
    <r>
      <rPr>
        <sz val="11"/>
        <rFont val="Calibri"/>
        <family val="2"/>
        <scheme val="minor"/>
      </rPr>
      <t>Se realizaron 14 Procuraciones de apoyos económicos y de recursos del Voluntariado para coadyuvar al mejoramiento de los servicios del Sistema DIF de Benito Juárez , de las 12 programadas, lo que representó un avance del  116.67% respecto a la meta trimestral programada. Gracias a la generosidad de la gente, logramos superar los apoyos ecómicos a traves del voluntariado.</t>
    </r>
    <r>
      <rPr>
        <b/>
        <sz val="11"/>
        <rFont val="Calibri"/>
        <family val="2"/>
        <scheme val="minor"/>
      </rPr>
      <t xml:space="preserve">
Meta Anual: </t>
    </r>
    <r>
      <rPr>
        <sz val="11"/>
        <rFont val="Calibri"/>
        <family val="2"/>
        <scheme val="minor"/>
      </rPr>
      <t>Se realizaron  53 Procuraciones de apoyos económicos y de recursos del Voluntariado para coadyuvar al mejoramiento de los servicios del Sistema DIF de Benito Juárez de las 48 programadas, lo que representó un avance anual acumulado del  110.42%.</t>
    </r>
  </si>
  <si>
    <r>
      <t xml:space="preserve">Meta Trimestral: </t>
    </r>
    <r>
      <rPr>
        <sz val="11"/>
        <rFont val="Calibri"/>
        <family val="2"/>
        <scheme val="minor"/>
      </rPr>
      <t xml:space="preserve">Se realizaron 6 eventos del Voluntariado para obtener apoyos económicos y en especie para el Sistema DIF de Benito Juárez, de  1 programado, lo que representa un avance del 600.00% respecto a la meta trimestral programada. Con la finalidad de recaudar más fondos y con previa autorización de la Dirección General se realizaron mas eventos de los programados durante este periodo.
</t>
    </r>
    <r>
      <rPr>
        <b/>
        <sz val="11"/>
        <rFont val="Calibri"/>
        <family val="2"/>
        <scheme val="minor"/>
      </rPr>
      <t xml:space="preserve">
Meta Anual: </t>
    </r>
    <r>
      <rPr>
        <sz val="11"/>
        <rFont val="Calibri"/>
        <family val="2"/>
        <scheme val="minor"/>
      </rPr>
      <t>Se realizaron 13  eventos del Voluntariado para obtener apoyos económicos y en especie para el Sistema DIF de Benito Juárez, de los 3 programados, lo que representó un avance anual acumulado del  433.33%. Con la finalidad de recaudar más fondos y con previa autorización de la Dirección General se realizaron mas eventos de los programados durante este ejercicio fiscal.</t>
    </r>
  </si>
  <si>
    <r>
      <t>Meta Trimestral:</t>
    </r>
    <r>
      <rPr>
        <sz val="11"/>
        <rFont val="Calibri"/>
        <family val="2"/>
        <scheme val="minor"/>
      </rPr>
      <t xml:space="preserve"> Se realizaron 112 atenciones a las solicitudes de logística para los eventos del Sistema DIF de Benito Juárez de las 60 programadas, lo que representó un avance del  186.67% respecto a la meta trimestral programada. Se supero la meta trimestral programada debido a la participación en eventos con el Ayuntamiento, el Sistema DIF Estatal y dependencias externas que solicitan el apoyo con actividades, mobiliario y personal para sus diferentes eventos, cabe hacer mención que estas participaciones no estaban programadas en la MIR ya que no son propias de nuestra institución.
</t>
    </r>
    <r>
      <rPr>
        <b/>
        <sz val="11"/>
        <rFont val="Calibri"/>
        <family val="2"/>
        <scheme val="minor"/>
      </rPr>
      <t>Meta Anual:</t>
    </r>
    <r>
      <rPr>
        <sz val="11"/>
        <rFont val="Calibri"/>
        <family val="2"/>
        <scheme val="minor"/>
      </rPr>
      <t xml:space="preserve"> Se realizaron 521 atenciones a las solicitudes de logística para los eventos del Sistema DIF de Benito Juárez visitas del Voluntariado para gestionar apoyos a Instituciones Públicas, Privadas y Asociaciones de las 310 programadas, lo que representó un avance anual acumulado del  168.06%. Se supero la meta trimestral programada debido a la participación en eventos con el Ayuntamiento, el Sistema DIF Estatal y dependencias externas que solicitan el apoyo con actividades, mobiliario y personal para sus diferentes eventos, cabe hacer mención que estas participaciones no estaban programadas en la MIR ya que no son propias de nuestra institución.</t>
    </r>
  </si>
  <si>
    <r>
      <t>Meta Trimestral:</t>
    </r>
    <r>
      <rPr>
        <sz val="11"/>
        <rFont val="Calibri"/>
        <family val="2"/>
        <scheme val="minor"/>
      </rPr>
      <t xml:space="preserve"> Se realizaron 2,943  procedimientos administrativos para las diferentes Unidades Administrativas del Sistema DIF de Benito Juárez de los 2,750 programados, lo que representó un avance del  107.02% respecto a la meta trimestral programada. 
</t>
    </r>
    <r>
      <rPr>
        <b/>
        <sz val="11"/>
        <rFont val="Calibri"/>
        <family val="2"/>
        <scheme val="minor"/>
      </rPr>
      <t>Meta Anual:</t>
    </r>
    <r>
      <rPr>
        <sz val="11"/>
        <rFont val="Calibri"/>
        <family val="2"/>
        <scheme val="minor"/>
      </rPr>
      <t xml:space="preserve"> Se realizaron 11,942 procedimientos administrativos para las diferentes Unidades Administrativas del Sistema DIF de Benito Juárez  de las 11,000 programadas, lo que representó un avance anual acumulado del  108.56%.</t>
    </r>
  </si>
  <si>
    <r>
      <t>Meta Trimestral:</t>
    </r>
    <r>
      <rPr>
        <sz val="11"/>
        <rFont val="Calibri"/>
        <family val="2"/>
        <scheme val="minor"/>
      </rPr>
      <t xml:space="preserve"> Se realizaron 25 reportes contables, presupuestarios y financieros para la integración de la cuenta pública de los 25 programados, lo que representó un avance del  100.00 % respecto a la meta trimestral programada.
</t>
    </r>
    <r>
      <rPr>
        <b/>
        <sz val="11"/>
        <rFont val="Calibri"/>
        <family val="2"/>
        <scheme val="minor"/>
      </rPr>
      <t>Meta Anual:</t>
    </r>
    <r>
      <rPr>
        <sz val="11"/>
        <rFont val="Calibri"/>
        <family val="2"/>
        <scheme val="minor"/>
      </rPr>
      <t xml:space="preserve"> Se realizaron 100 reportes contables, presupuestarios y financieros para la integración de la cuenta pública de las 100 programadas, lo que representó un avance anual acumulado del  100.00 %.</t>
    </r>
  </si>
  <si>
    <r>
      <t>Meta Trimestral:</t>
    </r>
    <r>
      <rPr>
        <sz val="11"/>
        <rFont val="Calibri"/>
        <family val="2"/>
        <scheme val="minor"/>
      </rPr>
      <t xml:space="preserve"> Se realizaron 651 cédulas nominales quincenales por medio de un control de incidencias, de los 250 programados, lo que representó un avance del  260.40 % respecto a la meta trimestral programada. Se supero la meta debido a la elaborción de las cedulas de personal correspondientes al cierre del segundo periodo vacacional.
</t>
    </r>
    <r>
      <rPr>
        <b/>
        <sz val="11"/>
        <rFont val="Calibri"/>
        <family val="2"/>
        <scheme val="minor"/>
      </rPr>
      <t>Meta Anual:</t>
    </r>
    <r>
      <rPr>
        <sz val="11"/>
        <rFont val="Calibri"/>
        <family val="2"/>
        <scheme val="minor"/>
      </rPr>
      <t xml:space="preserve"> Se realizaron 1,747 cédulas nominales quincenales por medio de un control de incidencias de las 1,020 programadas, lo que representó un avance anual acumulado del  171.27 %. Se supero la meta debido a la elaborción de las cedulas de personal correspondientes a los periodos vacacionales, así como por modificiaciones ante Recusos Humanos del H. Ayuntamiento.</t>
    </r>
  </si>
  <si>
    <r>
      <t>Meta Trimestral:</t>
    </r>
    <r>
      <rPr>
        <sz val="11"/>
        <rFont val="Calibri"/>
        <family val="2"/>
        <scheme val="minor"/>
      </rPr>
      <t xml:space="preserve"> Se realizaron 318 capacitaciones internas al personal de conformidad a la legislación aplicable en el Sistema DIF de Benito Juárez, de los 493 programadas, lo que representó un avance del  64.50 % respecto a la meta trimestral programada. Durante este trimestre no se supero la meta de asistencia de colaboradores a los cursos de capacitación, debido a que estos fueron pausados ya que el personal apoyo de manera activa en diversos eventos.
</t>
    </r>
    <r>
      <rPr>
        <b/>
        <sz val="11"/>
        <rFont val="Calibri"/>
        <family val="2"/>
        <scheme val="minor"/>
      </rPr>
      <t>Meta Anual:</t>
    </r>
    <r>
      <rPr>
        <sz val="11"/>
        <rFont val="Calibri"/>
        <family val="2"/>
        <scheme val="minor"/>
      </rPr>
      <t xml:space="preserve"> Se realizaron 1,950 capacitaciones internas al personal de conformidad a la legislación aplicable en el Sistema DIF de Benito Juárez de las 1,976 programadas, lo que representó un avance anual acumulado  del  98.68%.</t>
    </r>
  </si>
  <si>
    <r>
      <t>Meta Trimestral:</t>
    </r>
    <r>
      <rPr>
        <sz val="11"/>
        <rFont val="Calibri"/>
        <family val="2"/>
        <scheme val="minor"/>
      </rPr>
      <t xml:space="preserve"> Se realizaron 5 capacitaciones internas al personal, de conformidad a la legislación aplicable en el Sistema DIF de Benito Juárez, de los 15 programadas, lo que representó un avance del  33.33 % respecto a la meta trimestral programada. No se llegó a la meta debido a que los cursos tuvieron que ser reprogramados dado que el personal apoyo en diversos eventos realizados durante este trimestre.
</t>
    </r>
    <r>
      <rPr>
        <b/>
        <sz val="11"/>
        <rFont val="Calibri"/>
        <family val="2"/>
        <scheme val="minor"/>
      </rPr>
      <t>Meta Anual:</t>
    </r>
    <r>
      <rPr>
        <sz val="11"/>
        <rFont val="Calibri"/>
        <family val="2"/>
        <scheme val="minor"/>
      </rPr>
      <t xml:space="preserve"> Se realizaron 57 capacitaciones internas al personal de conformidad a la legislación aplicable en el Sistema DIF de Benito Juárez de las 60 programadas, lo que representó un avance anual acumulado del  95.00%.</t>
    </r>
  </si>
  <si>
    <r>
      <t>Meta Trimestral:</t>
    </r>
    <r>
      <rPr>
        <sz val="11"/>
        <rFont val="Calibri"/>
        <family val="2"/>
        <scheme val="minor"/>
      </rPr>
      <t xml:space="preserve"> Se realizaron 572 adquisiciones de suministros de bienes, insumos, materiales y servicios para la operación del Sistema DIF de Benito Juárez de las 550 programadas, lo que representó un avance del  104.00 % respecto a la meta trimestral programada.
</t>
    </r>
    <r>
      <rPr>
        <b/>
        <sz val="11"/>
        <rFont val="Calibri"/>
        <family val="2"/>
        <scheme val="minor"/>
      </rPr>
      <t>Meta Anual:</t>
    </r>
    <r>
      <rPr>
        <sz val="11"/>
        <rFont val="Calibri"/>
        <family val="2"/>
        <scheme val="minor"/>
      </rPr>
      <t xml:space="preserve"> Se realizaron 2,193 adquisiciones de suministros de bienes, insumos, materiales y servicios para la operación del Sistema DIF de Benito Juárez de las 2,182 programadas, lo que representó un avance anual acumulado  del  100.50%.</t>
    </r>
  </si>
  <si>
    <r>
      <t>Meta Trimestral:</t>
    </r>
    <r>
      <rPr>
        <sz val="11"/>
        <rFont val="Calibri"/>
        <family val="2"/>
        <scheme val="minor"/>
      </rPr>
      <t xml:space="preserve"> Se realizaron 132 atenciones a las necesidades de mantenimiento y reparación de equipos de cómputo, líneas telefónicas y red informática para su correcto funcionamiento  y operación de las 140 programadas, lo que representó un avance del  94.29 % respecto a la meta trimestral programada.
</t>
    </r>
    <r>
      <rPr>
        <b/>
        <sz val="11"/>
        <rFont val="Calibri"/>
        <family val="2"/>
        <scheme val="minor"/>
      </rPr>
      <t>Meta Anual:</t>
    </r>
    <r>
      <rPr>
        <sz val="11"/>
        <rFont val="Calibri"/>
        <family val="2"/>
        <scheme val="minor"/>
      </rPr>
      <t xml:space="preserve"> Se realizaron 631 atenciones a las necesidades de mantenimiento y reparación de equipos de cómputo, líneas telefónicas y red informática para su correcto funcionamiento y operación de las 560 programadas, lo que representó un avance anual acumulado del  112.68%.</t>
    </r>
    <r>
      <rPr>
        <b/>
        <sz val="11"/>
        <rFont val="Calibri"/>
        <family val="2"/>
        <scheme val="minor"/>
      </rPr>
      <t xml:space="preserve"> </t>
    </r>
    <r>
      <rPr>
        <sz val="11"/>
        <rFont val="Calibri"/>
        <family val="2"/>
        <scheme val="minor"/>
      </rPr>
      <t xml:space="preserve">Superamos la meta programada debido a que durante este periodo se dio mantenimiento preventivo a los equipos de computo. </t>
    </r>
  </si>
  <si>
    <r>
      <t>Meta Trimestral:</t>
    </r>
    <r>
      <rPr>
        <sz val="11"/>
        <rFont val="Calibri"/>
        <family val="2"/>
        <scheme val="minor"/>
      </rPr>
      <t xml:space="preserve">  Se realizó 1  elaboración de inventario de bienes muebles e inmuebles del Sistema DIF de Benito Juárez para su adecuado control y verificación de 1 programado, lo que representó un avance del 100.00% respecto a la meta trimestral programada.
</t>
    </r>
    <r>
      <rPr>
        <b/>
        <sz val="11"/>
        <rFont val="Calibri"/>
        <family val="2"/>
        <scheme val="minor"/>
      </rPr>
      <t>Meta Anual:</t>
    </r>
    <r>
      <rPr>
        <sz val="11"/>
        <rFont val="Calibri"/>
        <family val="2"/>
        <scheme val="minor"/>
      </rPr>
      <t xml:space="preserve"> Se realizaron 3 elaboraciones de inventarios de bienes muebles e inmuebles del Sistema DIF de Benito Juárez para su adecuado control y verificación de las 2 programadas, lo que representó un avance anual acumulado del </t>
    </r>
    <r>
      <rPr>
        <sz val="11"/>
        <color rgb="FFFF0000"/>
        <rFont val="Calibri"/>
        <family val="2"/>
        <scheme val="minor"/>
      </rPr>
      <t xml:space="preserve"> </t>
    </r>
    <r>
      <rPr>
        <sz val="11"/>
        <rFont val="Calibri"/>
        <family val="2"/>
        <scheme val="minor"/>
      </rPr>
      <t>150.00 %.</t>
    </r>
    <r>
      <rPr>
        <b/>
        <sz val="11"/>
        <rFont val="Calibri"/>
        <family val="2"/>
        <scheme val="minor"/>
      </rPr>
      <t xml:space="preserve"> </t>
    </r>
    <r>
      <rPr>
        <sz val="11"/>
        <rFont val="Calibri"/>
        <family val="2"/>
        <scheme val="minor"/>
      </rPr>
      <t>Por necesidades del área se realizó un inventario de manera urgente no programado, toda vez que se requieria tener un conteo real y actualizado de los bienes con los que cuenta la Institución.</t>
    </r>
  </si>
  <si>
    <r>
      <t>Meta Trimestral:</t>
    </r>
    <r>
      <rPr>
        <sz val="11"/>
        <rFont val="Calibri"/>
        <family val="2"/>
        <scheme val="minor"/>
      </rPr>
      <t xml:space="preserve"> Se realizaron 241 servicios  de mantenimiento, reparación, remodelación, intendencia y vigilancia de las instalaciones del Sistema DIF de Benito Juárez 250 programadas, lo que representó un avance del  96.40% respecto a la meta trimestral programada.
</t>
    </r>
    <r>
      <rPr>
        <b/>
        <sz val="11"/>
        <rFont val="Calibri"/>
        <family val="2"/>
        <scheme val="minor"/>
      </rPr>
      <t>Meta Anual:</t>
    </r>
    <r>
      <rPr>
        <sz val="11"/>
        <rFont val="Calibri"/>
        <family val="2"/>
        <scheme val="minor"/>
      </rPr>
      <t xml:space="preserve"> Se realizaron 1,051 servicios  de mantenimiento, reparación, remodelación, intendencia y vigilancia de las instalaciones del Sistema DIF de Benito Juárez de las 960 programadas, lo que representó un avance anual acumulado del  109.48%.</t>
    </r>
  </si>
  <si>
    <r>
      <t>Meta Trimestral:</t>
    </r>
    <r>
      <rPr>
        <sz val="11"/>
        <rFont val="Calibri"/>
        <family val="2"/>
        <scheme val="minor"/>
      </rPr>
      <t xml:space="preserve"> Se realizaron 133 entregas de donativos a las áreas del Sistema DIF Benito Juárez de las 204 programadas, lo que representó un avance del  65.20% respecto a la meta trimestral programada.</t>
    </r>
    <r>
      <rPr>
        <sz val="11"/>
        <color rgb="FFFF0000"/>
        <rFont val="Calibri"/>
        <family val="2"/>
        <scheme val="minor"/>
      </rPr>
      <t xml:space="preserve"> </t>
    </r>
    <r>
      <rPr>
        <sz val="11"/>
        <rFont val="Calibri"/>
        <family val="2"/>
        <scheme val="minor"/>
      </rPr>
      <t xml:space="preserve">No se alcanzo la meta ya que los donativos recibidos no se han entregado por motivo de operatividad de las diferentes áreas del Sistema DIF, los donativos se encuentran resguardados en el almacén.
</t>
    </r>
    <r>
      <rPr>
        <b/>
        <sz val="11"/>
        <rFont val="Calibri"/>
        <family val="2"/>
        <scheme val="minor"/>
      </rPr>
      <t>Meta Anual:</t>
    </r>
    <r>
      <rPr>
        <sz val="11"/>
        <rFont val="Calibri"/>
        <family val="2"/>
        <scheme val="minor"/>
      </rPr>
      <t xml:space="preserve"> Se realizaron 625 entregas de donativos a las áreas del Sistema DIF Benito Juárez de las 816 programadas, lo que representó un avance anual acumulado del  76.59%.  No se alcanzo la meta ya que los donativos recibidos no se han entregado por motivo de operatividad de las diferentes áreas del Sistema DIF, los donativos se encuentran resguardados en el almacén.</t>
    </r>
  </si>
  <si>
    <r>
      <t>Meta Trimestral:</t>
    </r>
    <r>
      <rPr>
        <sz val="11"/>
        <rFont val="Calibri"/>
        <family val="2"/>
        <scheme val="minor"/>
      </rPr>
      <t xml:space="preserve"> Se recepcionaron 756 entradas de donativos en especie o monetario para fortalecer los programas sociales y acciones que realiza el Sistema DIF de Benito Juárez de las 794 programados, lo que representó un avance del  95.21% respecto a la meta trimestral programada. 
</t>
    </r>
    <r>
      <rPr>
        <b/>
        <sz val="11"/>
        <rFont val="Calibri"/>
        <family val="2"/>
        <scheme val="minor"/>
      </rPr>
      <t>Meta Anual:</t>
    </r>
    <r>
      <rPr>
        <sz val="11"/>
        <rFont val="Calibri"/>
        <family val="2"/>
        <scheme val="minor"/>
      </rPr>
      <t xml:space="preserve"> Se recepcionaron 3,133 entradas de donativos en especie o monetarios para fortalecer los programas sociales y acciones que realiza el Sistema DIF de Benito Juárez de las 3,176 programadas, lo que representó un avance anual acumulado del  98.65%.</t>
    </r>
  </si>
  <si>
    <r>
      <t>Meta Trimestral:</t>
    </r>
    <r>
      <rPr>
        <sz val="11"/>
        <rFont val="Calibri"/>
        <family val="2"/>
        <scheme val="minor"/>
      </rPr>
      <t xml:space="preserve"> Se realizaron 56 participaciones de Instituciones públicas, privadas, fundaciones, asociaciones, empresas socialmente responsables y sociedad civil que entregan donativos al Sistema DIF de Benito Juárez de las 70 programadas, lo que representó un avance del  80.00% respecto a la meta trimestral programada. Durante el último trimeste no se obtuvo la respuesta esperada de las Instituciones en materia de donativos.
</t>
    </r>
    <r>
      <rPr>
        <b/>
        <sz val="11"/>
        <rFont val="Calibri"/>
        <family val="2"/>
        <scheme val="minor"/>
      </rPr>
      <t>Meta Anual:</t>
    </r>
    <r>
      <rPr>
        <sz val="11"/>
        <rFont val="Calibri"/>
        <family val="2"/>
        <scheme val="minor"/>
      </rPr>
      <t xml:space="preserve"> Se realizaron 262 participaciones de Instituciones públicas, privadas, fundaciones, asociaciones, empresas socialmente responsables y sociedad civil que entregan donativos al Sistema DIF de Benito Juárez de las 257 programadas, lo que representó un avance anual acumulado del  101.95%.</t>
    </r>
  </si>
  <si>
    <r>
      <t>Meta Trimestral:</t>
    </r>
    <r>
      <rPr>
        <sz val="11"/>
        <rFont val="Calibri"/>
        <family val="2"/>
        <scheme val="minor"/>
      </rPr>
      <t xml:space="preserve"> Se realizaron 39 eventos de la cultura de la paz para mejorar la comunicación y las relaciones familiares y sociales de los 70 programados, lo que representó un avance del 55.71% respecto a la meta trimestral programada. Debido a la temporada alta el Hotel Dreams cancelo las platicas programadas del PEP, pidiendo estas fueran reagendadas para finales del mes de enero.
</t>
    </r>
    <r>
      <rPr>
        <b/>
        <sz val="11"/>
        <rFont val="Calibri"/>
        <family val="2"/>
        <scheme val="minor"/>
      </rPr>
      <t>Meta Anual:</t>
    </r>
    <r>
      <rPr>
        <sz val="11"/>
        <rFont val="Calibri"/>
        <family val="2"/>
        <scheme val="minor"/>
      </rPr>
      <t xml:space="preserve"> Se realizaron 220 eventos de la cultura de la paz para mejorar la comunicación y las relaciones familiares y sociales de las 250 programadas, lo que representó un avance anual acumulado del  88.00%.</t>
    </r>
  </si>
  <si>
    <r>
      <t>Meta Trimestral:</t>
    </r>
    <r>
      <rPr>
        <sz val="11"/>
        <rFont val="Calibri"/>
        <family val="2"/>
        <scheme val="minor"/>
      </rPr>
      <t xml:space="preserve"> Se realizaron 19 acciones educativas enfocadas en los derechos de las niñas, niños y adolescentes de la "Red de Impulsores de la Transformación" de las 10 programadas, lo que representó un avance del 190.00% respecto a la meta trimestral programada. Durante el último trimeste se realizaron actividades navideñas y recreativas que no estaban programadas, esto debido a la invitación de la Presidencia Municipal a la red de impulsores. 
</t>
    </r>
    <r>
      <rPr>
        <b/>
        <sz val="11"/>
        <rFont val="Calibri"/>
        <family val="2"/>
        <scheme val="minor"/>
      </rPr>
      <t>Meta Anual:</t>
    </r>
    <r>
      <rPr>
        <sz val="11"/>
        <rFont val="Calibri"/>
        <family val="2"/>
        <scheme val="minor"/>
      </rPr>
      <t xml:space="preserve"> Se realizaron 66 acciones educativas enfocadas en los derechos de las niñas, niños y adolescentes de la "Red de Impulsores de la Transformación" de las 70 programadas, lo que representó un avance anual acumulado del  94.29%.</t>
    </r>
  </si>
  <si>
    <r>
      <t>Meta Trimestral:</t>
    </r>
    <r>
      <rPr>
        <sz val="11"/>
        <rFont val="Calibri"/>
        <family val="2"/>
        <scheme val="minor"/>
      </rPr>
      <t xml:space="preserve"> Se realizaron 55 actividades de prevención de riesgos psicosociales de las 95 programadas, lo que representó un avance del 57.89% respecto a la meta trimestral programada. </t>
    </r>
    <r>
      <rPr>
        <sz val="11"/>
        <color rgb="FFC00000"/>
        <rFont val="Calibri"/>
        <family val="2"/>
        <scheme val="minor"/>
      </rPr>
      <t>Por las actividades en escuelas con respecto a los festivales navideños se cancelaron las pláticas que se tenían programadas "preguntar a Arturo cuantas y/o cuales".</t>
    </r>
    <r>
      <rPr>
        <sz val="11"/>
        <rFont val="Calibri"/>
        <family val="2"/>
        <scheme val="minor"/>
      </rPr>
      <t xml:space="preserve">
</t>
    </r>
    <r>
      <rPr>
        <b/>
        <sz val="11"/>
        <rFont val="Calibri"/>
        <family val="2"/>
        <scheme val="minor"/>
      </rPr>
      <t>Meta Anual:</t>
    </r>
    <r>
      <rPr>
        <sz val="11"/>
        <rFont val="Calibri"/>
        <family val="2"/>
        <scheme val="minor"/>
      </rPr>
      <t xml:space="preserve"> Se realizaron 262 actividades de prevención de riesgos psicosociales de las 315 programadas, lo que representó un avance anual acumulado del  83.17%.</t>
    </r>
  </si>
  <si>
    <r>
      <t>Meta Trimestral:</t>
    </r>
    <r>
      <rPr>
        <sz val="11"/>
        <rFont val="Calibri"/>
        <family val="2"/>
        <scheme val="minor"/>
      </rPr>
      <t xml:space="preserve"> Se realizaron 2,687 atenciones de prevención de riesgos psicosociales para niñas, niños y adolescentes de las 5500 programadas, lo que representó un avance del 48.85% respecto a la meta trimestral programada. </t>
    </r>
    <r>
      <rPr>
        <sz val="11"/>
        <color rgb="FFC00000"/>
        <rFont val="Calibri"/>
        <family val="2"/>
        <scheme val="minor"/>
      </rPr>
      <t>Debido a las actividades decembrinas las escuelas cancelaron las pláticas programadas "preguntar a Arturo cuantas y/o cuales".</t>
    </r>
    <r>
      <rPr>
        <sz val="11"/>
        <rFont val="Calibri"/>
        <family val="2"/>
        <scheme val="minor"/>
      </rPr>
      <t xml:space="preserve">
</t>
    </r>
    <r>
      <rPr>
        <b/>
        <sz val="11"/>
        <rFont val="Calibri"/>
        <family val="2"/>
        <scheme val="minor"/>
      </rPr>
      <t>Meta Anual:</t>
    </r>
    <r>
      <rPr>
        <sz val="11"/>
        <rFont val="Calibri"/>
        <family val="2"/>
        <scheme val="minor"/>
      </rPr>
      <t xml:space="preserve"> Se realizaron 10,586 atenciones de prevención de riesgos psicosociales para niñas niños, y adolescentes, de las 18,500 programadas, lo que representó un avance anual acumulado del  57.22%.</t>
    </r>
  </si>
  <si>
    <r>
      <t>Meta Trimestral:</t>
    </r>
    <r>
      <rPr>
        <sz val="11"/>
        <rFont val="Calibri"/>
        <family val="2"/>
        <scheme val="minor"/>
      </rPr>
      <t xml:space="preserve"> Se realizaron 32 participaciones de escuelas, empresas y asociaciones con actividades de prevención de riesgos psicosociales de las 24 programadas, lo que representó un avance del 133.33% respecto a la meta trimestral programada. Se supero la meta debido a la solicitud de la asociacion de vecinos de la 235; así como la invitacion de la Coordinación de CRIM.
</t>
    </r>
    <r>
      <rPr>
        <b/>
        <sz val="11"/>
        <rFont val="Calibri"/>
        <family val="2"/>
        <scheme val="minor"/>
      </rPr>
      <t>Meta Anual:</t>
    </r>
    <r>
      <rPr>
        <sz val="11"/>
        <rFont val="Calibri"/>
        <family val="2"/>
        <scheme val="minor"/>
      </rPr>
      <t xml:space="preserve"> Se realizaron 104 participaciones de escuelas, empresas y asociaciones con actividades de prevención de riesgos psicosociales, de las 125 programadas, lo que representó un avance anual acumulado del  83.20%.</t>
    </r>
    <r>
      <rPr>
        <b/>
        <sz val="11"/>
        <rFont val="Calibri"/>
        <family val="2"/>
        <scheme val="minor"/>
      </rPr>
      <t xml:space="preserve"> </t>
    </r>
    <r>
      <rPr>
        <sz val="11"/>
        <rFont val="Calibri"/>
        <family val="2"/>
        <scheme val="minor"/>
      </rPr>
      <t>No se logró la meta programada debido a que durante el primer trimeste algunas escuelas cancelaron las pláticas programadas por diversas actividades que tenian durante este periodo.</t>
    </r>
    <r>
      <rPr>
        <b/>
        <sz val="11"/>
        <rFont val="Calibri"/>
        <family val="2"/>
        <scheme val="minor"/>
      </rPr>
      <t xml:space="preserve"> </t>
    </r>
  </si>
  <si>
    <r>
      <t>Meta Trimestral:</t>
    </r>
    <r>
      <rPr>
        <sz val="11"/>
        <rFont val="Calibri"/>
        <family val="2"/>
        <scheme val="minor"/>
      </rPr>
      <t xml:space="preserve"> Se realizaron 3 presentaciones de obras de Teatro Guiñol  para la prevención de riesgos psicosociales dirigido a niñas, niños y adolescentes de las 15 programadas, lo que representó un avance del 20.00% respecto a la meta trimestral programada. No se logró el objetivo programado debido a que las escuelas cancelaron las presentaciones agendadas por el periodo decembrino; asi mismo las asociaciones a las que nos acercamos no aceptaron este tipo de actividades. </t>
    </r>
    <r>
      <rPr>
        <sz val="11"/>
        <color rgb="FFC00000"/>
        <rFont val="Calibri"/>
        <family val="2"/>
        <scheme val="minor"/>
      </rPr>
      <t>"preguntar a Arturo que escuelas cancelaron y que asociaciones no aceptaron"</t>
    </r>
    <r>
      <rPr>
        <sz val="11"/>
        <rFont val="Calibri"/>
        <family val="2"/>
        <scheme val="minor"/>
      </rPr>
      <t xml:space="preserve">
</t>
    </r>
    <r>
      <rPr>
        <b/>
        <sz val="11"/>
        <rFont val="Calibri"/>
        <family val="2"/>
        <scheme val="minor"/>
      </rPr>
      <t>Meta Anual:</t>
    </r>
    <r>
      <rPr>
        <sz val="11"/>
        <rFont val="Calibri"/>
        <family val="2"/>
        <scheme val="minor"/>
      </rPr>
      <t xml:space="preserve"> Se realizaron 23 presentaciones  de obras de Teatro Guiñol  para la prevención de riesgos psicosociales dirigido a niñas, niños y adolescentes, de las 63 programadas, lo que representó un avance anual acumulado del  36.51%.</t>
    </r>
    <r>
      <rPr>
        <b/>
        <sz val="11"/>
        <rFont val="Calibri"/>
        <family val="2"/>
        <scheme val="minor"/>
      </rPr>
      <t xml:space="preserve"> </t>
    </r>
    <r>
      <rPr>
        <sz val="11"/>
        <rFont val="Calibri"/>
        <family val="2"/>
        <scheme val="minor"/>
      </rPr>
      <t>No se logró el objetivo programado debido a que las escuelas cancelaron las presentaciones agendadas durante este ejercicio fiscal; asi mismo las asociaciones a las que nos acercamos no aceptaron este tipo de actividades.</t>
    </r>
    <r>
      <rPr>
        <sz val="11"/>
        <color rgb="FFC00000"/>
        <rFont val="Calibri"/>
        <family val="2"/>
        <scheme val="minor"/>
      </rPr>
      <t xml:space="preserve"> "preguntar a Arturo que escuelas cancelaron y que asociaciones no aceptaron"</t>
    </r>
  </si>
  <si>
    <r>
      <t>Meta Trimestral:</t>
    </r>
    <r>
      <rPr>
        <sz val="11"/>
        <rFont val="Calibri"/>
        <family val="2"/>
        <scheme val="minor"/>
      </rPr>
      <t xml:space="preserve"> Se realizaron 2,279 atenciones de prevención de la explotación infantil  y delito de trata de niñas, niños y adolescentes, dirigido a infantes y sus familias que viven en el municipio de Benito Juárez en situación prioritaria de las 2,000 programadas, lo que representó un avance del 113.95% respecto a la meta trimestral programada. Se supero la meta debido a que se programo de manera extraordinaria la capacitación y sensibilación en el Tema de Personas, en atención a la solicitud hecha por el corporativo para el personal del Hotel Secrets The Vine.
</t>
    </r>
    <r>
      <rPr>
        <b/>
        <sz val="11"/>
        <rFont val="Calibri"/>
        <family val="2"/>
        <scheme val="minor"/>
      </rPr>
      <t>Meta Anual:</t>
    </r>
    <r>
      <rPr>
        <sz val="11"/>
        <rFont val="Calibri"/>
        <family val="2"/>
        <scheme val="minor"/>
      </rPr>
      <t xml:space="preserve"> Se realizaron 8,515 atenciones de prevención de la explotación infantil  y delito de trata de niñas, niños y adolescentes, dirigido a infantes y sus familias que viven en el municipio de Benito Juárez en situación de prioritaria brindadas de las 7,400 programadas, lo que representó un avance anual acumulado del  115.07%. Las diversas actividades que se realizan como pláticas, entregas de estímulo, recorridos, entre otros, ha tenido aceptación entre la ciudadanía además de mostrar interes en ellas.</t>
    </r>
  </si>
  <si>
    <r>
      <t>Meta Trimestral:</t>
    </r>
    <r>
      <rPr>
        <sz val="11"/>
        <rFont val="Calibri"/>
        <family val="2"/>
        <scheme val="minor"/>
      </rPr>
      <t xml:space="preserve"> Se realizaron 35 pláticas de prevención de la explotación infantil  y delito de trata de niñas, niños y adolescentes de las 45 programadas, lo que representó un avance del 77.78% respecto a la meta trimestral programada. El Hotel Moon Palace reprogramó las pláticas que se tenian agendadad para este trimestre por la temporada alta motivo por el cual no logramos la meta programada.
</t>
    </r>
    <r>
      <rPr>
        <b/>
        <sz val="11"/>
        <rFont val="Calibri"/>
        <family val="2"/>
        <scheme val="minor"/>
      </rPr>
      <t>Meta Anual:</t>
    </r>
    <r>
      <rPr>
        <sz val="11"/>
        <rFont val="Calibri"/>
        <family val="2"/>
        <scheme val="minor"/>
      </rPr>
      <t xml:space="preserve"> Se realizaron 153 pláticas de prevención de la explotación infantil  y delito de trata de niñas, niñas y adolescentes de las 180 programadas, lo que representó un avance anual acumulado del  85.00%.</t>
    </r>
  </si>
  <si>
    <r>
      <t>Meta Trimestral:</t>
    </r>
    <r>
      <rPr>
        <sz val="11"/>
        <rFont val="Calibri"/>
        <family val="2"/>
        <scheme val="minor"/>
      </rPr>
      <t xml:space="preserve"> Se realizaron 14 participaciones de instituciones públicas y privadas en prevención de la explotación infantil  y delito de trata de niñas, niños y adolescentes de las 10 programadas, lo que representó un avance del 140.00% respecto a la meta trimestral programada. Debido a que el Hotel Secrets The Vine y al Asociación de Empresarios Quintanarroenses solicitaron que se capacitara a su personal sobre el tema Trata de Personas y poder así recibir el Corazón Azul, es que logramos superar la meta programada.
</t>
    </r>
    <r>
      <rPr>
        <b/>
        <sz val="11"/>
        <rFont val="Calibri"/>
        <family val="2"/>
        <scheme val="minor"/>
      </rPr>
      <t>Meta Anual:</t>
    </r>
    <r>
      <rPr>
        <sz val="11"/>
        <rFont val="Calibri"/>
        <family val="2"/>
        <scheme val="minor"/>
      </rPr>
      <t xml:space="preserve"> Se realizaron 46 participaciones de instituciones públicas y privadas en prevención de la explotación infantil  y delito de trata de niñas, niños y adolescentes de las 50 programadas, lo que representó un avance anual acumulado del  92.00%.</t>
    </r>
  </si>
  <si>
    <r>
      <t>Meta Trimestral:</t>
    </r>
    <r>
      <rPr>
        <sz val="11"/>
        <rFont val="Calibri"/>
        <family val="2"/>
        <scheme val="minor"/>
      </rPr>
      <t xml:space="preserve"> Se realizaron 28 recorridos para identificar niñas, niños y adolescentes en situación de trabajo y/o explotación infantil de las 25 programadas, lo que representó un avance del 112.00 % respecto a la meta trimestral programada. En colaboración con SIPINNA Municipal se realizaron recorridos por zonas prioritarias no programados, con la finalidad de identificar niñas, niños y adolescentes trabajadores de calle; motivo por el cual se supero la meta programada.
</t>
    </r>
    <r>
      <rPr>
        <b/>
        <sz val="11"/>
        <rFont val="Calibri"/>
        <family val="2"/>
        <scheme val="minor"/>
      </rPr>
      <t>Meta Anual:</t>
    </r>
    <r>
      <rPr>
        <sz val="11"/>
        <rFont val="Calibri"/>
        <family val="2"/>
        <scheme val="minor"/>
      </rPr>
      <t xml:space="preserve"> Se realizaron 108 recorridos para identificar niñas, niños y adolescentes en situación de trabajo y/o explotación infantil de las 105 programadas, lo que representó un avance anual acumulado del 102.86%.</t>
    </r>
  </si>
  <si>
    <r>
      <t>Meta Trimestral:</t>
    </r>
    <r>
      <rPr>
        <sz val="11"/>
        <rFont val="Calibri"/>
        <family val="2"/>
        <scheme val="minor"/>
      </rPr>
      <t xml:space="preserve"> Se realizaron 200 entregas de estímulo a la educación, alimentación y salud de las 200 programadas, lo que representó un avance del 100.00 % respecto a la meta trimestral programada.
</t>
    </r>
    <r>
      <rPr>
        <b/>
        <sz val="11"/>
        <rFont val="Calibri"/>
        <family val="2"/>
        <scheme val="minor"/>
      </rPr>
      <t>Meta Anual:</t>
    </r>
    <r>
      <rPr>
        <sz val="11"/>
        <rFont val="Calibri"/>
        <family val="2"/>
        <scheme val="minor"/>
      </rPr>
      <t xml:space="preserve"> Se realizaron 1,000 entregas de estímulo a la educación, alimentación y salud de las 800 programadas, lo que representó un avance anual acumulado del 125.00%. Se supero la meta programada debido a que durante el primer trimeste se realizaron entregas dobles de despensas.</t>
    </r>
  </si>
  <si>
    <r>
      <t>Meta Trimestral:</t>
    </r>
    <r>
      <rPr>
        <sz val="11"/>
        <rFont val="Calibri"/>
        <family val="2"/>
        <scheme val="minor"/>
      </rPr>
      <t xml:space="preserve"> Se realizaron 651 actividades de recreación, cultura y deportes para niñas, niños, adolescentes y personas adultas de las 236 programadas, lo que representó un avance del 275.85% respecto a la meta trimestral programada. Derivado de la campaña permanente en redes sociales y medios de comunicación acerca de las actividades de la coordinación, es que hemos reportado un incremento en la participación de las mismas.
</t>
    </r>
    <r>
      <rPr>
        <b/>
        <sz val="11"/>
        <rFont val="Calibri"/>
        <family val="2"/>
        <scheme val="minor"/>
      </rPr>
      <t>Meta Anual:</t>
    </r>
    <r>
      <rPr>
        <sz val="11"/>
        <rFont val="Calibri"/>
        <family val="2"/>
        <scheme val="minor"/>
      </rPr>
      <t xml:space="preserve"> Se realizaron 1,640 actividades de recreación, cultura y deportes para niñas, niños, adolescentes y personas adultas de las 729 programadas, lo que representó un avance anual acumulado del 224.97%. Derivado de la campaña permanente en redes sociales y medios de comunicación acerca de las actividades de la coordinación, es que hemos reportado un incremento en la participación de las mismas.</t>
    </r>
  </si>
  <si>
    <r>
      <t>Meta Trimestral:</t>
    </r>
    <r>
      <rPr>
        <sz val="11"/>
        <rFont val="Calibri"/>
        <family val="2"/>
        <scheme val="minor"/>
      </rPr>
      <t xml:space="preserve"> Se realizaron 648 clases gratuitas de recreación, cultura y deportes, para niñas, niños, adolescentes y personas adultas de las 200 programadas, lo que representó un avance del 324.00% respecto a la meta trimestral programada. Durante este trimestre las clases de futbol, danza y guitarra tuvieron mas promoción en las redes sociales tanto de este Sistema como del H. Ayuntamiento, lo que genero un aumento en las atenciones y en las personas inscritas en ellas.
</t>
    </r>
    <r>
      <rPr>
        <b/>
        <sz val="11"/>
        <rFont val="Calibri"/>
        <family val="2"/>
        <scheme val="minor"/>
      </rPr>
      <t>Meta Anual:</t>
    </r>
    <r>
      <rPr>
        <sz val="11"/>
        <rFont val="Calibri"/>
        <family val="2"/>
        <scheme val="minor"/>
      </rPr>
      <t xml:space="preserve"> Se realizaron 1,581 clases gratuitas de recreación, cultura y deportes, para niñas, niños, adolescentes y personas adultas de las 620 programadas, lo que representó un avance anual acumulado del 255.00 %. La difusión en redes sociales tanto de este Sistema como del H. Ayuntamiento ha generado un aumento en este periodo en las atenciones y en las personas inscritas a las clases que se imparten.</t>
    </r>
  </si>
  <si>
    <r>
      <t>Meta Trimestral:</t>
    </r>
    <r>
      <rPr>
        <sz val="11"/>
        <rFont val="Calibri"/>
        <family val="2"/>
        <scheme val="minor"/>
      </rPr>
      <t xml:space="preserve"> Se realizó 1 evento y concurso de recreación, cultura y deportes para niñas, niños, adolescentes y personas adultas de las 6 programadas, lo que representó un avance del 16.67% respecto a la meta trimestral programada. No se cumplio con la meta trimestral debido a la cancelación de eventos  programados como el concurso de altar de muertos, calaveritas y pastorelas siendo suplidas por actividades del H. Ayuntamiento en donde solo se brindo apoyo.
</t>
    </r>
    <r>
      <rPr>
        <b/>
        <sz val="11"/>
        <rFont val="Calibri"/>
        <family val="2"/>
        <scheme val="minor"/>
      </rPr>
      <t>Meta Anual:</t>
    </r>
    <r>
      <rPr>
        <sz val="11"/>
        <rFont val="Calibri"/>
        <family val="2"/>
        <scheme val="minor"/>
      </rPr>
      <t xml:space="preserve"> Se realizaron 11 eventos y concursos de recreación, cultura y deportes para niñas, niños, adolescentes y personas adultas de las 19 programadas, lo que representó un avance anual acumulado del 57.89%. Durante este periodo se tuvieron cancelaciones de diversos eventos y/o concursos de este Sistema; sin embargo se brindo el apoyo a los organizados por el H. Ayuntamiento.</t>
    </r>
  </si>
  <si>
    <r>
      <t>Meta Trimestral:</t>
    </r>
    <r>
      <rPr>
        <sz val="11"/>
        <rFont val="Calibri"/>
        <family val="2"/>
        <scheme val="minor"/>
      </rPr>
      <t xml:space="preserve"> Se realizaron 2 presentaciones de Obras de Teatro Guiñol temática recreativa y lúdica para niñas, niños, adolescentes y personas adultas de las 30 programadas, lo que representó un avance del 6.67% respecto a la meta trimestral programada. </t>
    </r>
    <r>
      <rPr>
        <sz val="11"/>
        <color rgb="FFFF0000"/>
        <rFont val="Calibri"/>
        <family val="2"/>
        <scheme val="minor"/>
      </rPr>
      <t>Durante este trimestre se estuvo trabajando en los nuevos guiones y acciones para realizar actividades para el teatro guiñol ya que muchas instituciones educativas han tomado los temas con los que cuenta y solicitaron otra temática, por el cual no hemos tenido mayor agenda de teatro guiñol.</t>
    </r>
    <r>
      <rPr>
        <sz val="11"/>
        <rFont val="Calibri"/>
        <family val="2"/>
        <scheme val="minor"/>
      </rPr>
      <t xml:space="preserve">
</t>
    </r>
    <r>
      <rPr>
        <b/>
        <sz val="11"/>
        <rFont val="Calibri"/>
        <family val="2"/>
        <scheme val="minor"/>
      </rPr>
      <t>Meta Anual:</t>
    </r>
    <r>
      <rPr>
        <sz val="11"/>
        <rFont val="Calibri"/>
        <family val="2"/>
        <scheme val="minor"/>
      </rPr>
      <t xml:space="preserve"> Se realizaron 48 presentaciones de Obras de Teatro Guiñol temática recreativa y lúdica para niñas, niños, adolescentes y personas adultas de las 120 programadas, lo que representó un avance anual acumulado del 40.00%.</t>
    </r>
  </si>
  <si>
    <t>PERÍODO QUE SE INFORMA: DEL 1 DE ENERO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</si>
</sst>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rgb="FF000000"/>
      <name val="Calibri"/>
      <family val="2"/>
      <charset val="1"/>
    </font>
    <font>
      <b/>
      <sz val="14"/>
      <color rgb="FF000000"/>
      <name val="Arial"/>
      <family val="2"/>
      <charset val="1"/>
    </font>
    <font>
      <b/>
      <sz val="14"/>
      <color rgb="FFFFFFFF"/>
      <name val="Calibri"/>
      <family val="2"/>
      <charset val="1"/>
    </font>
    <font>
      <b/>
      <sz val="14"/>
      <color rgb="FF000000"/>
      <name val="Calibri"/>
      <family val="2"/>
      <charset val="1"/>
    </font>
    <font>
      <b/>
      <sz val="12"/>
      <color rgb="FFFFFFFF"/>
      <name val="Calibri"/>
      <family val="2"/>
      <charset val="1"/>
    </font>
    <font>
      <b/>
      <sz val="10"/>
      <color rgb="FF000000"/>
      <name val="Calibri"/>
      <family val="2"/>
      <charset val="1"/>
    </font>
    <font>
      <b/>
      <sz val="11"/>
      <color rgb="FF000000"/>
      <name val="Calibri"/>
      <family val="2"/>
      <charset val="1"/>
    </font>
    <font>
      <sz val="11"/>
      <color rgb="FFFFFFFF"/>
      <name val="Calibri"/>
      <family val="2"/>
      <charset val="1"/>
    </font>
    <font>
      <sz val="11"/>
      <color rgb="FF000000"/>
      <name val="Calibri"/>
      <family val="2"/>
      <charset val="1"/>
    </font>
    <font>
      <sz val="10"/>
      <color rgb="FF000000"/>
      <name val="Calibri"/>
      <family val="2"/>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sz val="11"/>
      <name val="Calibri"/>
      <family val="2"/>
    </font>
    <font>
      <b/>
      <sz val="11"/>
      <color theme="0"/>
      <name val="Calibri"/>
      <family val="2"/>
    </font>
    <font>
      <sz val="11"/>
      <color rgb="FFFF0000"/>
      <name val="Calibri"/>
      <family val="2"/>
      <scheme val="minor"/>
    </font>
    <font>
      <b/>
      <sz val="11"/>
      <color rgb="FFFF0000"/>
      <name val="Calibri"/>
      <family val="2"/>
      <scheme val="minor"/>
    </font>
    <font>
      <sz val="11"/>
      <color rgb="FFC00000"/>
      <name val="Calibri"/>
      <family val="2"/>
      <scheme val="minor"/>
    </font>
    <font>
      <sz val="14"/>
      <color rgb="FFFFFFFF"/>
      <name val="Calibri"/>
      <family val="2"/>
      <charset val="1"/>
    </font>
    <font>
      <sz val="14"/>
      <color theme="0"/>
      <name val="Calibri"/>
      <family val="2"/>
      <charset val="1"/>
      <scheme val="minor"/>
    </font>
    <font>
      <sz val="14"/>
      <color rgb="FF000000"/>
      <name val="Calibri"/>
      <family val="2"/>
      <charset val="1"/>
      <scheme val="minor"/>
    </font>
    <font>
      <sz val="14"/>
      <color theme="1"/>
      <name val="Calibri"/>
      <family val="2"/>
      <charset val="1"/>
      <scheme val="minor"/>
    </font>
    <font>
      <sz val="14"/>
      <color rgb="FF000000"/>
      <name val="Calibri"/>
      <family val="2"/>
      <charset val="1"/>
    </font>
  </fonts>
  <fills count="12">
    <fill>
      <patternFill patternType="none"/>
    </fill>
    <fill>
      <patternFill patternType="gray125"/>
    </fill>
    <fill>
      <patternFill patternType="solid">
        <fgColor rgb="FFBD2452"/>
        <bgColor rgb="FF993366"/>
      </patternFill>
    </fill>
    <fill>
      <patternFill patternType="solid">
        <fgColor rgb="FFFFFFFF"/>
        <bgColor rgb="FFF2F2F2"/>
      </patternFill>
    </fill>
    <fill>
      <patternFill patternType="solid">
        <fgColor rgb="FFF2F2F2"/>
        <bgColor rgb="FFFDE9EB"/>
      </patternFill>
    </fill>
    <fill>
      <patternFill patternType="solid">
        <fgColor rgb="FFFDE9EB"/>
        <bgColor rgb="FFF2F2F2"/>
      </patternFill>
    </fill>
    <fill>
      <patternFill patternType="solid">
        <fgColor theme="0" tint="-4.9989318521683403E-2"/>
        <bgColor indexed="64"/>
      </patternFill>
    </fill>
    <fill>
      <patternFill patternType="solid">
        <fgColor rgb="FFBD2452"/>
        <bgColor indexed="64"/>
      </patternFill>
    </fill>
    <fill>
      <patternFill patternType="solid">
        <fgColor rgb="FFFDE9EB"/>
        <bgColor indexed="64"/>
      </patternFill>
    </fill>
    <fill>
      <patternFill patternType="solid">
        <fgColor rgb="FFFDE9EB"/>
        <bgColor rgb="FFFDE9EB"/>
      </patternFill>
    </fill>
    <fill>
      <patternFill patternType="solid">
        <fgColor rgb="FFF2F2F2"/>
        <bgColor indexed="64"/>
      </patternFill>
    </fill>
    <fill>
      <patternFill patternType="solid">
        <fgColor theme="0"/>
        <bgColor rgb="FFFDE9EB"/>
      </patternFill>
    </fill>
  </fills>
  <borders count="4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otted">
        <color auto="1"/>
      </left>
      <right style="dotted">
        <color auto="1"/>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ashed">
        <color auto="1"/>
      </top>
      <bottom style="dotted">
        <color auto="1"/>
      </bottom>
      <diagonal/>
    </border>
    <border>
      <left style="dotted">
        <color auto="1"/>
      </left>
      <right style="dotted">
        <color auto="1"/>
      </right>
      <top style="dash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dotted">
        <color auto="1"/>
      </left>
      <right style="dotted">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dotted">
        <color auto="1"/>
      </left>
      <right style="thin">
        <color auto="1"/>
      </right>
      <top style="dotted">
        <color auto="1"/>
      </top>
      <bottom style="medium">
        <color auto="1"/>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
      <left style="thin">
        <color auto="1"/>
      </left>
      <right style="dotted">
        <color auto="1"/>
      </right>
      <top/>
      <bottom style="dotted">
        <color auto="1"/>
      </bottom>
      <diagonal/>
    </border>
    <border>
      <left style="dotted">
        <color auto="1"/>
      </left>
      <right style="thin">
        <color indexed="64"/>
      </right>
      <top style="dotted">
        <color auto="1"/>
      </top>
      <bottom/>
      <diagonal/>
    </border>
    <border>
      <left style="thin">
        <color auto="1"/>
      </left>
      <right style="dotted">
        <color auto="1"/>
      </right>
      <top style="dotted">
        <color auto="1"/>
      </top>
      <bottom style="medium">
        <color indexed="64"/>
      </bottom>
      <diagonal/>
    </border>
  </borders>
  <cellStyleXfs count="2">
    <xf numFmtId="0" fontId="0" fillId="0" borderId="0"/>
    <xf numFmtId="9" fontId="8" fillId="0" borderId="0" applyBorder="0" applyProtection="0"/>
  </cellStyleXfs>
  <cellXfs count="115">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0" fontId="0" fillId="0" borderId="0" xfId="0" applyNumberFormat="1"/>
    <xf numFmtId="0" fontId="0" fillId="0" borderId="0" xfId="0" applyAlignment="1">
      <alignment horizontal="center" vertical="top"/>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 fillId="2" borderId="6" xfId="0" applyFont="1" applyFill="1" applyBorder="1" applyAlignment="1">
      <alignment vertical="center" wrapText="1"/>
    </xf>
    <xf numFmtId="0" fontId="4" fillId="2" borderId="9" xfId="0" applyFont="1" applyFill="1" applyBorder="1" applyAlignment="1">
      <alignment horizontal="center" vertical="center" wrapText="1"/>
    </xf>
    <xf numFmtId="10" fontId="4" fillId="2" borderId="9" xfId="0" applyNumberFormat="1" applyFont="1" applyFill="1" applyBorder="1" applyAlignment="1">
      <alignment horizontal="center" vertical="center" wrapText="1"/>
    </xf>
    <xf numFmtId="0" fontId="0" fillId="0" borderId="0" xfId="0" applyAlignment="1">
      <alignment horizontal="center"/>
    </xf>
    <xf numFmtId="3" fontId="24" fillId="2" borderId="15" xfId="0" applyNumberFormat="1" applyFont="1" applyFill="1" applyBorder="1" applyAlignment="1">
      <alignment horizontal="center" vertical="center" wrapText="1"/>
    </xf>
    <xf numFmtId="1" fontId="24" fillId="2" borderId="15" xfId="0" applyNumberFormat="1"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23"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horizontal="center" vertical="top" wrapText="1"/>
    </xf>
    <xf numFmtId="0" fontId="18" fillId="0" borderId="2" xfId="0" applyFont="1" applyBorder="1" applyAlignment="1">
      <alignment horizontal="center" vertical="top"/>
    </xf>
    <xf numFmtId="0" fontId="1" fillId="0" borderId="5" xfId="0" applyFont="1" applyBorder="1" applyAlignment="1">
      <alignment horizontal="center"/>
    </xf>
    <xf numFmtId="0" fontId="1" fillId="0" borderId="5" xfId="0" applyFont="1" applyBorder="1" applyAlignment="1">
      <alignment horizontal="center" vertical="center"/>
    </xf>
    <xf numFmtId="0" fontId="3" fillId="3"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10" fontId="4" fillId="2" borderId="9" xfId="0" applyNumberFormat="1" applyFont="1" applyFill="1" applyBorder="1" applyAlignment="1">
      <alignment horizontal="center" vertical="center" wrapText="1"/>
    </xf>
    <xf numFmtId="0" fontId="5" fillId="4" borderId="11" xfId="0" applyFont="1" applyFill="1" applyBorder="1" applyAlignment="1">
      <alignment horizontal="justify" vertical="center" wrapText="1"/>
    </xf>
    <xf numFmtId="0" fontId="6" fillId="4" borderId="12" xfId="0" applyFont="1" applyFill="1" applyBorder="1" applyAlignment="1">
      <alignment horizontal="left" vertical="center" wrapText="1"/>
    </xf>
    <xf numFmtId="0" fontId="0" fillId="4" borderId="12" xfId="0" applyFill="1" applyBorder="1" applyAlignment="1">
      <alignment horizontal="center" vertical="center" wrapText="1"/>
    </xf>
    <xf numFmtId="1" fontId="28" fillId="4" borderId="12" xfId="1" applyNumberFormat="1" applyFont="1" applyFill="1" applyBorder="1" applyAlignment="1" applyProtection="1">
      <alignment horizontal="center" vertical="center" wrapText="1"/>
    </xf>
    <xf numFmtId="0" fontId="28" fillId="4" borderId="12" xfId="0" applyFont="1" applyFill="1" applyBorder="1" applyAlignment="1">
      <alignment horizontal="center" vertical="center" wrapText="1"/>
    </xf>
    <xf numFmtId="10" fontId="27" fillId="6" borderId="13" xfId="0" applyNumberFormat="1" applyFont="1" applyFill="1" applyBorder="1" applyAlignment="1">
      <alignment horizontal="center" vertical="center" wrapText="1"/>
    </xf>
    <xf numFmtId="10" fontId="27" fillId="6" borderId="16" xfId="0" applyNumberFormat="1" applyFont="1" applyFill="1" applyBorder="1" applyAlignment="1">
      <alignment horizontal="center" vertical="center" wrapText="1"/>
    </xf>
    <xf numFmtId="10" fontId="27" fillId="6" borderId="37" xfId="0" applyNumberFormat="1" applyFont="1" applyFill="1" applyBorder="1" applyAlignment="1">
      <alignment horizontal="center" vertical="center" wrapText="1"/>
    </xf>
    <xf numFmtId="10" fontId="27" fillId="6" borderId="38" xfId="0" applyNumberFormat="1" applyFont="1" applyFill="1" applyBorder="1" applyAlignment="1">
      <alignment horizontal="center" vertical="center" wrapText="1"/>
    </xf>
    <xf numFmtId="0" fontId="19" fillId="6" borderId="12" xfId="0" applyFont="1" applyFill="1" applyBorder="1" applyAlignment="1">
      <alignment horizontal="justify" vertical="center" wrapText="1"/>
    </xf>
    <xf numFmtId="0" fontId="19" fillId="6" borderId="14" xfId="0" applyFont="1" applyFill="1" applyBorder="1" applyAlignment="1">
      <alignment horizontal="justify" vertical="center" wrapText="1"/>
    </xf>
    <xf numFmtId="0" fontId="19" fillId="6" borderId="15" xfId="0" applyFont="1" applyFill="1" applyBorder="1" applyAlignment="1">
      <alignment horizontal="justify" vertical="center" wrapText="1"/>
    </xf>
    <xf numFmtId="0" fontId="19" fillId="6" borderId="18" xfId="0" applyFont="1" applyFill="1" applyBorder="1" applyAlignment="1">
      <alignment horizontal="justify" vertical="center" wrapText="1"/>
    </xf>
    <xf numFmtId="0" fontId="6" fillId="4" borderId="15" xfId="0" applyFont="1" applyFill="1" applyBorder="1" applyAlignment="1">
      <alignment horizontal="left" vertical="center" wrapText="1"/>
    </xf>
    <xf numFmtId="0" fontId="0" fillId="4" borderId="15" xfId="0" applyFill="1" applyBorder="1" applyAlignment="1">
      <alignment horizontal="center" vertical="center" wrapText="1"/>
    </xf>
    <xf numFmtId="0" fontId="28" fillId="4" borderId="15" xfId="0" applyFont="1" applyFill="1" applyBorder="1" applyAlignment="1">
      <alignment horizontal="center" vertical="center" wrapText="1"/>
    </xf>
    <xf numFmtId="10" fontId="27" fillId="6" borderId="40" xfId="0" applyNumberFormat="1" applyFont="1" applyFill="1" applyBorder="1" applyAlignment="1">
      <alignment horizontal="center" vertical="center" wrapText="1"/>
    </xf>
    <xf numFmtId="3" fontId="7" fillId="2" borderId="19" xfId="0" applyNumberFormat="1" applyFont="1" applyFill="1" applyBorder="1" applyAlignment="1">
      <alignment horizontal="left" vertical="center" wrapText="1"/>
    </xf>
    <xf numFmtId="3" fontId="7" fillId="2" borderId="20"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10" fontId="25" fillId="7" borderId="39" xfId="0" applyNumberFormat="1" applyFont="1" applyFill="1" applyBorder="1" applyAlignment="1">
      <alignment horizontal="center" vertical="center" wrapText="1"/>
    </xf>
    <xf numFmtId="10" fontId="25" fillId="7" borderId="16" xfId="0" applyNumberFormat="1" applyFont="1" applyFill="1" applyBorder="1" applyAlignment="1">
      <alignment horizontal="center" vertical="center" wrapText="1"/>
    </xf>
    <xf numFmtId="10" fontId="25" fillId="7" borderId="38" xfId="0" applyNumberFormat="1" applyFont="1" applyFill="1" applyBorder="1" applyAlignment="1">
      <alignment horizontal="center" vertical="center" wrapText="1"/>
    </xf>
    <xf numFmtId="10" fontId="25" fillId="7" borderId="17" xfId="0" applyNumberFormat="1" applyFont="1" applyFill="1" applyBorder="1" applyAlignment="1">
      <alignment horizontal="center" vertical="center" wrapText="1"/>
    </xf>
    <xf numFmtId="0" fontId="20" fillId="2" borderId="21" xfId="0" applyFont="1" applyFill="1" applyBorder="1" applyAlignment="1">
      <alignment horizontal="justify" vertical="center" wrapText="1"/>
    </xf>
    <xf numFmtId="0" fontId="10" fillId="5" borderId="22"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1" fillId="5" borderId="15" xfId="0" applyFont="1" applyFill="1" applyBorder="1" applyAlignment="1">
      <alignment horizontal="center" vertical="center" wrapText="1"/>
    </xf>
    <xf numFmtId="0" fontId="26" fillId="5" borderId="15" xfId="0" applyFont="1" applyFill="1" applyBorder="1" applyAlignment="1">
      <alignment horizontal="center" vertical="center" wrapText="1"/>
    </xf>
    <xf numFmtId="10" fontId="27" fillId="8" borderId="16" xfId="0" applyNumberFormat="1" applyFont="1" applyFill="1" applyBorder="1" applyAlignment="1">
      <alignment horizontal="center" vertical="center" wrapText="1"/>
    </xf>
    <xf numFmtId="10" fontId="27" fillId="8" borderId="17" xfId="0" applyNumberFormat="1" applyFont="1" applyFill="1" applyBorder="1" applyAlignment="1">
      <alignment horizontal="center" vertical="center" wrapText="1"/>
    </xf>
    <xf numFmtId="0" fontId="12" fillId="5" borderId="21" xfId="0" applyFont="1" applyFill="1" applyBorder="1" applyAlignment="1">
      <alignment horizontal="justify" vertical="center" wrapText="1"/>
    </xf>
    <xf numFmtId="0" fontId="10" fillId="4" borderId="22"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1" fillId="4" borderId="15" xfId="0" applyFont="1" applyFill="1" applyBorder="1" applyAlignment="1">
      <alignment horizontal="center" vertical="center" wrapText="1"/>
    </xf>
    <xf numFmtId="0" fontId="26" fillId="4" borderId="15" xfId="0" applyFont="1" applyFill="1" applyBorder="1" applyAlignment="1">
      <alignment horizontal="center" vertical="center" wrapText="1"/>
    </xf>
    <xf numFmtId="10" fontId="27" fillId="10" borderId="16" xfId="0" applyNumberFormat="1" applyFont="1" applyFill="1" applyBorder="1" applyAlignment="1">
      <alignment horizontal="center" vertical="center" wrapText="1"/>
    </xf>
    <xf numFmtId="10" fontId="27" fillId="10" borderId="17" xfId="0" applyNumberFormat="1" applyFont="1" applyFill="1" applyBorder="1" applyAlignment="1">
      <alignment horizontal="center" vertical="center" wrapText="1"/>
    </xf>
    <xf numFmtId="0" fontId="12" fillId="4" borderId="21" xfId="0" applyFont="1" applyFill="1" applyBorder="1" applyAlignment="1">
      <alignment horizontal="justify" vertical="center" wrapText="1"/>
    </xf>
    <xf numFmtId="0" fontId="12" fillId="4" borderId="22" xfId="0" applyFont="1" applyFill="1" applyBorder="1" applyAlignment="1">
      <alignment horizontal="left" vertical="center" wrapText="1"/>
    </xf>
    <xf numFmtId="0" fontId="26" fillId="4" borderId="23" xfId="0" applyFont="1" applyFill="1" applyBorder="1" applyAlignment="1">
      <alignment horizontal="center" vertical="center" wrapText="1"/>
    </xf>
    <xf numFmtId="0" fontId="12" fillId="5" borderId="22"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12" fillId="4" borderId="22" xfId="0" applyFont="1" applyFill="1" applyBorder="1" applyAlignment="1">
      <alignment horizontal="justify" vertical="center"/>
    </xf>
    <xf numFmtId="0" fontId="14" fillId="5" borderId="22" xfId="0" applyFont="1" applyFill="1" applyBorder="1" applyAlignment="1">
      <alignment horizontal="justify" vertical="center"/>
    </xf>
    <xf numFmtId="0" fontId="14" fillId="4" borderId="22" xfId="0" applyFont="1" applyFill="1" applyBorder="1" applyAlignment="1">
      <alignment horizontal="justify" vertical="center"/>
    </xf>
    <xf numFmtId="0" fontId="14" fillId="5" borderId="22"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6" fillId="5" borderId="22" xfId="0" applyFont="1" applyFill="1" applyBorder="1" applyAlignment="1">
      <alignment vertical="center" wrapText="1"/>
    </xf>
    <xf numFmtId="0" fontId="14" fillId="4" borderId="22" xfId="0" applyFont="1" applyFill="1" applyBorder="1" applyAlignment="1">
      <alignment horizontal="justify" vertical="center" wrapText="1"/>
    </xf>
    <xf numFmtId="0" fontId="14" fillId="5" borderId="22" xfId="0" applyFont="1" applyFill="1" applyBorder="1" applyAlignment="1">
      <alignment horizontal="justify" vertical="center" wrapText="1"/>
    </xf>
    <xf numFmtId="0" fontId="12" fillId="11" borderId="21" xfId="0" applyFont="1" applyFill="1" applyBorder="1" applyAlignment="1">
      <alignment horizontal="justify" vertical="center" wrapText="1"/>
    </xf>
    <xf numFmtId="0" fontId="14" fillId="4" borderId="22" xfId="0" applyFont="1" applyFill="1" applyBorder="1" applyAlignment="1">
      <alignment vertical="center" wrapText="1"/>
    </xf>
    <xf numFmtId="0" fontId="22" fillId="4" borderId="21" xfId="0" applyFont="1" applyFill="1" applyBorder="1" applyAlignment="1">
      <alignment horizontal="justify" vertical="center" wrapText="1"/>
    </xf>
    <xf numFmtId="0" fontId="16" fillId="5" borderId="22" xfId="0" applyFont="1" applyFill="1" applyBorder="1" applyAlignment="1">
      <alignment horizontal="justify" vertical="center"/>
    </xf>
    <xf numFmtId="0" fontId="12" fillId="5" borderId="15" xfId="0" applyFont="1" applyFill="1" applyBorder="1" applyAlignment="1">
      <alignment horizontal="justify" vertical="center" wrapText="1"/>
    </xf>
    <xf numFmtId="0" fontId="12" fillId="4" borderId="18" xfId="0" applyFont="1" applyFill="1" applyBorder="1" applyAlignment="1">
      <alignment horizontal="justify" vertical="center" wrapText="1"/>
    </xf>
    <xf numFmtId="0" fontId="16" fillId="5" borderId="22" xfId="0" applyFont="1" applyFill="1" applyBorder="1" applyAlignment="1">
      <alignment horizontal="left" vertical="center" wrapText="1"/>
    </xf>
    <xf numFmtId="0" fontId="16" fillId="4" borderId="22" xfId="0" applyFont="1" applyFill="1" applyBorder="1" applyAlignment="1">
      <alignment horizontal="justify" vertical="center"/>
    </xf>
    <xf numFmtId="0" fontId="10" fillId="4" borderId="15"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2" fillId="4" borderId="30" xfId="0" applyFont="1" applyFill="1" applyBorder="1" applyAlignment="1">
      <alignment horizontal="justify" vertical="center" wrapText="1"/>
    </xf>
    <xf numFmtId="0" fontId="12" fillId="4" borderId="31" xfId="0" applyFont="1" applyFill="1" applyBorder="1" applyAlignment="1">
      <alignment horizontal="justify" vertical="center" wrapText="1"/>
    </xf>
    <xf numFmtId="0" fontId="12" fillId="4" borderId="32" xfId="0" applyFont="1" applyFill="1" applyBorder="1" applyAlignment="1">
      <alignment horizontal="justify" vertical="center" wrapText="1"/>
    </xf>
    <xf numFmtId="0" fontId="12" fillId="4" borderId="33" xfId="0" applyFont="1" applyFill="1" applyBorder="1" applyAlignment="1">
      <alignment horizontal="justify" vertical="center" wrapText="1"/>
    </xf>
    <xf numFmtId="0" fontId="12" fillId="4" borderId="34" xfId="0" applyFont="1" applyFill="1" applyBorder="1" applyAlignment="1">
      <alignment horizontal="justify" vertical="center" wrapText="1"/>
    </xf>
    <xf numFmtId="0" fontId="12" fillId="4" borderId="35" xfId="0" applyFont="1" applyFill="1" applyBorder="1" applyAlignment="1">
      <alignment horizontal="justify" vertical="center" wrapText="1"/>
    </xf>
    <xf numFmtId="0" fontId="12" fillId="9" borderId="18" xfId="0" applyFont="1" applyFill="1" applyBorder="1" applyAlignment="1">
      <alignment horizontal="justify" vertical="center" wrapText="1"/>
    </xf>
    <xf numFmtId="0" fontId="12" fillId="4" borderId="24"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4" fillId="4" borderId="25" xfId="0" applyFont="1" applyFill="1" applyBorder="1" applyAlignment="1">
      <alignment horizontal="justify" vertical="center"/>
    </xf>
    <xf numFmtId="0" fontId="14" fillId="4" borderId="26" xfId="0" applyFont="1" applyFill="1" applyBorder="1" applyAlignment="1">
      <alignment horizontal="justify" vertical="center"/>
    </xf>
    <xf numFmtId="0" fontId="12" fillId="4" borderId="27" xfId="0" applyFont="1" applyFill="1" applyBorder="1" applyAlignment="1">
      <alignment horizontal="left" vertical="center" wrapText="1"/>
    </xf>
    <xf numFmtId="0" fontId="11" fillId="4" borderId="27" xfId="0" applyFont="1" applyFill="1" applyBorder="1" applyAlignment="1">
      <alignment horizontal="center" vertical="center" wrapText="1"/>
    </xf>
    <xf numFmtId="0" fontId="26" fillId="4" borderId="27" xfId="0" applyFont="1" applyFill="1" applyBorder="1" applyAlignment="1">
      <alignment horizontal="center" vertical="center" wrapText="1"/>
    </xf>
    <xf numFmtId="10" fontId="27" fillId="10" borderId="41" xfId="0" applyNumberFormat="1" applyFont="1" applyFill="1" applyBorder="1" applyAlignment="1">
      <alignment horizontal="center" vertical="center" wrapText="1"/>
    </xf>
    <xf numFmtId="10" fontId="27" fillId="10" borderId="36" xfId="0" applyNumberFormat="1" applyFont="1" applyFill="1" applyBorder="1" applyAlignment="1">
      <alignment horizontal="center" vertical="center" wrapText="1"/>
    </xf>
    <xf numFmtId="0" fontId="12" fillId="4" borderId="28" xfId="0" applyFont="1" applyFill="1" applyBorder="1" applyAlignment="1">
      <alignment horizontal="justify" vertical="center" wrapText="1"/>
    </xf>
    <xf numFmtId="0" fontId="12" fillId="4" borderId="29" xfId="0" applyFont="1" applyFill="1" applyBorder="1" applyAlignment="1">
      <alignment horizontal="justify" vertical="center" wrapText="1"/>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BD2452"/>
      <rgbColor rgb="FFF2F2F2"/>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DE9EB"/>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2F2F2"/>
      <color rgb="FFFDE9EB"/>
      <color rgb="FFBD24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631440</xdr:colOff>
      <xdr:row>2</xdr:row>
      <xdr:rowOff>96120</xdr:rowOff>
    </xdr:from>
    <xdr:to>
      <xdr:col>16</xdr:col>
      <xdr:colOff>461520</xdr:colOff>
      <xdr:row>7</xdr:row>
      <xdr:rowOff>43560</xdr:rowOff>
    </xdr:to>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BEBA8EAE-BF5A-486C-A8C5-ECC9F3942E4B}">
              <a14:imgProps xmlns:a14="http://schemas.microsoft.com/office/drawing/2010/main">
                <a14:imgLayer>
                  <a14:imgEffect>
                    <a14:saturation sat="400000"/>
                  </a14:imgEffect>
                </a14:imgLayer>
              </a14:imgProps>
            </a:ext>
          </a:extLst>
        </a:blip>
        <a:srcRect l="32178" t="10902" r="22023"/>
        <a:stretch/>
      </xdr:blipFill>
      <xdr:spPr>
        <a:xfrm>
          <a:off x="19903680" y="477000"/>
          <a:ext cx="1543680" cy="1014120"/>
        </a:xfrm>
        <a:prstGeom prst="rect">
          <a:avLst/>
        </a:prstGeom>
        <a:ln w="0">
          <a:noFill/>
        </a:ln>
      </xdr:spPr>
    </xdr:pic>
    <xdr:clientData/>
  </xdr:twoCellAnchor>
  <xdr:twoCellAnchor editAs="oneCell">
    <xdr:from>
      <xdr:col>2</xdr:col>
      <xdr:colOff>1367119</xdr:colOff>
      <xdr:row>2</xdr:row>
      <xdr:rowOff>156884</xdr:rowOff>
    </xdr:from>
    <xdr:to>
      <xdr:col>2</xdr:col>
      <xdr:colOff>2297205</xdr:colOff>
      <xdr:row>7</xdr:row>
      <xdr:rowOff>33617</xdr:rowOff>
    </xdr:to>
    <xdr:pic>
      <xdr:nvPicPr>
        <xdr:cNvPr id="5" name="Imagen 4">
          <a:extLst>
            <a:ext uri="{FF2B5EF4-FFF2-40B4-BE49-F238E27FC236}">
              <a16:creationId xmlns:a16="http://schemas.microsoft.com/office/drawing/2014/main" id="{8F2E0C6E-8876-09C3-0B0A-7C390B9ACB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1678" y="537884"/>
          <a:ext cx="930086" cy="9300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T320"/>
  <sheetViews>
    <sheetView tabSelected="1" view="pageBreakPreview" topLeftCell="H141" zoomScale="55" zoomScaleNormal="100" zoomScaleSheetLayoutView="55" workbookViewId="0">
      <selection activeCell="M141" sqref="M141:M142"/>
    </sheetView>
  </sheetViews>
  <sheetFormatPr baseColWidth="10" defaultColWidth="11.44140625" defaultRowHeight="14.4" x14ac:dyDescent="0.3"/>
  <cols>
    <col min="1" max="1" width="11" customWidth="1"/>
    <col min="2" max="2" width="5" customWidth="1"/>
    <col min="3" max="3" width="56.33203125" style="1" customWidth="1"/>
    <col min="4" max="4" width="18.5546875" style="2" customWidth="1"/>
    <col min="5" max="5" width="21.5546875" style="2" customWidth="1"/>
    <col min="6" max="6" width="17.88671875" customWidth="1"/>
    <col min="7" max="7" width="17.33203125" style="3" customWidth="1"/>
    <col min="8" max="8" width="17.33203125" style="4" customWidth="1"/>
    <col min="9" max="12" width="14.5546875" customWidth="1"/>
    <col min="13" max="13" width="15" style="5" customWidth="1"/>
    <col min="14" max="14" width="16.6640625" style="5" customWidth="1"/>
    <col min="15" max="17" width="24.33203125" style="6" customWidth="1"/>
  </cols>
  <sheetData>
    <row r="3" spans="3:17" x14ac:dyDescent="0.3">
      <c r="C3" s="7"/>
      <c r="D3" s="8"/>
      <c r="E3" s="8"/>
      <c r="F3" s="8"/>
      <c r="G3" s="8"/>
      <c r="H3" s="8"/>
      <c r="I3" s="8"/>
      <c r="J3" s="8"/>
      <c r="K3" s="8"/>
      <c r="L3" s="8"/>
      <c r="M3" s="8"/>
      <c r="N3" s="8"/>
      <c r="O3" s="8"/>
      <c r="P3" s="8"/>
      <c r="Q3" s="9"/>
    </row>
    <row r="4" spans="3:17" ht="17.399999999999999" x14ac:dyDescent="0.3">
      <c r="C4" s="10"/>
      <c r="D4" s="29" t="s">
        <v>0</v>
      </c>
      <c r="E4" s="29"/>
      <c r="F4" s="29"/>
      <c r="G4" s="29"/>
      <c r="H4" s="29"/>
      <c r="I4" s="29"/>
      <c r="J4" s="29"/>
      <c r="K4" s="29"/>
      <c r="L4" s="29"/>
      <c r="M4" s="29"/>
      <c r="N4" s="29"/>
      <c r="O4" s="29"/>
      <c r="P4" s="29"/>
      <c r="Q4" s="29"/>
    </row>
    <row r="5" spans="3:17" ht="17.399999999999999" x14ac:dyDescent="0.3">
      <c r="C5" s="10"/>
      <c r="D5" s="29" t="s">
        <v>1</v>
      </c>
      <c r="E5" s="29"/>
      <c r="F5" s="29"/>
      <c r="G5" s="29"/>
      <c r="H5" s="29"/>
      <c r="I5" s="29"/>
      <c r="J5" s="29"/>
      <c r="K5" s="29"/>
      <c r="L5" s="29"/>
      <c r="M5" s="29"/>
      <c r="N5" s="29"/>
      <c r="O5" s="29"/>
      <c r="P5" s="29"/>
      <c r="Q5" s="29"/>
    </row>
    <row r="6" spans="3:17" ht="17.399999999999999" x14ac:dyDescent="0.3">
      <c r="C6" s="10"/>
      <c r="D6" s="30" t="s">
        <v>475</v>
      </c>
      <c r="E6" s="30"/>
      <c r="F6" s="30"/>
      <c r="G6" s="30"/>
      <c r="H6" s="30"/>
      <c r="I6" s="30"/>
      <c r="J6" s="30"/>
      <c r="K6" s="30"/>
      <c r="L6" s="30"/>
      <c r="M6" s="30"/>
      <c r="N6" s="30"/>
      <c r="O6" s="30"/>
      <c r="P6" s="30"/>
      <c r="Q6" s="30"/>
    </row>
    <row r="7" spans="3:17" x14ac:dyDescent="0.3">
      <c r="C7" s="10"/>
      <c r="Q7" s="11"/>
    </row>
    <row r="8" spans="3:17" x14ac:dyDescent="0.3">
      <c r="C8" s="10"/>
      <c r="Q8" s="11"/>
    </row>
    <row r="9" spans="3:17" ht="54" customHeight="1" x14ac:dyDescent="0.3">
      <c r="C9" s="12" t="s">
        <v>2</v>
      </c>
      <c r="D9" s="31" t="s">
        <v>3</v>
      </c>
      <c r="E9" s="31"/>
      <c r="F9" s="31"/>
      <c r="G9" s="31"/>
      <c r="H9" s="31"/>
      <c r="I9" s="31"/>
      <c r="J9" s="31"/>
      <c r="K9" s="31"/>
      <c r="L9" s="31"/>
      <c r="M9" s="31"/>
      <c r="N9" s="31"/>
      <c r="O9" s="31"/>
      <c r="P9" s="31"/>
      <c r="Q9" s="31"/>
    </row>
    <row r="10" spans="3:17" ht="15.75" customHeight="1" x14ac:dyDescent="0.3">
      <c r="C10" s="32" t="s">
        <v>4</v>
      </c>
      <c r="D10" s="33" t="s">
        <v>5</v>
      </c>
      <c r="E10" s="33" t="s">
        <v>6</v>
      </c>
      <c r="F10" s="33" t="s">
        <v>7</v>
      </c>
      <c r="G10" s="33" t="s">
        <v>8</v>
      </c>
      <c r="H10" s="33"/>
      <c r="I10" s="33"/>
      <c r="J10" s="33"/>
      <c r="K10" s="33"/>
      <c r="L10" s="33"/>
      <c r="M10" s="33"/>
      <c r="N10" s="33"/>
      <c r="O10" s="34" t="s">
        <v>9</v>
      </c>
      <c r="P10" s="34"/>
      <c r="Q10" s="34"/>
    </row>
    <row r="11" spans="3:17" ht="27.75" customHeight="1" x14ac:dyDescent="0.3">
      <c r="C11" s="32"/>
      <c r="D11" s="33"/>
      <c r="E11" s="33"/>
      <c r="F11" s="33"/>
      <c r="G11" s="33" t="s">
        <v>10</v>
      </c>
      <c r="H11" s="33" t="s">
        <v>11</v>
      </c>
      <c r="I11" s="33" t="s">
        <v>12</v>
      </c>
      <c r="J11" s="33"/>
      <c r="K11" s="33"/>
      <c r="L11" s="33"/>
      <c r="M11" s="35" t="s">
        <v>13</v>
      </c>
      <c r="N11" s="35"/>
      <c r="O11" s="34"/>
      <c r="P11" s="34"/>
      <c r="Q11" s="34"/>
    </row>
    <row r="12" spans="3:17" ht="31.2" x14ac:dyDescent="0.3">
      <c r="C12" s="32"/>
      <c r="D12" s="33"/>
      <c r="E12" s="33"/>
      <c r="F12" s="33"/>
      <c r="G12" s="33"/>
      <c r="H12" s="33"/>
      <c r="I12" s="13" t="s">
        <v>14</v>
      </c>
      <c r="J12" s="13" t="s">
        <v>15</v>
      </c>
      <c r="K12" s="13" t="s">
        <v>16</v>
      </c>
      <c r="L12" s="13" t="s">
        <v>17</v>
      </c>
      <c r="M12" s="14" t="s">
        <v>18</v>
      </c>
      <c r="N12" s="14" t="s">
        <v>19</v>
      </c>
      <c r="O12" s="34"/>
      <c r="P12" s="34"/>
      <c r="Q12" s="34"/>
    </row>
    <row r="13" spans="3:17" ht="88.5" customHeight="1" x14ac:dyDescent="0.3">
      <c r="C13" s="36" t="s">
        <v>29</v>
      </c>
      <c r="D13" s="37" t="s">
        <v>30</v>
      </c>
      <c r="E13" s="38" t="s">
        <v>20</v>
      </c>
      <c r="F13" s="38" t="s">
        <v>21</v>
      </c>
      <c r="G13" s="39">
        <v>57</v>
      </c>
      <c r="H13" s="40" t="s">
        <v>22</v>
      </c>
      <c r="I13" s="23">
        <v>57</v>
      </c>
      <c r="J13" s="23">
        <v>57</v>
      </c>
      <c r="K13" s="23">
        <v>57</v>
      </c>
      <c r="L13" s="23">
        <v>57</v>
      </c>
      <c r="M13" s="41">
        <f>IFERROR(L13/L14,"ND")</f>
        <v>1</v>
      </c>
      <c r="N13" s="43">
        <f>((I13/I14)+(J13/J14)+(K13/K14)+(L13/L14))/4</f>
        <v>1</v>
      </c>
      <c r="O13" s="45" t="s">
        <v>326</v>
      </c>
      <c r="P13" s="45"/>
      <c r="Q13" s="46"/>
    </row>
    <row r="14" spans="3:17" ht="88.5" customHeight="1" x14ac:dyDescent="0.3">
      <c r="C14" s="36"/>
      <c r="D14" s="37"/>
      <c r="E14" s="38"/>
      <c r="F14" s="38"/>
      <c r="G14" s="39"/>
      <c r="H14" s="40"/>
      <c r="I14" s="24">
        <v>57</v>
      </c>
      <c r="J14" s="24">
        <v>57</v>
      </c>
      <c r="K14" s="24">
        <v>57</v>
      </c>
      <c r="L14" s="24">
        <v>57</v>
      </c>
      <c r="M14" s="42"/>
      <c r="N14" s="44"/>
      <c r="O14" s="47"/>
      <c r="P14" s="47"/>
      <c r="Q14" s="48"/>
    </row>
    <row r="15" spans="3:17" ht="96.75" customHeight="1" x14ac:dyDescent="0.3">
      <c r="C15" s="36"/>
      <c r="D15" s="49" t="s">
        <v>31</v>
      </c>
      <c r="E15" s="50" t="s">
        <v>23</v>
      </c>
      <c r="F15" s="50" t="s">
        <v>21</v>
      </c>
      <c r="G15" s="51">
        <v>0.39700000000000002</v>
      </c>
      <c r="H15" s="51" t="s">
        <v>22</v>
      </c>
      <c r="I15" s="24">
        <v>0.39700000000000002</v>
      </c>
      <c r="J15" s="24">
        <v>0.39700000000000002</v>
      </c>
      <c r="K15" s="24">
        <v>0.39700000000000002</v>
      </c>
      <c r="L15" s="24">
        <v>0.39700000000000002</v>
      </c>
      <c r="M15" s="42">
        <f>IFERROR(L15/L16,"ND")</f>
        <v>1</v>
      </c>
      <c r="N15" s="52">
        <f>((I15/I16)+(J15/J16)+(K15/K16)+(L15/L16))/4</f>
        <v>1</v>
      </c>
      <c r="O15" s="47" t="s">
        <v>327</v>
      </c>
      <c r="P15" s="47"/>
      <c r="Q15" s="48"/>
    </row>
    <row r="16" spans="3:17" ht="96.75" customHeight="1" x14ac:dyDescent="0.3">
      <c r="C16" s="36"/>
      <c r="D16" s="49"/>
      <c r="E16" s="50"/>
      <c r="F16" s="50"/>
      <c r="G16" s="51"/>
      <c r="H16" s="51"/>
      <c r="I16" s="24">
        <v>0.39700000000000002</v>
      </c>
      <c r="J16" s="24">
        <v>0.39700000000000002</v>
      </c>
      <c r="K16" s="24">
        <v>0.39700000000000002</v>
      </c>
      <c r="L16" s="24">
        <v>0.39700000000000002</v>
      </c>
      <c r="M16" s="42"/>
      <c r="N16" s="44"/>
      <c r="O16" s="47"/>
      <c r="P16" s="47"/>
      <c r="Q16" s="48"/>
    </row>
    <row r="17" spans="3:20" ht="75.75" customHeight="1" x14ac:dyDescent="0.3">
      <c r="C17" s="53" t="s">
        <v>24</v>
      </c>
      <c r="D17" s="54" t="s">
        <v>25</v>
      </c>
      <c r="E17" s="54" t="s">
        <v>20</v>
      </c>
      <c r="F17" s="54" t="s">
        <v>26</v>
      </c>
      <c r="G17" s="55">
        <f>I18+J18+K18+L18</f>
        <v>164101</v>
      </c>
      <c r="H17" s="55" t="s">
        <v>27</v>
      </c>
      <c r="I17" s="16">
        <v>40980</v>
      </c>
      <c r="J17" s="17">
        <v>30594</v>
      </c>
      <c r="K17" s="18">
        <v>51840</v>
      </c>
      <c r="L17" s="18">
        <v>54331</v>
      </c>
      <c r="M17" s="56">
        <f>IFERROR(L17/L18,"ND")</f>
        <v>1.4823879293880113</v>
      </c>
      <c r="N17" s="58">
        <f>IFERROR(((I17+J17+K17+L17)/G17),"ND")</f>
        <v>1.0831439174654633</v>
      </c>
      <c r="O17" s="60" t="s">
        <v>325</v>
      </c>
      <c r="P17" s="60"/>
      <c r="Q17" s="60"/>
    </row>
    <row r="18" spans="3:20" ht="75.75" customHeight="1" x14ac:dyDescent="0.3">
      <c r="C18" s="53"/>
      <c r="D18" s="54"/>
      <c r="E18" s="54"/>
      <c r="F18" s="54"/>
      <c r="G18" s="55"/>
      <c r="H18" s="55"/>
      <c r="I18" s="16">
        <v>39116</v>
      </c>
      <c r="J18" s="16">
        <v>35681</v>
      </c>
      <c r="K18" s="16">
        <v>52653</v>
      </c>
      <c r="L18" s="16">
        <v>36651</v>
      </c>
      <c r="M18" s="57"/>
      <c r="N18" s="59"/>
      <c r="O18" s="60"/>
      <c r="P18" s="60"/>
      <c r="Q18" s="60"/>
      <c r="T18" s="15"/>
    </row>
    <row r="19" spans="3:20" ht="67.5" customHeight="1" x14ac:dyDescent="0.3">
      <c r="C19" s="61" t="s">
        <v>320</v>
      </c>
      <c r="D19" s="62" t="s">
        <v>321</v>
      </c>
      <c r="E19" s="63" t="s">
        <v>20</v>
      </c>
      <c r="F19" s="63" t="s">
        <v>26</v>
      </c>
      <c r="G19" s="64">
        <v>48</v>
      </c>
      <c r="H19" s="64" t="s">
        <v>27</v>
      </c>
      <c r="I19" s="19">
        <v>13</v>
      </c>
      <c r="J19" s="19">
        <v>12</v>
      </c>
      <c r="K19" s="19">
        <v>11</v>
      </c>
      <c r="L19" s="19">
        <v>9</v>
      </c>
      <c r="M19" s="65">
        <f>IFERROR(L19/L20,"ND")</f>
        <v>0.75</v>
      </c>
      <c r="N19" s="66">
        <f>IFERROR(((I19+J19+K19+L19)/G19),"ND")</f>
        <v>0.9375</v>
      </c>
      <c r="O19" s="67" t="s">
        <v>428</v>
      </c>
      <c r="P19" s="67"/>
      <c r="Q19" s="67"/>
    </row>
    <row r="20" spans="3:20" ht="67.5" customHeight="1" x14ac:dyDescent="0.3">
      <c r="C20" s="61"/>
      <c r="D20" s="62"/>
      <c r="E20" s="63"/>
      <c r="F20" s="63"/>
      <c r="G20" s="64"/>
      <c r="H20" s="64"/>
      <c r="I20" s="19">
        <v>12</v>
      </c>
      <c r="J20" s="19">
        <v>12</v>
      </c>
      <c r="K20" s="19">
        <v>12</v>
      </c>
      <c r="L20" s="19">
        <v>12</v>
      </c>
      <c r="M20" s="65"/>
      <c r="N20" s="66"/>
      <c r="O20" s="67"/>
      <c r="P20" s="67"/>
      <c r="Q20" s="67"/>
    </row>
    <row r="21" spans="3:20" ht="75" customHeight="1" x14ac:dyDescent="0.3">
      <c r="C21" s="68" t="s">
        <v>32</v>
      </c>
      <c r="D21" s="69" t="s">
        <v>33</v>
      </c>
      <c r="E21" s="70" t="s">
        <v>20</v>
      </c>
      <c r="F21" s="70" t="s">
        <v>26</v>
      </c>
      <c r="G21" s="71">
        <f>I22+J22+K22+L22</f>
        <v>836</v>
      </c>
      <c r="H21" s="71" t="s">
        <v>27</v>
      </c>
      <c r="I21" s="20">
        <v>208</v>
      </c>
      <c r="J21" s="20">
        <v>218</v>
      </c>
      <c r="K21" s="20">
        <v>215</v>
      </c>
      <c r="L21" s="20">
        <v>211</v>
      </c>
      <c r="M21" s="72">
        <f>IFERROR(L21/L22,"ND")</f>
        <v>1.0549999999999999</v>
      </c>
      <c r="N21" s="73">
        <f>IFERROR(((I21+J21+K21+L21)/G21),"ND")</f>
        <v>1.0191387559808613</v>
      </c>
      <c r="O21" s="74" t="s">
        <v>429</v>
      </c>
      <c r="P21" s="74"/>
      <c r="Q21" s="74"/>
    </row>
    <row r="22" spans="3:20" ht="75" customHeight="1" x14ac:dyDescent="0.3">
      <c r="C22" s="68"/>
      <c r="D22" s="69"/>
      <c r="E22" s="70"/>
      <c r="F22" s="70"/>
      <c r="G22" s="71"/>
      <c r="H22" s="71"/>
      <c r="I22" s="20">
        <v>206</v>
      </c>
      <c r="J22" s="20">
        <v>215</v>
      </c>
      <c r="K22" s="20">
        <v>215</v>
      </c>
      <c r="L22" s="20">
        <v>200</v>
      </c>
      <c r="M22" s="72"/>
      <c r="N22" s="73"/>
      <c r="O22" s="74"/>
      <c r="P22" s="74"/>
      <c r="Q22" s="74"/>
    </row>
    <row r="23" spans="3:20" ht="183" customHeight="1" x14ac:dyDescent="0.3">
      <c r="C23" s="75" t="s">
        <v>34</v>
      </c>
      <c r="D23" s="69" t="s">
        <v>35</v>
      </c>
      <c r="E23" s="70" t="s">
        <v>20</v>
      </c>
      <c r="F23" s="70" t="s">
        <v>26</v>
      </c>
      <c r="G23" s="71">
        <f>I24+J24+K24+L24</f>
        <v>28</v>
      </c>
      <c r="H23" s="71" t="s">
        <v>27</v>
      </c>
      <c r="I23" s="20">
        <v>5</v>
      </c>
      <c r="J23" s="20">
        <v>5</v>
      </c>
      <c r="K23" s="20">
        <v>4</v>
      </c>
      <c r="L23" s="20">
        <v>5</v>
      </c>
      <c r="M23" s="72">
        <f>IFERROR(L23/L24,"ND")</f>
        <v>0.625</v>
      </c>
      <c r="N23" s="73">
        <f>IFERROR(((I23+J23+K23+L23)/G23),"ND")</f>
        <v>0.6785714285714286</v>
      </c>
      <c r="O23" s="74" t="s">
        <v>430</v>
      </c>
      <c r="P23" s="74"/>
      <c r="Q23" s="74"/>
    </row>
    <row r="24" spans="3:20" ht="183" customHeight="1" x14ac:dyDescent="0.3">
      <c r="C24" s="75"/>
      <c r="D24" s="69"/>
      <c r="E24" s="70"/>
      <c r="F24" s="70"/>
      <c r="G24" s="71"/>
      <c r="H24" s="71"/>
      <c r="I24" s="20">
        <v>6</v>
      </c>
      <c r="J24" s="20">
        <v>8</v>
      </c>
      <c r="K24" s="20">
        <v>6</v>
      </c>
      <c r="L24" s="20">
        <v>8</v>
      </c>
      <c r="M24" s="72"/>
      <c r="N24" s="73"/>
      <c r="O24" s="74"/>
      <c r="P24" s="74"/>
      <c r="Q24" s="74"/>
    </row>
    <row r="25" spans="3:20" ht="76.8" customHeight="1" x14ac:dyDescent="0.3">
      <c r="C25" s="75" t="s">
        <v>36</v>
      </c>
      <c r="D25" s="69" t="s">
        <v>37</v>
      </c>
      <c r="E25" s="70" t="s">
        <v>20</v>
      </c>
      <c r="F25" s="70" t="s">
        <v>26</v>
      </c>
      <c r="G25" s="76">
        <f>I26+J26+K26+L26</f>
        <v>828</v>
      </c>
      <c r="H25" s="76" t="s">
        <v>27</v>
      </c>
      <c r="I25" s="21">
        <v>190</v>
      </c>
      <c r="J25" s="21">
        <v>185</v>
      </c>
      <c r="K25" s="21">
        <v>221</v>
      </c>
      <c r="L25" s="21">
        <v>185</v>
      </c>
      <c r="M25" s="72">
        <f>IFERROR(L25/L26,"ND")</f>
        <v>0.893719806763285</v>
      </c>
      <c r="N25" s="73">
        <f>IFERROR(((I25+J25+K25+L25)/G25),"ND")</f>
        <v>0.94323671497584538</v>
      </c>
      <c r="O25" s="74" t="s">
        <v>331</v>
      </c>
      <c r="P25" s="74"/>
      <c r="Q25" s="74"/>
    </row>
    <row r="26" spans="3:20" ht="76.8" customHeight="1" x14ac:dyDescent="0.3">
      <c r="C26" s="75"/>
      <c r="D26" s="69"/>
      <c r="E26" s="70"/>
      <c r="F26" s="70"/>
      <c r="G26" s="76"/>
      <c r="H26" s="76"/>
      <c r="I26" s="20">
        <v>207</v>
      </c>
      <c r="J26" s="20">
        <v>207</v>
      </c>
      <c r="K26" s="20">
        <v>207</v>
      </c>
      <c r="L26" s="20">
        <v>207</v>
      </c>
      <c r="M26" s="72"/>
      <c r="N26" s="73"/>
      <c r="O26" s="74"/>
      <c r="P26" s="74"/>
      <c r="Q26" s="74"/>
    </row>
    <row r="27" spans="3:20" ht="110.4" customHeight="1" x14ac:dyDescent="0.3">
      <c r="C27" s="68" t="s">
        <v>38</v>
      </c>
      <c r="D27" s="69" t="s">
        <v>39</v>
      </c>
      <c r="E27" s="70" t="s">
        <v>28</v>
      </c>
      <c r="F27" s="70" t="s">
        <v>26</v>
      </c>
      <c r="G27" s="71">
        <f>I28+J28+K28+L28</f>
        <v>8</v>
      </c>
      <c r="H27" s="71" t="s">
        <v>27</v>
      </c>
      <c r="I27" s="20">
        <v>0</v>
      </c>
      <c r="J27" s="20">
        <v>2</v>
      </c>
      <c r="K27" s="20">
        <v>2</v>
      </c>
      <c r="L27" s="20">
        <v>0</v>
      </c>
      <c r="M27" s="72">
        <f>IFERROR(L27/L28,"ND")</f>
        <v>0</v>
      </c>
      <c r="N27" s="73">
        <f>IFERROR(((I27+J27+K27+L27)/G27),"ND")</f>
        <v>0.5</v>
      </c>
      <c r="O27" s="74" t="s">
        <v>431</v>
      </c>
      <c r="P27" s="74"/>
      <c r="Q27" s="74"/>
    </row>
    <row r="28" spans="3:20" ht="110.4" customHeight="1" x14ac:dyDescent="0.3">
      <c r="C28" s="68"/>
      <c r="D28" s="69"/>
      <c r="E28" s="70"/>
      <c r="F28" s="70"/>
      <c r="G28" s="71"/>
      <c r="H28" s="71"/>
      <c r="I28" s="20">
        <v>2</v>
      </c>
      <c r="J28" s="20">
        <v>2</v>
      </c>
      <c r="K28" s="20">
        <v>2</v>
      </c>
      <c r="L28" s="20">
        <v>2</v>
      </c>
      <c r="M28" s="72"/>
      <c r="N28" s="73"/>
      <c r="O28" s="74"/>
      <c r="P28" s="74"/>
      <c r="Q28" s="74"/>
    </row>
    <row r="29" spans="3:20" ht="77.400000000000006" customHeight="1" x14ac:dyDescent="0.3">
      <c r="C29" s="68" t="s">
        <v>40</v>
      </c>
      <c r="D29" s="69" t="s">
        <v>41</v>
      </c>
      <c r="E29" s="70" t="s">
        <v>28</v>
      </c>
      <c r="F29" s="70" t="s">
        <v>26</v>
      </c>
      <c r="G29" s="71">
        <f>I30+J30+K30+L30</f>
        <v>48</v>
      </c>
      <c r="H29" s="71" t="s">
        <v>27</v>
      </c>
      <c r="I29" s="20">
        <v>0</v>
      </c>
      <c r="J29" s="20">
        <v>13</v>
      </c>
      <c r="K29" s="20">
        <v>13</v>
      </c>
      <c r="L29" s="20">
        <v>12</v>
      </c>
      <c r="M29" s="72">
        <f>IFERROR(L29/L30,"ND")</f>
        <v>1</v>
      </c>
      <c r="N29" s="73">
        <f>IFERROR(((I29+J29+K29+L29)/G29),"ND")</f>
        <v>0.79166666666666663</v>
      </c>
      <c r="O29" s="74" t="s">
        <v>432</v>
      </c>
      <c r="P29" s="74"/>
      <c r="Q29" s="74"/>
    </row>
    <row r="30" spans="3:20" ht="77.400000000000006" customHeight="1" x14ac:dyDescent="0.3">
      <c r="C30" s="68"/>
      <c r="D30" s="69"/>
      <c r="E30" s="70"/>
      <c r="F30" s="70"/>
      <c r="G30" s="71"/>
      <c r="H30" s="71"/>
      <c r="I30" s="20">
        <v>12</v>
      </c>
      <c r="J30" s="20">
        <v>12</v>
      </c>
      <c r="K30" s="20">
        <v>12</v>
      </c>
      <c r="L30" s="20">
        <v>12</v>
      </c>
      <c r="M30" s="72"/>
      <c r="N30" s="73"/>
      <c r="O30" s="74"/>
      <c r="P30" s="74"/>
      <c r="Q30" s="74"/>
    </row>
    <row r="31" spans="3:20" ht="96.75" customHeight="1" x14ac:dyDescent="0.3">
      <c r="C31" s="68" t="s">
        <v>42</v>
      </c>
      <c r="D31" s="69" t="s">
        <v>43</v>
      </c>
      <c r="E31" s="70" t="s">
        <v>28</v>
      </c>
      <c r="F31" s="70" t="s">
        <v>26</v>
      </c>
      <c r="G31" s="71">
        <f>I32+J32+K32+L32</f>
        <v>40</v>
      </c>
      <c r="H31" s="71" t="s">
        <v>27</v>
      </c>
      <c r="I31" s="20">
        <v>5</v>
      </c>
      <c r="J31" s="20">
        <v>7</v>
      </c>
      <c r="K31" s="20">
        <v>1</v>
      </c>
      <c r="L31" s="20">
        <v>3</v>
      </c>
      <c r="M31" s="72">
        <f>IFERROR(L31/L32,"ND")</f>
        <v>0.3</v>
      </c>
      <c r="N31" s="73">
        <f>IFERROR(((I31+J31+K31+L31)/G31),"ND")</f>
        <v>0.4</v>
      </c>
      <c r="O31" s="74" t="s">
        <v>433</v>
      </c>
      <c r="P31" s="74"/>
      <c r="Q31" s="74"/>
    </row>
    <row r="32" spans="3:20" ht="90.75" customHeight="1" x14ac:dyDescent="0.3">
      <c r="C32" s="68"/>
      <c r="D32" s="69"/>
      <c r="E32" s="70"/>
      <c r="F32" s="70"/>
      <c r="G32" s="71"/>
      <c r="H32" s="71"/>
      <c r="I32" s="20">
        <v>10</v>
      </c>
      <c r="J32" s="20">
        <v>10</v>
      </c>
      <c r="K32" s="20">
        <v>10</v>
      </c>
      <c r="L32" s="20">
        <v>10</v>
      </c>
      <c r="M32" s="72"/>
      <c r="N32" s="73"/>
      <c r="O32" s="74"/>
      <c r="P32" s="74"/>
      <c r="Q32" s="74"/>
    </row>
    <row r="33" spans="3:17" ht="52.5" customHeight="1" x14ac:dyDescent="0.3">
      <c r="C33" s="68" t="s">
        <v>44</v>
      </c>
      <c r="D33" s="69" t="s">
        <v>45</v>
      </c>
      <c r="E33" s="70" t="s">
        <v>28</v>
      </c>
      <c r="F33" s="70" t="s">
        <v>26</v>
      </c>
      <c r="G33" s="71">
        <f>I34+J34+K34+L34</f>
        <v>145</v>
      </c>
      <c r="H33" s="71" t="s">
        <v>27</v>
      </c>
      <c r="I33" s="20">
        <v>25</v>
      </c>
      <c r="J33" s="20">
        <v>37</v>
      </c>
      <c r="K33" s="20">
        <v>29</v>
      </c>
      <c r="L33" s="20">
        <v>50</v>
      </c>
      <c r="M33" s="72">
        <f>IFERROR(L33/L34,"ND")</f>
        <v>1</v>
      </c>
      <c r="N33" s="73">
        <f>IFERROR(((I33+J33+K33+L33)/G33),"ND")</f>
        <v>0.97241379310344822</v>
      </c>
      <c r="O33" s="74" t="s">
        <v>434</v>
      </c>
      <c r="P33" s="74"/>
      <c r="Q33" s="74"/>
    </row>
    <row r="34" spans="3:17" ht="52.5" customHeight="1" x14ac:dyDescent="0.3">
      <c r="C34" s="68"/>
      <c r="D34" s="69"/>
      <c r="E34" s="70"/>
      <c r="F34" s="70"/>
      <c r="G34" s="71"/>
      <c r="H34" s="71"/>
      <c r="I34" s="20">
        <v>29</v>
      </c>
      <c r="J34" s="20">
        <v>37</v>
      </c>
      <c r="K34" s="20">
        <v>29</v>
      </c>
      <c r="L34" s="20">
        <v>50</v>
      </c>
      <c r="M34" s="72"/>
      <c r="N34" s="73"/>
      <c r="O34" s="74"/>
      <c r="P34" s="74"/>
      <c r="Q34" s="74"/>
    </row>
    <row r="35" spans="3:17" ht="68.25" customHeight="1" x14ac:dyDescent="0.3">
      <c r="C35" s="75" t="s">
        <v>46</v>
      </c>
      <c r="D35" s="69" t="s">
        <v>47</v>
      </c>
      <c r="E35" s="70" t="s">
        <v>20</v>
      </c>
      <c r="F35" s="70" t="s">
        <v>26</v>
      </c>
      <c r="G35" s="76">
        <f>I36+J36+K36+L36</f>
        <v>300</v>
      </c>
      <c r="H35" s="76" t="s">
        <v>27</v>
      </c>
      <c r="I35" s="21">
        <v>75</v>
      </c>
      <c r="J35" s="21">
        <v>77</v>
      </c>
      <c r="K35" s="21">
        <v>75</v>
      </c>
      <c r="L35" s="21">
        <v>76</v>
      </c>
      <c r="M35" s="72">
        <f>IFERROR(L35/L36,"ND")</f>
        <v>1.0133333333333334</v>
      </c>
      <c r="N35" s="73">
        <f>IFERROR(((I35+J35+K35+L35)/G35),"ND")</f>
        <v>1.01</v>
      </c>
      <c r="O35" s="74" t="s">
        <v>332</v>
      </c>
      <c r="P35" s="74"/>
      <c r="Q35" s="74"/>
    </row>
    <row r="36" spans="3:17" ht="68.25" customHeight="1" x14ac:dyDescent="0.3">
      <c r="C36" s="75"/>
      <c r="D36" s="69"/>
      <c r="E36" s="70"/>
      <c r="F36" s="70"/>
      <c r="G36" s="76"/>
      <c r="H36" s="76"/>
      <c r="I36" s="20">
        <v>75</v>
      </c>
      <c r="J36" s="20">
        <v>75</v>
      </c>
      <c r="K36" s="20">
        <v>75</v>
      </c>
      <c r="L36" s="20">
        <v>75</v>
      </c>
      <c r="M36" s="72"/>
      <c r="N36" s="73"/>
      <c r="O36" s="74"/>
      <c r="P36" s="74"/>
      <c r="Q36" s="74"/>
    </row>
    <row r="37" spans="3:17" ht="67.5" customHeight="1" x14ac:dyDescent="0.3">
      <c r="C37" s="75" t="s">
        <v>48</v>
      </c>
      <c r="D37" s="69" t="s">
        <v>49</v>
      </c>
      <c r="E37" s="70" t="s">
        <v>28</v>
      </c>
      <c r="F37" s="70" t="s">
        <v>26</v>
      </c>
      <c r="G37" s="76">
        <f>I38+J38+K38+L38</f>
        <v>96</v>
      </c>
      <c r="H37" s="71" t="s">
        <v>27</v>
      </c>
      <c r="I37" s="21">
        <v>24</v>
      </c>
      <c r="J37" s="21">
        <v>24</v>
      </c>
      <c r="K37" s="21">
        <v>24</v>
      </c>
      <c r="L37" s="21">
        <v>24</v>
      </c>
      <c r="M37" s="72">
        <f>IFERROR(L37/L38,"ND")</f>
        <v>1</v>
      </c>
      <c r="N37" s="73">
        <f>IFERROR(((I37+J37+K37+L37)/G37),"ND")</f>
        <v>1</v>
      </c>
      <c r="O37" s="74" t="s">
        <v>435</v>
      </c>
      <c r="P37" s="74"/>
      <c r="Q37" s="74"/>
    </row>
    <row r="38" spans="3:17" ht="67.5" customHeight="1" x14ac:dyDescent="0.3">
      <c r="C38" s="75"/>
      <c r="D38" s="69"/>
      <c r="E38" s="70"/>
      <c r="F38" s="70"/>
      <c r="G38" s="76"/>
      <c r="H38" s="71"/>
      <c r="I38" s="20">
        <v>24</v>
      </c>
      <c r="J38" s="20">
        <v>24</v>
      </c>
      <c r="K38" s="20">
        <v>24</v>
      </c>
      <c r="L38" s="20">
        <v>24</v>
      </c>
      <c r="M38" s="72"/>
      <c r="N38" s="73"/>
      <c r="O38" s="74"/>
      <c r="P38" s="74"/>
      <c r="Q38" s="74"/>
    </row>
    <row r="39" spans="3:17" ht="69" customHeight="1" x14ac:dyDescent="0.3">
      <c r="C39" s="75" t="s">
        <v>50</v>
      </c>
      <c r="D39" s="69" t="s">
        <v>51</v>
      </c>
      <c r="E39" s="70" t="s">
        <v>20</v>
      </c>
      <c r="F39" s="70" t="s">
        <v>26</v>
      </c>
      <c r="G39" s="71">
        <f>I40+J40+K40+L40</f>
        <v>87</v>
      </c>
      <c r="H39" s="71" t="s">
        <v>27</v>
      </c>
      <c r="I39" s="20">
        <v>20</v>
      </c>
      <c r="J39" s="20">
        <v>22</v>
      </c>
      <c r="K39" s="20">
        <v>22</v>
      </c>
      <c r="L39" s="20">
        <v>23</v>
      </c>
      <c r="M39" s="72">
        <f>IFERROR(L39/L40,"ND")</f>
        <v>1</v>
      </c>
      <c r="N39" s="73">
        <f>IFERROR(((I39+J39+K39+L39)/G39),"ND")</f>
        <v>1</v>
      </c>
      <c r="O39" s="74" t="s">
        <v>436</v>
      </c>
      <c r="P39" s="74"/>
      <c r="Q39" s="74"/>
    </row>
    <row r="40" spans="3:17" ht="69" customHeight="1" x14ac:dyDescent="0.3">
      <c r="C40" s="75"/>
      <c r="D40" s="69"/>
      <c r="E40" s="70"/>
      <c r="F40" s="70"/>
      <c r="G40" s="71"/>
      <c r="H40" s="71"/>
      <c r="I40" s="20">
        <v>20</v>
      </c>
      <c r="J40" s="20">
        <v>22</v>
      </c>
      <c r="K40" s="20">
        <v>22</v>
      </c>
      <c r="L40" s="20">
        <v>23</v>
      </c>
      <c r="M40" s="72"/>
      <c r="N40" s="73"/>
      <c r="O40" s="74"/>
      <c r="P40" s="74"/>
      <c r="Q40" s="74"/>
    </row>
    <row r="41" spans="3:17" ht="57.75" customHeight="1" x14ac:dyDescent="0.3">
      <c r="C41" s="75" t="s">
        <v>52</v>
      </c>
      <c r="D41" s="69" t="s">
        <v>53</v>
      </c>
      <c r="E41" s="70" t="s">
        <v>20</v>
      </c>
      <c r="F41" s="70" t="s">
        <v>26</v>
      </c>
      <c r="G41" s="71">
        <f>I42+J42+K42+L42</f>
        <v>1124</v>
      </c>
      <c r="H41" s="71" t="s">
        <v>27</v>
      </c>
      <c r="I41" s="20">
        <v>247</v>
      </c>
      <c r="J41" s="20">
        <v>271</v>
      </c>
      <c r="K41" s="20">
        <v>285</v>
      </c>
      <c r="L41" s="20">
        <v>283</v>
      </c>
      <c r="M41" s="72">
        <f>IFERROR(L41/L42,"ND")</f>
        <v>1.0179856115107915</v>
      </c>
      <c r="N41" s="73">
        <f>IFERROR(((I41+J41+K41+L41)/G41),"ND")</f>
        <v>0.96619217081850539</v>
      </c>
      <c r="O41" s="74" t="s">
        <v>437</v>
      </c>
      <c r="P41" s="74"/>
      <c r="Q41" s="74"/>
    </row>
    <row r="42" spans="3:17" ht="57.75" customHeight="1" x14ac:dyDescent="0.3">
      <c r="C42" s="75"/>
      <c r="D42" s="69"/>
      <c r="E42" s="70"/>
      <c r="F42" s="70"/>
      <c r="G42" s="71"/>
      <c r="H42" s="71"/>
      <c r="I42" s="20">
        <v>269</v>
      </c>
      <c r="J42" s="20">
        <v>274</v>
      </c>
      <c r="K42" s="20">
        <v>303</v>
      </c>
      <c r="L42" s="20">
        <v>278</v>
      </c>
      <c r="M42" s="72"/>
      <c r="N42" s="73"/>
      <c r="O42" s="74"/>
      <c r="P42" s="74"/>
      <c r="Q42" s="74"/>
    </row>
    <row r="43" spans="3:17" ht="110.4" customHeight="1" x14ac:dyDescent="0.3">
      <c r="C43" s="77" t="s">
        <v>54</v>
      </c>
      <c r="D43" s="78" t="s">
        <v>55</v>
      </c>
      <c r="E43" s="63" t="s">
        <v>20</v>
      </c>
      <c r="F43" s="63" t="s">
        <v>26</v>
      </c>
      <c r="G43" s="64">
        <f>I44+J44+K44+L44</f>
        <v>29000</v>
      </c>
      <c r="H43" s="64" t="s">
        <v>27</v>
      </c>
      <c r="I43" s="19">
        <v>4157</v>
      </c>
      <c r="J43" s="19">
        <v>3826</v>
      </c>
      <c r="K43" s="19">
        <v>5945</v>
      </c>
      <c r="L43" s="19">
        <v>6145</v>
      </c>
      <c r="M43" s="65">
        <f>IFERROR(L43/L44,"ND")</f>
        <v>0.80326797385620918</v>
      </c>
      <c r="N43" s="66">
        <f>IFERROR(((I43+J43+K43+L43)/G43),"ND")</f>
        <v>0.69217241379310346</v>
      </c>
      <c r="O43" s="67" t="s">
        <v>438</v>
      </c>
      <c r="P43" s="67"/>
      <c r="Q43" s="67"/>
    </row>
    <row r="44" spans="3:17" ht="110.4" customHeight="1" x14ac:dyDescent="0.3">
      <c r="C44" s="77"/>
      <c r="D44" s="78"/>
      <c r="E44" s="63"/>
      <c r="F44" s="63"/>
      <c r="G44" s="64"/>
      <c r="H44" s="64"/>
      <c r="I44" s="19">
        <v>7250</v>
      </c>
      <c r="J44" s="19">
        <v>7800</v>
      </c>
      <c r="K44" s="19">
        <v>6300</v>
      </c>
      <c r="L44" s="19">
        <v>7650</v>
      </c>
      <c r="M44" s="65"/>
      <c r="N44" s="66"/>
      <c r="O44" s="67"/>
      <c r="P44" s="67"/>
      <c r="Q44" s="67"/>
    </row>
    <row r="45" spans="3:17" ht="83.25" customHeight="1" x14ac:dyDescent="0.3">
      <c r="C45" s="75" t="s">
        <v>56</v>
      </c>
      <c r="D45" s="69" t="s">
        <v>57</v>
      </c>
      <c r="E45" s="70" t="s">
        <v>20</v>
      </c>
      <c r="F45" s="70" t="s">
        <v>26</v>
      </c>
      <c r="G45" s="71">
        <f>I46+J46+K46+L46</f>
        <v>19520</v>
      </c>
      <c r="H45" s="71" t="s">
        <v>27</v>
      </c>
      <c r="I45" s="20">
        <v>3331</v>
      </c>
      <c r="J45" s="20">
        <v>2972</v>
      </c>
      <c r="K45" s="20">
        <v>3964</v>
      </c>
      <c r="L45" s="20">
        <v>4568</v>
      </c>
      <c r="M45" s="72">
        <f>IFERROR(L45/L46,"ND")</f>
        <v>0.91911468812877262</v>
      </c>
      <c r="N45" s="73">
        <f>IFERROR(((I45+J45+K45+L45)/G45),"ND")</f>
        <v>0.75998975409836067</v>
      </c>
      <c r="O45" s="74" t="s">
        <v>439</v>
      </c>
      <c r="P45" s="74"/>
      <c r="Q45" s="74"/>
    </row>
    <row r="46" spans="3:17" ht="100.5" customHeight="1" x14ac:dyDescent="0.3">
      <c r="C46" s="75"/>
      <c r="D46" s="69"/>
      <c r="E46" s="70"/>
      <c r="F46" s="70"/>
      <c r="G46" s="71"/>
      <c r="H46" s="71"/>
      <c r="I46" s="20">
        <v>4500</v>
      </c>
      <c r="J46" s="20">
        <v>5150</v>
      </c>
      <c r="K46" s="20">
        <v>4900</v>
      </c>
      <c r="L46" s="20">
        <v>4970</v>
      </c>
      <c r="M46" s="72"/>
      <c r="N46" s="73"/>
      <c r="O46" s="74"/>
      <c r="P46" s="74"/>
      <c r="Q46" s="74"/>
    </row>
    <row r="47" spans="3:17" ht="144" customHeight="1" x14ac:dyDescent="0.3">
      <c r="C47" s="79" t="s">
        <v>58</v>
      </c>
      <c r="D47" s="69" t="s">
        <v>59</v>
      </c>
      <c r="E47" s="70" t="s">
        <v>20</v>
      </c>
      <c r="F47" s="70" t="s">
        <v>26</v>
      </c>
      <c r="G47" s="76">
        <f>I48+J48+K48+L48</f>
        <v>19520</v>
      </c>
      <c r="H47" s="76" t="s">
        <v>27</v>
      </c>
      <c r="I47" s="21">
        <v>295</v>
      </c>
      <c r="J47" s="21">
        <v>274</v>
      </c>
      <c r="K47" s="21">
        <v>461</v>
      </c>
      <c r="L47" s="21">
        <v>385</v>
      </c>
      <c r="M47" s="72">
        <f>IFERROR(L47/L48,"ND")</f>
        <v>7.746478873239436E-2</v>
      </c>
      <c r="N47" s="73">
        <f>IFERROR(((I47+J47+K47+L47)/G47),"ND")</f>
        <v>7.2489754098360656E-2</v>
      </c>
      <c r="O47" s="74" t="s">
        <v>440</v>
      </c>
      <c r="P47" s="74"/>
      <c r="Q47" s="74"/>
    </row>
    <row r="48" spans="3:17" ht="323.25" customHeight="1" x14ac:dyDescent="0.3">
      <c r="C48" s="79"/>
      <c r="D48" s="69"/>
      <c r="E48" s="70"/>
      <c r="F48" s="70"/>
      <c r="G48" s="76"/>
      <c r="H48" s="76"/>
      <c r="I48" s="20">
        <v>4500</v>
      </c>
      <c r="J48" s="20">
        <v>5150</v>
      </c>
      <c r="K48" s="20">
        <v>4900</v>
      </c>
      <c r="L48" s="20">
        <v>4970</v>
      </c>
      <c r="M48" s="72"/>
      <c r="N48" s="73"/>
      <c r="O48" s="74"/>
      <c r="P48" s="74"/>
      <c r="Q48" s="74"/>
    </row>
    <row r="49" spans="3:17" ht="99.75" customHeight="1" x14ac:dyDescent="0.3">
      <c r="C49" s="75" t="s">
        <v>60</v>
      </c>
      <c r="D49" s="69" t="s">
        <v>61</v>
      </c>
      <c r="E49" s="70" t="s">
        <v>20</v>
      </c>
      <c r="F49" s="70" t="s">
        <v>26</v>
      </c>
      <c r="G49" s="71">
        <f>I50+J50+K50+L50</f>
        <v>6400</v>
      </c>
      <c r="H49" s="71" t="s">
        <v>27</v>
      </c>
      <c r="I49" s="20">
        <v>530</v>
      </c>
      <c r="J49" s="20">
        <v>580</v>
      </c>
      <c r="K49" s="20">
        <v>1520</v>
      </c>
      <c r="L49" s="20">
        <v>1192</v>
      </c>
      <c r="M49" s="72">
        <f>IFERROR(L49/L50,"ND")</f>
        <v>1.1919999999999999</v>
      </c>
      <c r="N49" s="73">
        <f>IFERROR(((I49+J49+K49+L49)/G49),"ND")</f>
        <v>0.59718749999999998</v>
      </c>
      <c r="O49" s="74" t="s">
        <v>441</v>
      </c>
      <c r="P49" s="74"/>
      <c r="Q49" s="74"/>
    </row>
    <row r="50" spans="3:17" ht="99.75" customHeight="1" x14ac:dyDescent="0.3">
      <c r="C50" s="75"/>
      <c r="D50" s="69"/>
      <c r="E50" s="70"/>
      <c r="F50" s="70"/>
      <c r="G50" s="71"/>
      <c r="H50" s="71"/>
      <c r="I50" s="20">
        <v>1600</v>
      </c>
      <c r="J50" s="20">
        <v>1820</v>
      </c>
      <c r="K50" s="20">
        <v>1980</v>
      </c>
      <c r="L50" s="20">
        <v>1000</v>
      </c>
      <c r="M50" s="72"/>
      <c r="N50" s="73"/>
      <c r="O50" s="74"/>
      <c r="P50" s="74"/>
      <c r="Q50" s="74"/>
    </row>
    <row r="51" spans="3:17" ht="73.5" customHeight="1" x14ac:dyDescent="0.3">
      <c r="C51" s="80" t="s">
        <v>62</v>
      </c>
      <c r="D51" s="78" t="s">
        <v>63</v>
      </c>
      <c r="E51" s="63" t="s">
        <v>28</v>
      </c>
      <c r="F51" s="63" t="s">
        <v>26</v>
      </c>
      <c r="G51" s="64">
        <f>I52+J52+K52+L52</f>
        <v>436</v>
      </c>
      <c r="H51" s="64" t="s">
        <v>27</v>
      </c>
      <c r="I51" s="19">
        <v>81</v>
      </c>
      <c r="J51" s="19">
        <v>39</v>
      </c>
      <c r="K51" s="19">
        <v>37</v>
      </c>
      <c r="L51" s="19">
        <v>77</v>
      </c>
      <c r="M51" s="65">
        <f>IFERROR(L51/L52,"ND")</f>
        <v>0.59230769230769231</v>
      </c>
      <c r="N51" s="66">
        <f>IFERROR(((I51+J51+K51+L51)/G51),"ND")</f>
        <v>0.53669724770642202</v>
      </c>
      <c r="O51" s="67" t="s">
        <v>442</v>
      </c>
      <c r="P51" s="67"/>
      <c r="Q51" s="67"/>
    </row>
    <row r="52" spans="3:17" ht="94.5" customHeight="1" x14ac:dyDescent="0.3">
      <c r="C52" s="80"/>
      <c r="D52" s="78"/>
      <c r="E52" s="63"/>
      <c r="F52" s="63"/>
      <c r="G52" s="64"/>
      <c r="H52" s="64"/>
      <c r="I52" s="19">
        <v>85</v>
      </c>
      <c r="J52" s="19">
        <v>110</v>
      </c>
      <c r="K52" s="19">
        <v>111</v>
      </c>
      <c r="L52" s="19">
        <v>130</v>
      </c>
      <c r="M52" s="65"/>
      <c r="N52" s="66"/>
      <c r="O52" s="67"/>
      <c r="P52" s="67"/>
      <c r="Q52" s="67"/>
    </row>
    <row r="53" spans="3:17" ht="69.75" customHeight="1" x14ac:dyDescent="0.3">
      <c r="C53" s="81" t="s">
        <v>64</v>
      </c>
      <c r="D53" s="69" t="s">
        <v>65</v>
      </c>
      <c r="E53" s="70" t="s">
        <v>28</v>
      </c>
      <c r="F53" s="70" t="s">
        <v>26</v>
      </c>
      <c r="G53" s="71">
        <f>I54+J54+K54+L54</f>
        <v>296</v>
      </c>
      <c r="H53" s="71" t="s">
        <v>27</v>
      </c>
      <c r="I53" s="20">
        <v>57</v>
      </c>
      <c r="J53" s="20">
        <v>39</v>
      </c>
      <c r="K53" s="20">
        <v>37</v>
      </c>
      <c r="L53" s="20">
        <v>77</v>
      </c>
      <c r="M53" s="72">
        <f>IFERROR(L53/L54,"ND")</f>
        <v>0.96250000000000002</v>
      </c>
      <c r="N53" s="73">
        <f>IFERROR(((I53+J53+K53+L53)/G53),"ND")</f>
        <v>0.70945945945945943</v>
      </c>
      <c r="O53" s="74" t="s">
        <v>443</v>
      </c>
      <c r="P53" s="74"/>
      <c r="Q53" s="74"/>
    </row>
    <row r="54" spans="3:17" ht="69.75" customHeight="1" x14ac:dyDescent="0.3">
      <c r="C54" s="81"/>
      <c r="D54" s="69"/>
      <c r="E54" s="70"/>
      <c r="F54" s="70"/>
      <c r="G54" s="71"/>
      <c r="H54" s="71"/>
      <c r="I54" s="20">
        <v>60</v>
      </c>
      <c r="J54" s="20">
        <v>75</v>
      </c>
      <c r="K54" s="20">
        <v>81</v>
      </c>
      <c r="L54" s="20">
        <v>80</v>
      </c>
      <c r="M54" s="72"/>
      <c r="N54" s="73"/>
      <c r="O54" s="74"/>
      <c r="P54" s="74"/>
      <c r="Q54" s="74"/>
    </row>
    <row r="55" spans="3:17" ht="67.5" customHeight="1" x14ac:dyDescent="0.3">
      <c r="C55" s="81" t="s">
        <v>66</v>
      </c>
      <c r="D55" s="69" t="s">
        <v>67</v>
      </c>
      <c r="E55" s="70" t="s">
        <v>28</v>
      </c>
      <c r="F55" s="70" t="s">
        <v>26</v>
      </c>
      <c r="G55" s="71">
        <f>I56+J56+K56+L56</f>
        <v>140</v>
      </c>
      <c r="H55" s="71" t="s">
        <v>27</v>
      </c>
      <c r="I55" s="20">
        <v>24</v>
      </c>
      <c r="J55" s="20">
        <v>0</v>
      </c>
      <c r="K55" s="20">
        <v>0</v>
      </c>
      <c r="L55" s="20">
        <v>0</v>
      </c>
      <c r="M55" s="72">
        <f>IFERROR(L55/L56,"ND")</f>
        <v>0</v>
      </c>
      <c r="N55" s="73">
        <f>IFERROR(((I55+J55+K55+L55)/G55),"ND")</f>
        <v>0.17142857142857143</v>
      </c>
      <c r="O55" s="74" t="s">
        <v>444</v>
      </c>
      <c r="P55" s="74"/>
      <c r="Q55" s="74"/>
    </row>
    <row r="56" spans="3:17" ht="99.75" customHeight="1" x14ac:dyDescent="0.3">
      <c r="C56" s="81"/>
      <c r="D56" s="69"/>
      <c r="E56" s="70"/>
      <c r="F56" s="70"/>
      <c r="G56" s="71"/>
      <c r="H56" s="71"/>
      <c r="I56" s="20">
        <v>25</v>
      </c>
      <c r="J56" s="20">
        <v>35</v>
      </c>
      <c r="K56" s="20">
        <v>30</v>
      </c>
      <c r="L56" s="20">
        <v>50</v>
      </c>
      <c r="M56" s="72"/>
      <c r="N56" s="73"/>
      <c r="O56" s="74"/>
      <c r="P56" s="74"/>
      <c r="Q56" s="74"/>
    </row>
    <row r="57" spans="3:17" ht="68.25" customHeight="1" x14ac:dyDescent="0.3">
      <c r="C57" s="82" t="s">
        <v>68</v>
      </c>
      <c r="D57" s="78" t="s">
        <v>69</v>
      </c>
      <c r="E57" s="63" t="s">
        <v>28</v>
      </c>
      <c r="F57" s="63" t="s">
        <v>26</v>
      </c>
      <c r="G57" s="64">
        <f>I58+J58+K58+L58</f>
        <v>48</v>
      </c>
      <c r="H57" s="64" t="s">
        <v>27</v>
      </c>
      <c r="I57" s="19">
        <v>12</v>
      </c>
      <c r="J57" s="19">
        <v>14</v>
      </c>
      <c r="K57" s="19">
        <v>13</v>
      </c>
      <c r="L57" s="19">
        <v>14</v>
      </c>
      <c r="M57" s="65">
        <f>IFERROR(L57/L58,"ND")</f>
        <v>1.1666666666666667</v>
      </c>
      <c r="N57" s="66">
        <f>IFERROR(((I57+J57+K57+L57)/G57),"ND")</f>
        <v>1.1041666666666667</v>
      </c>
      <c r="O57" s="67" t="s">
        <v>445</v>
      </c>
      <c r="P57" s="67"/>
      <c r="Q57" s="67"/>
    </row>
    <row r="58" spans="3:17" ht="102.75" customHeight="1" x14ac:dyDescent="0.3">
      <c r="C58" s="82"/>
      <c r="D58" s="78"/>
      <c r="E58" s="63"/>
      <c r="F58" s="63"/>
      <c r="G58" s="64"/>
      <c r="H58" s="64"/>
      <c r="I58" s="19">
        <v>12</v>
      </c>
      <c r="J58" s="19">
        <v>12</v>
      </c>
      <c r="K58" s="19">
        <v>12</v>
      </c>
      <c r="L58" s="19">
        <v>12</v>
      </c>
      <c r="M58" s="65"/>
      <c r="N58" s="66"/>
      <c r="O58" s="67"/>
      <c r="P58" s="67"/>
      <c r="Q58" s="67"/>
    </row>
    <row r="59" spans="3:17" ht="54" customHeight="1" x14ac:dyDescent="0.3">
      <c r="C59" s="83" t="s">
        <v>70</v>
      </c>
      <c r="D59" s="69" t="s">
        <v>71</v>
      </c>
      <c r="E59" s="70" t="s">
        <v>28</v>
      </c>
      <c r="F59" s="70" t="s">
        <v>26</v>
      </c>
      <c r="G59" s="71">
        <f>I60+J60+K60+L60</f>
        <v>28</v>
      </c>
      <c r="H59" s="71" t="s">
        <v>27</v>
      </c>
      <c r="I59" s="20">
        <v>8</v>
      </c>
      <c r="J59" s="20">
        <v>7</v>
      </c>
      <c r="K59" s="20">
        <v>7</v>
      </c>
      <c r="L59" s="20">
        <v>7</v>
      </c>
      <c r="M59" s="72">
        <f>IFERROR(L59/L60,"ND")</f>
        <v>1</v>
      </c>
      <c r="N59" s="73">
        <f>IFERROR(((I59+J59+K59+L59)/G59),"ND")</f>
        <v>1.0357142857142858</v>
      </c>
      <c r="O59" s="74" t="s">
        <v>333</v>
      </c>
      <c r="P59" s="74"/>
      <c r="Q59" s="74"/>
    </row>
    <row r="60" spans="3:17" ht="54" customHeight="1" x14ac:dyDescent="0.3">
      <c r="C60" s="83"/>
      <c r="D60" s="69"/>
      <c r="E60" s="70"/>
      <c r="F60" s="70"/>
      <c r="G60" s="71"/>
      <c r="H60" s="71"/>
      <c r="I60" s="20">
        <v>7</v>
      </c>
      <c r="J60" s="20">
        <v>7</v>
      </c>
      <c r="K60" s="20">
        <v>7</v>
      </c>
      <c r="L60" s="20">
        <v>7</v>
      </c>
      <c r="M60" s="72"/>
      <c r="N60" s="73"/>
      <c r="O60" s="74"/>
      <c r="P60" s="74"/>
      <c r="Q60" s="74"/>
    </row>
    <row r="61" spans="3:17" ht="61.5" customHeight="1" x14ac:dyDescent="0.3">
      <c r="C61" s="83" t="s">
        <v>72</v>
      </c>
      <c r="D61" s="69" t="s">
        <v>73</v>
      </c>
      <c r="E61" s="70" t="s">
        <v>28</v>
      </c>
      <c r="F61" s="70" t="s">
        <v>26</v>
      </c>
      <c r="G61" s="76">
        <f>I62+J62+K62+L62</f>
        <v>3</v>
      </c>
      <c r="H61" s="76" t="s">
        <v>27</v>
      </c>
      <c r="I61" s="21">
        <v>2</v>
      </c>
      <c r="J61" s="21">
        <v>3</v>
      </c>
      <c r="K61" s="21">
        <v>2</v>
      </c>
      <c r="L61" s="21">
        <v>6</v>
      </c>
      <c r="M61" s="72">
        <f>IFERROR(L61/L62,"ND")</f>
        <v>6</v>
      </c>
      <c r="N61" s="73">
        <f>IFERROR(((I61+J61+K61+L61)/G61),"ND")</f>
        <v>4.333333333333333</v>
      </c>
      <c r="O61" s="74" t="s">
        <v>446</v>
      </c>
      <c r="P61" s="74"/>
      <c r="Q61" s="74"/>
    </row>
    <row r="62" spans="3:17" ht="133.5" customHeight="1" x14ac:dyDescent="0.3">
      <c r="C62" s="83"/>
      <c r="D62" s="69"/>
      <c r="E62" s="70"/>
      <c r="F62" s="70"/>
      <c r="G62" s="76"/>
      <c r="H62" s="76"/>
      <c r="I62" s="20">
        <v>0</v>
      </c>
      <c r="J62" s="20">
        <v>1</v>
      </c>
      <c r="K62" s="20">
        <v>1</v>
      </c>
      <c r="L62" s="20">
        <v>1</v>
      </c>
      <c r="M62" s="72"/>
      <c r="N62" s="73"/>
      <c r="O62" s="74"/>
      <c r="P62" s="74"/>
      <c r="Q62" s="74"/>
    </row>
    <row r="63" spans="3:17" ht="101.25" customHeight="1" x14ac:dyDescent="0.3">
      <c r="C63" s="83" t="s">
        <v>74</v>
      </c>
      <c r="D63" s="69" t="s">
        <v>75</v>
      </c>
      <c r="E63" s="70" t="s">
        <v>20</v>
      </c>
      <c r="F63" s="70" t="s">
        <v>26</v>
      </c>
      <c r="G63" s="76">
        <f>I64+J64+K64+L64</f>
        <v>310</v>
      </c>
      <c r="H63" s="71" t="s">
        <v>27</v>
      </c>
      <c r="I63" s="21">
        <v>143</v>
      </c>
      <c r="J63" s="21">
        <v>120</v>
      </c>
      <c r="K63" s="21">
        <v>146</v>
      </c>
      <c r="L63" s="21">
        <v>112</v>
      </c>
      <c r="M63" s="72">
        <f>IFERROR(L63/L64,"ND")</f>
        <v>1.8666666666666667</v>
      </c>
      <c r="N63" s="73">
        <f>IFERROR(((I63+J63+K63+L63)/G63),"ND")</f>
        <v>1.6806451612903226</v>
      </c>
      <c r="O63" s="74" t="s">
        <v>447</v>
      </c>
      <c r="P63" s="74"/>
      <c r="Q63" s="74"/>
    </row>
    <row r="64" spans="3:17" ht="179.25" customHeight="1" x14ac:dyDescent="0.3">
      <c r="C64" s="83"/>
      <c r="D64" s="69"/>
      <c r="E64" s="70"/>
      <c r="F64" s="70"/>
      <c r="G64" s="76"/>
      <c r="H64" s="71"/>
      <c r="I64" s="20">
        <v>70</v>
      </c>
      <c r="J64" s="20">
        <v>80</v>
      </c>
      <c r="K64" s="20">
        <v>100</v>
      </c>
      <c r="L64" s="20">
        <v>60</v>
      </c>
      <c r="M64" s="72"/>
      <c r="N64" s="73"/>
      <c r="O64" s="74"/>
      <c r="P64" s="74"/>
      <c r="Q64" s="74"/>
    </row>
    <row r="65" spans="3:17" ht="84" customHeight="1" x14ac:dyDescent="0.3">
      <c r="C65" s="82" t="s">
        <v>76</v>
      </c>
      <c r="D65" s="78" t="s">
        <v>77</v>
      </c>
      <c r="E65" s="63" t="s">
        <v>20</v>
      </c>
      <c r="F65" s="63" t="s">
        <v>26</v>
      </c>
      <c r="G65" s="64">
        <f>I66+J66+K66+L66</f>
        <v>11000</v>
      </c>
      <c r="H65" s="64" t="s">
        <v>27</v>
      </c>
      <c r="I65" s="19">
        <v>2627</v>
      </c>
      <c r="J65" s="19">
        <v>3107</v>
      </c>
      <c r="K65" s="19">
        <v>3265</v>
      </c>
      <c r="L65" s="19">
        <v>2943</v>
      </c>
      <c r="M65" s="65">
        <f>IFERROR(L65/L66,"ND")</f>
        <v>1.0701818181818181</v>
      </c>
      <c r="N65" s="66">
        <f>IFERROR(((I65+J65+K65+L65)/G65),"ND")</f>
        <v>1.0856363636363637</v>
      </c>
      <c r="O65" s="67" t="s">
        <v>448</v>
      </c>
      <c r="P65" s="67"/>
      <c r="Q65" s="67"/>
    </row>
    <row r="66" spans="3:17" ht="50.25" customHeight="1" x14ac:dyDescent="0.3">
      <c r="C66" s="82"/>
      <c r="D66" s="78"/>
      <c r="E66" s="63"/>
      <c r="F66" s="63"/>
      <c r="G66" s="64"/>
      <c r="H66" s="64"/>
      <c r="I66" s="19">
        <v>2750</v>
      </c>
      <c r="J66" s="19">
        <v>2750</v>
      </c>
      <c r="K66" s="19">
        <v>2750</v>
      </c>
      <c r="L66" s="19">
        <v>2750</v>
      </c>
      <c r="M66" s="65"/>
      <c r="N66" s="66"/>
      <c r="O66" s="67"/>
      <c r="P66" s="67"/>
      <c r="Q66" s="67"/>
    </row>
    <row r="67" spans="3:17" ht="54" customHeight="1" x14ac:dyDescent="0.3">
      <c r="C67" s="83" t="s">
        <v>78</v>
      </c>
      <c r="D67" s="69" t="s">
        <v>79</v>
      </c>
      <c r="E67" s="70" t="s">
        <v>20</v>
      </c>
      <c r="F67" s="70" t="s">
        <v>26</v>
      </c>
      <c r="G67" s="71">
        <f>I68+J68+K68+L68</f>
        <v>100</v>
      </c>
      <c r="H67" s="71" t="s">
        <v>27</v>
      </c>
      <c r="I67" s="20">
        <v>25</v>
      </c>
      <c r="J67" s="20">
        <v>25</v>
      </c>
      <c r="K67" s="20">
        <v>25</v>
      </c>
      <c r="L67" s="20">
        <v>25</v>
      </c>
      <c r="M67" s="72">
        <f>IFERROR(L67/L68,"ND")</f>
        <v>1</v>
      </c>
      <c r="N67" s="73">
        <f>IFERROR(((I67+J67+K67+L67)/G67),"ND")</f>
        <v>1</v>
      </c>
      <c r="O67" s="74" t="s">
        <v>449</v>
      </c>
      <c r="P67" s="74"/>
      <c r="Q67" s="74"/>
    </row>
    <row r="68" spans="3:17" ht="54" customHeight="1" x14ac:dyDescent="0.3">
      <c r="C68" s="83"/>
      <c r="D68" s="69"/>
      <c r="E68" s="70"/>
      <c r="F68" s="70"/>
      <c r="G68" s="71"/>
      <c r="H68" s="71"/>
      <c r="I68" s="20">
        <v>25</v>
      </c>
      <c r="J68" s="20">
        <v>25</v>
      </c>
      <c r="K68" s="20">
        <v>25</v>
      </c>
      <c r="L68" s="20">
        <v>25</v>
      </c>
      <c r="M68" s="72"/>
      <c r="N68" s="73"/>
      <c r="O68" s="74"/>
      <c r="P68" s="74"/>
      <c r="Q68" s="74"/>
    </row>
    <row r="69" spans="3:17" ht="74.25" customHeight="1" x14ac:dyDescent="0.3">
      <c r="C69" s="83" t="s">
        <v>80</v>
      </c>
      <c r="D69" s="69" t="s">
        <v>81</v>
      </c>
      <c r="E69" s="70" t="s">
        <v>20</v>
      </c>
      <c r="F69" s="70" t="s">
        <v>26</v>
      </c>
      <c r="G69" s="71">
        <f>I70+J70+K70+L70</f>
        <v>1020</v>
      </c>
      <c r="H69" s="71" t="s">
        <v>27</v>
      </c>
      <c r="I69" s="20">
        <v>175</v>
      </c>
      <c r="J69" s="20">
        <v>555</v>
      </c>
      <c r="K69" s="20">
        <v>366</v>
      </c>
      <c r="L69" s="20">
        <v>651</v>
      </c>
      <c r="M69" s="72">
        <f>IFERROR(L69/L70,"ND")</f>
        <v>2.6040000000000001</v>
      </c>
      <c r="N69" s="73">
        <f>IFERROR(((I69+J69+K69+L69)/G69),"ND")</f>
        <v>1.7127450980392156</v>
      </c>
      <c r="O69" s="74" t="s">
        <v>450</v>
      </c>
      <c r="P69" s="74"/>
      <c r="Q69" s="74"/>
    </row>
    <row r="70" spans="3:17" ht="93.75" customHeight="1" x14ac:dyDescent="0.3">
      <c r="C70" s="83"/>
      <c r="D70" s="69"/>
      <c r="E70" s="70"/>
      <c r="F70" s="70"/>
      <c r="G70" s="71"/>
      <c r="H70" s="71"/>
      <c r="I70" s="20">
        <v>260</v>
      </c>
      <c r="J70" s="20">
        <v>250</v>
      </c>
      <c r="K70" s="20">
        <v>260</v>
      </c>
      <c r="L70" s="20">
        <v>250</v>
      </c>
      <c r="M70" s="72"/>
      <c r="N70" s="73"/>
      <c r="O70" s="74"/>
      <c r="P70" s="74"/>
      <c r="Q70" s="74"/>
    </row>
    <row r="71" spans="3:17" ht="93.75" customHeight="1" x14ac:dyDescent="0.3">
      <c r="C71" s="83" t="s">
        <v>82</v>
      </c>
      <c r="D71" s="69" t="s">
        <v>83</v>
      </c>
      <c r="E71" s="70" t="s">
        <v>20</v>
      </c>
      <c r="F71" s="70" t="s">
        <v>26</v>
      </c>
      <c r="G71" s="71">
        <f>I72+J72+K72+L72</f>
        <v>1976</v>
      </c>
      <c r="H71" s="71" t="s">
        <v>27</v>
      </c>
      <c r="I71" s="20">
        <v>581</v>
      </c>
      <c r="J71" s="20">
        <v>366</v>
      </c>
      <c r="K71" s="20">
        <v>685</v>
      </c>
      <c r="L71" s="20">
        <v>318</v>
      </c>
      <c r="M71" s="72">
        <f>IFERROR(L71/L72,"ND")</f>
        <v>0.64503042596348881</v>
      </c>
      <c r="N71" s="73">
        <f>IFERROR(((I71+J71+K71+L71)/G71),"ND")</f>
        <v>0.98684210526315785</v>
      </c>
      <c r="O71" s="74" t="s">
        <v>451</v>
      </c>
      <c r="P71" s="74"/>
      <c r="Q71" s="74"/>
    </row>
    <row r="72" spans="3:17" ht="67.5" customHeight="1" x14ac:dyDescent="0.3">
      <c r="C72" s="83"/>
      <c r="D72" s="69"/>
      <c r="E72" s="70"/>
      <c r="F72" s="70"/>
      <c r="G72" s="71"/>
      <c r="H72" s="71"/>
      <c r="I72" s="20">
        <v>493</v>
      </c>
      <c r="J72" s="20">
        <v>495</v>
      </c>
      <c r="K72" s="20">
        <v>495</v>
      </c>
      <c r="L72" s="20">
        <v>493</v>
      </c>
      <c r="M72" s="72"/>
      <c r="N72" s="73"/>
      <c r="O72" s="74"/>
      <c r="P72" s="74"/>
      <c r="Q72" s="74"/>
    </row>
    <row r="73" spans="3:17" ht="77.25" customHeight="1" x14ac:dyDescent="0.3">
      <c r="C73" s="83"/>
      <c r="D73" s="69" t="s">
        <v>84</v>
      </c>
      <c r="E73" s="70" t="s">
        <v>20</v>
      </c>
      <c r="F73" s="70" t="s">
        <v>26</v>
      </c>
      <c r="G73" s="71">
        <f>I74+J74+K74+L74</f>
        <v>60</v>
      </c>
      <c r="H73" s="71" t="s">
        <v>27</v>
      </c>
      <c r="I73" s="20">
        <v>21</v>
      </c>
      <c r="J73" s="20">
        <v>14</v>
      </c>
      <c r="K73" s="20">
        <v>17</v>
      </c>
      <c r="L73" s="20">
        <v>5</v>
      </c>
      <c r="M73" s="72">
        <f>IFERROR(L73/L74,"ND")</f>
        <v>0.33333333333333331</v>
      </c>
      <c r="N73" s="73">
        <f>IFERROR(((I73+J73+K73+L73)/G73),"ND")</f>
        <v>0.95</v>
      </c>
      <c r="O73" s="74" t="s">
        <v>452</v>
      </c>
      <c r="P73" s="74"/>
      <c r="Q73" s="74"/>
    </row>
    <row r="74" spans="3:17" ht="77.25" customHeight="1" x14ac:dyDescent="0.3">
      <c r="C74" s="83"/>
      <c r="D74" s="69"/>
      <c r="E74" s="70"/>
      <c r="F74" s="70"/>
      <c r="G74" s="71"/>
      <c r="H74" s="71"/>
      <c r="I74" s="20">
        <v>15</v>
      </c>
      <c r="J74" s="20">
        <v>15</v>
      </c>
      <c r="K74" s="20">
        <v>15</v>
      </c>
      <c r="L74" s="20">
        <v>15</v>
      </c>
      <c r="M74" s="72"/>
      <c r="N74" s="73"/>
      <c r="O74" s="74"/>
      <c r="P74" s="74"/>
      <c r="Q74" s="74"/>
    </row>
    <row r="75" spans="3:17" ht="48" customHeight="1" x14ac:dyDescent="0.3">
      <c r="C75" s="83" t="s">
        <v>85</v>
      </c>
      <c r="D75" s="69" t="s">
        <v>86</v>
      </c>
      <c r="E75" s="70" t="s">
        <v>20</v>
      </c>
      <c r="F75" s="70" t="s">
        <v>26</v>
      </c>
      <c r="G75" s="76">
        <f>I76+J76+K76+L76</f>
        <v>2</v>
      </c>
      <c r="H75" s="76" t="s">
        <v>27</v>
      </c>
      <c r="I75" s="21">
        <v>1</v>
      </c>
      <c r="J75" s="21">
        <v>1</v>
      </c>
      <c r="K75" s="21">
        <v>0</v>
      </c>
      <c r="L75" s="21">
        <v>1</v>
      </c>
      <c r="M75" s="72">
        <f>IFERROR(L75/L76,"ND")</f>
        <v>1</v>
      </c>
      <c r="N75" s="73">
        <f>IFERROR(((I75+J75+K75+L75)/G75),"ND")</f>
        <v>1.5</v>
      </c>
      <c r="O75" s="74" t="s">
        <v>455</v>
      </c>
      <c r="P75" s="74"/>
      <c r="Q75" s="74"/>
    </row>
    <row r="76" spans="3:17" ht="90.75" customHeight="1" x14ac:dyDescent="0.3">
      <c r="C76" s="83"/>
      <c r="D76" s="69"/>
      <c r="E76" s="70"/>
      <c r="F76" s="70"/>
      <c r="G76" s="76"/>
      <c r="H76" s="76"/>
      <c r="I76" s="20">
        <v>0</v>
      </c>
      <c r="J76" s="20">
        <v>1</v>
      </c>
      <c r="K76" s="20">
        <v>0</v>
      </c>
      <c r="L76" s="20">
        <v>1</v>
      </c>
      <c r="M76" s="72"/>
      <c r="N76" s="73"/>
      <c r="O76" s="74"/>
      <c r="P76" s="74"/>
      <c r="Q76" s="74"/>
    </row>
    <row r="77" spans="3:17" ht="63" customHeight="1" x14ac:dyDescent="0.3">
      <c r="C77" s="81" t="s">
        <v>87</v>
      </c>
      <c r="D77" s="69" t="s">
        <v>88</v>
      </c>
      <c r="E77" s="70" t="s">
        <v>20</v>
      </c>
      <c r="F77" s="70" t="s">
        <v>26</v>
      </c>
      <c r="G77" s="71">
        <f>I78+J78+K78+L78</f>
        <v>2182</v>
      </c>
      <c r="H77" s="71" t="s">
        <v>27</v>
      </c>
      <c r="I77" s="20">
        <v>510</v>
      </c>
      <c r="J77" s="20">
        <v>530</v>
      </c>
      <c r="K77" s="20">
        <v>581</v>
      </c>
      <c r="L77" s="20">
        <v>572</v>
      </c>
      <c r="M77" s="72">
        <f>IFERROR(L77/L78,"ND")</f>
        <v>1.04</v>
      </c>
      <c r="N77" s="73">
        <f>IFERROR(((I77+J77+K77+L77)/G77),"ND")</f>
        <v>1.0050412465627865</v>
      </c>
      <c r="O77" s="74" t="s">
        <v>453</v>
      </c>
      <c r="P77" s="74"/>
      <c r="Q77" s="74"/>
    </row>
    <row r="78" spans="3:17" ht="63" customHeight="1" x14ac:dyDescent="0.3">
      <c r="C78" s="81"/>
      <c r="D78" s="69"/>
      <c r="E78" s="70"/>
      <c r="F78" s="70"/>
      <c r="G78" s="71"/>
      <c r="H78" s="71"/>
      <c r="I78" s="20">
        <v>540</v>
      </c>
      <c r="J78" s="20">
        <v>542</v>
      </c>
      <c r="K78" s="20">
        <v>550</v>
      </c>
      <c r="L78" s="20">
        <v>550</v>
      </c>
      <c r="M78" s="72"/>
      <c r="N78" s="73"/>
      <c r="O78" s="74"/>
      <c r="P78" s="74"/>
      <c r="Q78" s="74"/>
    </row>
    <row r="79" spans="3:17" ht="70.5" customHeight="1" x14ac:dyDescent="0.3">
      <c r="C79" s="81" t="s">
        <v>89</v>
      </c>
      <c r="D79" s="69" t="s">
        <v>90</v>
      </c>
      <c r="E79" s="70" t="s">
        <v>20</v>
      </c>
      <c r="F79" s="70" t="s">
        <v>26</v>
      </c>
      <c r="G79" s="71">
        <f>I80+J80+K80+L80</f>
        <v>208</v>
      </c>
      <c r="H79" s="71" t="s">
        <v>27</v>
      </c>
      <c r="I79" s="20">
        <v>53</v>
      </c>
      <c r="J79" s="20">
        <v>53</v>
      </c>
      <c r="K79" s="20">
        <v>54</v>
      </c>
      <c r="L79" s="20">
        <v>51</v>
      </c>
      <c r="M79" s="72">
        <f>IFERROR(L79/L80,"ND")</f>
        <v>0.98076923076923073</v>
      </c>
      <c r="N79" s="73">
        <f>IFERROR(((I79+J79+K79+L79)/G79),"ND")</f>
        <v>1.0144230769230769</v>
      </c>
      <c r="O79" s="74" t="s">
        <v>334</v>
      </c>
      <c r="P79" s="74"/>
      <c r="Q79" s="74"/>
    </row>
    <row r="80" spans="3:17" ht="70.5" customHeight="1" x14ac:dyDescent="0.3">
      <c r="C80" s="81"/>
      <c r="D80" s="69"/>
      <c r="E80" s="70"/>
      <c r="F80" s="70"/>
      <c r="G80" s="71"/>
      <c r="H80" s="71"/>
      <c r="I80" s="20">
        <v>52</v>
      </c>
      <c r="J80" s="20">
        <v>52</v>
      </c>
      <c r="K80" s="20">
        <v>52</v>
      </c>
      <c r="L80" s="20">
        <v>52</v>
      </c>
      <c r="M80" s="72"/>
      <c r="N80" s="73"/>
      <c r="O80" s="74"/>
      <c r="P80" s="74"/>
      <c r="Q80" s="74"/>
    </row>
    <row r="81" spans="3:17" ht="78" customHeight="1" x14ac:dyDescent="0.3">
      <c r="C81" s="81" t="s">
        <v>91</v>
      </c>
      <c r="D81" s="69" t="s">
        <v>92</v>
      </c>
      <c r="E81" s="70" t="s">
        <v>20</v>
      </c>
      <c r="F81" s="70" t="s">
        <v>26</v>
      </c>
      <c r="G81" s="71">
        <f>I82+J82+K82+L82</f>
        <v>560</v>
      </c>
      <c r="H81" s="71" t="s">
        <v>27</v>
      </c>
      <c r="I81" s="20">
        <v>201</v>
      </c>
      <c r="J81" s="20">
        <v>146</v>
      </c>
      <c r="K81" s="20">
        <v>152</v>
      </c>
      <c r="L81" s="20">
        <v>132</v>
      </c>
      <c r="M81" s="72">
        <f>IFERROR(L81/L82,"ND")</f>
        <v>0.94285714285714284</v>
      </c>
      <c r="N81" s="73">
        <f>IFERROR(((I81+J81+K81+L81)/G81),"ND")</f>
        <v>1.1267857142857143</v>
      </c>
      <c r="O81" s="74" t="s">
        <v>454</v>
      </c>
      <c r="P81" s="74"/>
      <c r="Q81" s="74"/>
    </row>
    <row r="82" spans="3:17" ht="104.25" customHeight="1" x14ac:dyDescent="0.3">
      <c r="C82" s="81"/>
      <c r="D82" s="69"/>
      <c r="E82" s="70"/>
      <c r="F82" s="70"/>
      <c r="G82" s="71"/>
      <c r="H82" s="71"/>
      <c r="I82" s="20">
        <v>140</v>
      </c>
      <c r="J82" s="20">
        <v>140</v>
      </c>
      <c r="K82" s="20">
        <v>140</v>
      </c>
      <c r="L82" s="20">
        <v>140</v>
      </c>
      <c r="M82" s="72"/>
      <c r="N82" s="73"/>
      <c r="O82" s="74"/>
      <c r="P82" s="74"/>
      <c r="Q82" s="74"/>
    </row>
    <row r="83" spans="3:17" ht="55.5" customHeight="1" x14ac:dyDescent="0.3">
      <c r="C83" s="81" t="s">
        <v>93</v>
      </c>
      <c r="D83" s="69" t="s">
        <v>94</v>
      </c>
      <c r="E83" s="70" t="s">
        <v>20</v>
      </c>
      <c r="F83" s="70" t="s">
        <v>26</v>
      </c>
      <c r="G83" s="71">
        <f>I84+J84+K84+L84</f>
        <v>960</v>
      </c>
      <c r="H83" s="71" t="s">
        <v>27</v>
      </c>
      <c r="I83" s="20">
        <v>290</v>
      </c>
      <c r="J83" s="20">
        <v>281</v>
      </c>
      <c r="K83" s="20">
        <v>239</v>
      </c>
      <c r="L83" s="20">
        <v>241</v>
      </c>
      <c r="M83" s="72">
        <f>IFERROR(L83/L84,"ND")</f>
        <v>0.96399999999999997</v>
      </c>
      <c r="N83" s="73">
        <f>IFERROR(((I83+J83+K83+L83)/G83),"ND")</f>
        <v>1.0947916666666666</v>
      </c>
      <c r="O83" s="74" t="s">
        <v>456</v>
      </c>
      <c r="P83" s="74"/>
      <c r="Q83" s="74"/>
    </row>
    <row r="84" spans="3:17" ht="85.5" customHeight="1" x14ac:dyDescent="0.3">
      <c r="C84" s="81"/>
      <c r="D84" s="69"/>
      <c r="E84" s="70"/>
      <c r="F84" s="70"/>
      <c r="G84" s="71"/>
      <c r="H84" s="71"/>
      <c r="I84" s="20">
        <v>230</v>
      </c>
      <c r="J84" s="20">
        <v>250</v>
      </c>
      <c r="K84" s="20">
        <v>230</v>
      </c>
      <c r="L84" s="20">
        <v>250</v>
      </c>
      <c r="M84" s="72"/>
      <c r="N84" s="73"/>
      <c r="O84" s="74"/>
      <c r="P84" s="74"/>
      <c r="Q84" s="74"/>
    </row>
    <row r="85" spans="3:17" ht="76.5" customHeight="1" x14ac:dyDescent="0.3">
      <c r="C85" s="80" t="s">
        <v>95</v>
      </c>
      <c r="D85" s="78" t="s">
        <v>96</v>
      </c>
      <c r="E85" s="63" t="s">
        <v>20</v>
      </c>
      <c r="F85" s="63" t="s">
        <v>26</v>
      </c>
      <c r="G85" s="64">
        <f>I86+J86+K86+L86</f>
        <v>816</v>
      </c>
      <c r="H85" s="64" t="s">
        <v>27</v>
      </c>
      <c r="I85" s="19">
        <v>90</v>
      </c>
      <c r="J85" s="19">
        <v>237</v>
      </c>
      <c r="K85" s="19">
        <v>165</v>
      </c>
      <c r="L85" s="19">
        <v>133</v>
      </c>
      <c r="M85" s="65">
        <f>IFERROR(L85/L86,"ND")</f>
        <v>0.65196078431372551</v>
      </c>
      <c r="N85" s="66">
        <f>IFERROR(((I85+J85+K85+L85)/G85),"ND")</f>
        <v>0.76593137254901966</v>
      </c>
      <c r="O85" s="67" t="s">
        <v>457</v>
      </c>
      <c r="P85" s="67"/>
      <c r="Q85" s="67"/>
    </row>
    <row r="86" spans="3:17" ht="115.5" customHeight="1" x14ac:dyDescent="0.3">
      <c r="C86" s="80"/>
      <c r="D86" s="78"/>
      <c r="E86" s="63"/>
      <c r="F86" s="63"/>
      <c r="G86" s="64"/>
      <c r="H86" s="64"/>
      <c r="I86" s="19">
        <v>204</v>
      </c>
      <c r="J86" s="19">
        <v>204</v>
      </c>
      <c r="K86" s="19">
        <v>204</v>
      </c>
      <c r="L86" s="19">
        <v>204</v>
      </c>
      <c r="M86" s="65"/>
      <c r="N86" s="66"/>
      <c r="O86" s="67"/>
      <c r="P86" s="67"/>
      <c r="Q86" s="67"/>
    </row>
    <row r="87" spans="3:17" ht="75.75" customHeight="1" x14ac:dyDescent="0.3">
      <c r="C87" s="81" t="s">
        <v>97</v>
      </c>
      <c r="D87" s="69" t="s">
        <v>98</v>
      </c>
      <c r="E87" s="70" t="s">
        <v>20</v>
      </c>
      <c r="F87" s="70" t="s">
        <v>26</v>
      </c>
      <c r="G87" s="76">
        <f>I88+J88+K88+L88</f>
        <v>3176</v>
      </c>
      <c r="H87" s="71" t="s">
        <v>27</v>
      </c>
      <c r="I87" s="21">
        <v>687</v>
      </c>
      <c r="J87" s="21">
        <v>766</v>
      </c>
      <c r="K87" s="21">
        <v>924</v>
      </c>
      <c r="L87" s="21">
        <v>756</v>
      </c>
      <c r="M87" s="72">
        <f>IFERROR(L87/L88,"ND")</f>
        <v>0.95214105793450876</v>
      </c>
      <c r="N87" s="73">
        <f>IFERROR(((I87+J87+K87+L87)/G87),"ND")</f>
        <v>0.9864609571788413</v>
      </c>
      <c r="O87" s="74" t="s">
        <v>458</v>
      </c>
      <c r="P87" s="74"/>
      <c r="Q87" s="74"/>
    </row>
    <row r="88" spans="3:17" ht="75.75" customHeight="1" x14ac:dyDescent="0.3">
      <c r="C88" s="81"/>
      <c r="D88" s="69"/>
      <c r="E88" s="70"/>
      <c r="F88" s="70"/>
      <c r="G88" s="76"/>
      <c r="H88" s="71"/>
      <c r="I88" s="20">
        <v>794</v>
      </c>
      <c r="J88" s="20">
        <v>794</v>
      </c>
      <c r="K88" s="20">
        <v>794</v>
      </c>
      <c r="L88" s="20">
        <v>794</v>
      </c>
      <c r="M88" s="72"/>
      <c r="N88" s="73"/>
      <c r="O88" s="74"/>
      <c r="P88" s="74"/>
      <c r="Q88" s="74"/>
    </row>
    <row r="89" spans="3:17" ht="78" customHeight="1" x14ac:dyDescent="0.3">
      <c r="C89" s="83" t="s">
        <v>99</v>
      </c>
      <c r="D89" s="69" t="s">
        <v>100</v>
      </c>
      <c r="E89" s="70" t="s">
        <v>28</v>
      </c>
      <c r="F89" s="70" t="s">
        <v>26</v>
      </c>
      <c r="G89" s="71">
        <f>I90+J90+K90+L90</f>
        <v>257</v>
      </c>
      <c r="H89" s="71" t="s">
        <v>27</v>
      </c>
      <c r="I89" s="20">
        <v>75</v>
      </c>
      <c r="J89" s="20">
        <v>72</v>
      </c>
      <c r="K89" s="20">
        <v>59</v>
      </c>
      <c r="L89" s="20">
        <v>56</v>
      </c>
      <c r="M89" s="72">
        <f>IFERROR(L89/L90,"ND")</f>
        <v>0.8</v>
      </c>
      <c r="N89" s="73">
        <f>IFERROR(((I89+J89+K89+L89)/G89),"ND")</f>
        <v>1.0194552529182879</v>
      </c>
      <c r="O89" s="74" t="s">
        <v>459</v>
      </c>
      <c r="P89" s="74"/>
      <c r="Q89" s="74"/>
    </row>
    <row r="90" spans="3:17" ht="85.5" customHeight="1" x14ac:dyDescent="0.3">
      <c r="C90" s="83"/>
      <c r="D90" s="69"/>
      <c r="E90" s="70"/>
      <c r="F90" s="70"/>
      <c r="G90" s="71"/>
      <c r="H90" s="71"/>
      <c r="I90" s="20">
        <v>62</v>
      </c>
      <c r="J90" s="20">
        <v>65</v>
      </c>
      <c r="K90" s="20">
        <v>60</v>
      </c>
      <c r="L90" s="20">
        <v>70</v>
      </c>
      <c r="M90" s="72"/>
      <c r="N90" s="73"/>
      <c r="O90" s="74"/>
      <c r="P90" s="74"/>
      <c r="Q90" s="74"/>
    </row>
    <row r="91" spans="3:17" ht="54.75" customHeight="1" x14ac:dyDescent="0.3">
      <c r="C91" s="82" t="s">
        <v>101</v>
      </c>
      <c r="D91" s="78" t="s">
        <v>102</v>
      </c>
      <c r="E91" s="63" t="s">
        <v>20</v>
      </c>
      <c r="F91" s="63" t="s">
        <v>26</v>
      </c>
      <c r="G91" s="64">
        <f>I92+J92+K92+L92</f>
        <v>3500</v>
      </c>
      <c r="H91" s="64" t="s">
        <v>27</v>
      </c>
      <c r="I91" s="19">
        <v>465</v>
      </c>
      <c r="J91" s="19">
        <v>627</v>
      </c>
      <c r="K91" s="19">
        <v>1645</v>
      </c>
      <c r="L91" s="19">
        <v>844</v>
      </c>
      <c r="M91" s="65">
        <f>IFERROR(L91/L92,"ND")</f>
        <v>0.93777777777777782</v>
      </c>
      <c r="N91" s="66">
        <f>IFERROR(((I91+J91+K91+L91)/G91),"ND")</f>
        <v>1.0231428571428571</v>
      </c>
      <c r="O91" s="67" t="s">
        <v>335</v>
      </c>
      <c r="P91" s="67"/>
      <c r="Q91" s="67"/>
    </row>
    <row r="92" spans="3:17" ht="54.75" customHeight="1" x14ac:dyDescent="0.3">
      <c r="C92" s="82"/>
      <c r="D92" s="78"/>
      <c r="E92" s="63"/>
      <c r="F92" s="63"/>
      <c r="G92" s="64"/>
      <c r="H92" s="64"/>
      <c r="I92" s="19">
        <v>450</v>
      </c>
      <c r="J92" s="19">
        <v>650</v>
      </c>
      <c r="K92" s="19">
        <v>1500</v>
      </c>
      <c r="L92" s="19">
        <v>900</v>
      </c>
      <c r="M92" s="65"/>
      <c r="N92" s="66"/>
      <c r="O92" s="67"/>
      <c r="P92" s="67"/>
      <c r="Q92" s="67"/>
    </row>
    <row r="93" spans="3:17" ht="56.25" customHeight="1" x14ac:dyDescent="0.3">
      <c r="C93" s="81" t="s">
        <v>103</v>
      </c>
      <c r="D93" s="69" t="s">
        <v>104</v>
      </c>
      <c r="E93" s="70" t="s">
        <v>20</v>
      </c>
      <c r="F93" s="70" t="s">
        <v>26</v>
      </c>
      <c r="G93" s="71">
        <f>I94+J94+K94+L94</f>
        <v>250</v>
      </c>
      <c r="H93" s="71" t="s">
        <v>27</v>
      </c>
      <c r="I93" s="20">
        <v>49</v>
      </c>
      <c r="J93" s="20">
        <v>60</v>
      </c>
      <c r="K93" s="20">
        <v>72</v>
      </c>
      <c r="L93" s="20">
        <v>39</v>
      </c>
      <c r="M93" s="72">
        <f t="shared" ref="M93" si="0">IFERROR(L93/L94,"ND")</f>
        <v>0.55714285714285716</v>
      </c>
      <c r="N93" s="73">
        <f t="shared" ref="N93" si="1">IFERROR(((I93+J93+K93+L93)/G93),"ND")</f>
        <v>0.88</v>
      </c>
      <c r="O93" s="74" t="s">
        <v>460</v>
      </c>
      <c r="P93" s="74"/>
      <c r="Q93" s="74"/>
    </row>
    <row r="94" spans="3:17" ht="84.75" customHeight="1" x14ac:dyDescent="0.3">
      <c r="C94" s="81"/>
      <c r="D94" s="69"/>
      <c r="E94" s="70"/>
      <c r="F94" s="70"/>
      <c r="G94" s="71"/>
      <c r="H94" s="71"/>
      <c r="I94" s="20">
        <v>50</v>
      </c>
      <c r="J94" s="20">
        <v>60</v>
      </c>
      <c r="K94" s="20">
        <v>70</v>
      </c>
      <c r="L94" s="20">
        <v>70</v>
      </c>
      <c r="M94" s="72"/>
      <c r="N94" s="73"/>
      <c r="O94" s="74"/>
      <c r="P94" s="74"/>
      <c r="Q94" s="74"/>
    </row>
    <row r="95" spans="3:17" ht="88.5" customHeight="1" x14ac:dyDescent="0.3">
      <c r="C95" s="83" t="s">
        <v>105</v>
      </c>
      <c r="D95" s="69" t="s">
        <v>106</v>
      </c>
      <c r="E95" s="70" t="s">
        <v>28</v>
      </c>
      <c r="F95" s="70" t="s">
        <v>26</v>
      </c>
      <c r="G95" s="71">
        <f>I96+J96+K96+L96</f>
        <v>70</v>
      </c>
      <c r="H95" s="71" t="s">
        <v>27</v>
      </c>
      <c r="I95" s="20">
        <v>12</v>
      </c>
      <c r="J95" s="20">
        <v>9</v>
      </c>
      <c r="K95" s="20">
        <v>26</v>
      </c>
      <c r="L95" s="20">
        <v>19</v>
      </c>
      <c r="M95" s="72">
        <f t="shared" ref="M95" si="2">IFERROR(L95/L96,"ND")</f>
        <v>1.9</v>
      </c>
      <c r="N95" s="73">
        <f t="shared" ref="N95" si="3">IFERROR(((I95+J95+K95+L95)/G95),"ND")</f>
        <v>0.94285714285714284</v>
      </c>
      <c r="O95" s="74" t="s">
        <v>461</v>
      </c>
      <c r="P95" s="74"/>
      <c r="Q95" s="74"/>
    </row>
    <row r="96" spans="3:17" ht="71.25" customHeight="1" x14ac:dyDescent="0.3">
      <c r="C96" s="83"/>
      <c r="D96" s="69"/>
      <c r="E96" s="70"/>
      <c r="F96" s="70"/>
      <c r="G96" s="71"/>
      <c r="H96" s="71"/>
      <c r="I96" s="20">
        <v>10</v>
      </c>
      <c r="J96" s="20">
        <v>20</v>
      </c>
      <c r="K96" s="20">
        <v>30</v>
      </c>
      <c r="L96" s="20">
        <v>10</v>
      </c>
      <c r="M96" s="72"/>
      <c r="N96" s="73"/>
      <c r="O96" s="74"/>
      <c r="P96" s="74"/>
      <c r="Q96" s="74"/>
    </row>
    <row r="97" spans="3:17" ht="82.5" customHeight="1" x14ac:dyDescent="0.3">
      <c r="C97" s="84" t="s">
        <v>107</v>
      </c>
      <c r="D97" s="62" t="s">
        <v>108</v>
      </c>
      <c r="E97" s="63" t="s">
        <v>20</v>
      </c>
      <c r="F97" s="63" t="s">
        <v>26</v>
      </c>
      <c r="G97" s="64">
        <f>I98+J98+K98+L98</f>
        <v>18500</v>
      </c>
      <c r="H97" s="64" t="s">
        <v>27</v>
      </c>
      <c r="I97" s="19">
        <v>3096</v>
      </c>
      <c r="J97" s="19">
        <v>3904</v>
      </c>
      <c r="K97" s="19">
        <v>3586</v>
      </c>
      <c r="L97" s="19">
        <v>2687</v>
      </c>
      <c r="M97" s="65">
        <f t="shared" ref="M97" si="4">IFERROR(L97/L98,"ND")</f>
        <v>0.48854545454545456</v>
      </c>
      <c r="N97" s="66">
        <f t="shared" ref="N97" si="5">IFERROR(((I97+J97+K97+L97)/G97),"ND")</f>
        <v>0.71745945945945944</v>
      </c>
      <c r="O97" s="67" t="s">
        <v>463</v>
      </c>
      <c r="P97" s="67"/>
      <c r="Q97" s="67"/>
    </row>
    <row r="98" spans="3:17" ht="82.5" customHeight="1" x14ac:dyDescent="0.3">
      <c r="C98" s="84"/>
      <c r="D98" s="62"/>
      <c r="E98" s="63"/>
      <c r="F98" s="63"/>
      <c r="G98" s="64"/>
      <c r="H98" s="64"/>
      <c r="I98" s="19">
        <v>5000</v>
      </c>
      <c r="J98" s="19">
        <v>5000</v>
      </c>
      <c r="K98" s="19">
        <v>3000</v>
      </c>
      <c r="L98" s="19">
        <v>5500</v>
      </c>
      <c r="M98" s="65"/>
      <c r="N98" s="66"/>
      <c r="O98" s="67"/>
      <c r="P98" s="67"/>
      <c r="Q98" s="67"/>
    </row>
    <row r="99" spans="3:17" ht="106.5" customHeight="1" x14ac:dyDescent="0.3">
      <c r="C99" s="83" t="s">
        <v>109</v>
      </c>
      <c r="D99" s="69" t="s">
        <v>110</v>
      </c>
      <c r="E99" s="70" t="s">
        <v>20</v>
      </c>
      <c r="F99" s="70" t="s">
        <v>26</v>
      </c>
      <c r="G99" s="76">
        <f>I100+J100+K100+L100</f>
        <v>315</v>
      </c>
      <c r="H99" s="76" t="s">
        <v>27</v>
      </c>
      <c r="I99" s="21">
        <v>46</v>
      </c>
      <c r="J99" s="21">
        <v>81</v>
      </c>
      <c r="K99" s="21">
        <v>80</v>
      </c>
      <c r="L99" s="21">
        <v>55</v>
      </c>
      <c r="M99" s="72">
        <f t="shared" ref="M99" si="6">IFERROR(L99/L100,"ND")</f>
        <v>0.57894736842105265</v>
      </c>
      <c r="N99" s="73">
        <f t="shared" ref="N99" si="7">IFERROR(((I99+J99+K99+L99)/G99),"ND")</f>
        <v>0.83174603174603179</v>
      </c>
      <c r="O99" s="74" t="s">
        <v>462</v>
      </c>
      <c r="P99" s="74"/>
      <c r="Q99" s="74"/>
    </row>
    <row r="100" spans="3:17" ht="106.5" customHeight="1" x14ac:dyDescent="0.3">
      <c r="C100" s="83"/>
      <c r="D100" s="69"/>
      <c r="E100" s="70"/>
      <c r="F100" s="70"/>
      <c r="G100" s="76"/>
      <c r="H100" s="76"/>
      <c r="I100" s="20">
        <v>90</v>
      </c>
      <c r="J100" s="20">
        <v>95</v>
      </c>
      <c r="K100" s="20">
        <v>35</v>
      </c>
      <c r="L100" s="20">
        <v>95</v>
      </c>
      <c r="M100" s="72"/>
      <c r="N100" s="73"/>
      <c r="O100" s="74"/>
      <c r="P100" s="74"/>
      <c r="Q100" s="74"/>
    </row>
    <row r="101" spans="3:17" ht="85.5" customHeight="1" x14ac:dyDescent="0.3">
      <c r="C101" s="83" t="s">
        <v>111</v>
      </c>
      <c r="D101" s="69" t="s">
        <v>112</v>
      </c>
      <c r="E101" s="70" t="s">
        <v>20</v>
      </c>
      <c r="F101" s="70" t="s">
        <v>26</v>
      </c>
      <c r="G101" s="71">
        <f>I102+J102+K102+L102</f>
        <v>125</v>
      </c>
      <c r="H101" s="71" t="s">
        <v>27</v>
      </c>
      <c r="I101" s="20">
        <v>6</v>
      </c>
      <c r="J101" s="20">
        <v>20</v>
      </c>
      <c r="K101" s="20">
        <v>46</v>
      </c>
      <c r="L101" s="20">
        <v>32</v>
      </c>
      <c r="M101" s="72">
        <f t="shared" ref="M101:M163" si="8">IFERROR(L101/L102,"ND")</f>
        <v>1.3333333333333333</v>
      </c>
      <c r="N101" s="73">
        <f t="shared" ref="N101:N121" si="9">IFERROR(((I101+J101+K101+L101)/G101),"ND")</f>
        <v>0.83199999999999996</v>
      </c>
      <c r="O101" s="74" t="s">
        <v>464</v>
      </c>
      <c r="P101" s="74"/>
      <c r="Q101" s="74"/>
    </row>
    <row r="102" spans="3:17" ht="103.5" customHeight="1" x14ac:dyDescent="0.3">
      <c r="C102" s="83"/>
      <c r="D102" s="69"/>
      <c r="E102" s="70"/>
      <c r="F102" s="70"/>
      <c r="G102" s="71"/>
      <c r="H102" s="71"/>
      <c r="I102" s="20">
        <v>30</v>
      </c>
      <c r="J102" s="20">
        <v>35</v>
      </c>
      <c r="K102" s="20">
        <v>36</v>
      </c>
      <c r="L102" s="20">
        <v>24</v>
      </c>
      <c r="M102" s="72"/>
      <c r="N102" s="73"/>
      <c r="O102" s="74"/>
      <c r="P102" s="74"/>
      <c r="Q102" s="74"/>
    </row>
    <row r="103" spans="3:17" ht="93.75" customHeight="1" x14ac:dyDescent="0.3">
      <c r="C103" s="83" t="s">
        <v>113</v>
      </c>
      <c r="D103" s="69" t="s">
        <v>114</v>
      </c>
      <c r="E103" s="70" t="s">
        <v>28</v>
      </c>
      <c r="F103" s="70" t="s">
        <v>26</v>
      </c>
      <c r="G103" s="71">
        <f>I104+J104+K104+L104</f>
        <v>63</v>
      </c>
      <c r="H103" s="71" t="s">
        <v>27</v>
      </c>
      <c r="I103" s="20">
        <v>1</v>
      </c>
      <c r="J103" s="20">
        <v>16</v>
      </c>
      <c r="K103" s="20">
        <v>3</v>
      </c>
      <c r="L103" s="20">
        <v>3</v>
      </c>
      <c r="M103" s="72">
        <f t="shared" si="8"/>
        <v>0.2</v>
      </c>
      <c r="N103" s="73">
        <f t="shared" si="9"/>
        <v>0.36507936507936506</v>
      </c>
      <c r="O103" s="74" t="s">
        <v>465</v>
      </c>
      <c r="P103" s="74"/>
      <c r="Q103" s="74"/>
    </row>
    <row r="104" spans="3:17" ht="150" customHeight="1" x14ac:dyDescent="0.3">
      <c r="C104" s="83"/>
      <c r="D104" s="69"/>
      <c r="E104" s="70"/>
      <c r="F104" s="70"/>
      <c r="G104" s="71"/>
      <c r="H104" s="71"/>
      <c r="I104" s="20">
        <v>16</v>
      </c>
      <c r="J104" s="20">
        <v>17</v>
      </c>
      <c r="K104" s="20">
        <v>15</v>
      </c>
      <c r="L104" s="20">
        <v>15</v>
      </c>
      <c r="M104" s="72"/>
      <c r="N104" s="73"/>
      <c r="O104" s="74"/>
      <c r="P104" s="74"/>
      <c r="Q104" s="74"/>
    </row>
    <row r="105" spans="3:17" ht="122.25" customHeight="1" x14ac:dyDescent="0.3">
      <c r="C105" s="80" t="s">
        <v>115</v>
      </c>
      <c r="D105" s="78" t="s">
        <v>116</v>
      </c>
      <c r="E105" s="63" t="s">
        <v>20</v>
      </c>
      <c r="F105" s="63" t="s">
        <v>26</v>
      </c>
      <c r="G105" s="64">
        <f>I106+J106+K106+L106</f>
        <v>7400</v>
      </c>
      <c r="H105" s="64" t="s">
        <v>27</v>
      </c>
      <c r="I105" s="19">
        <v>416</v>
      </c>
      <c r="J105" s="19">
        <v>3695</v>
      </c>
      <c r="K105" s="19">
        <v>2125</v>
      </c>
      <c r="L105" s="19">
        <v>2279</v>
      </c>
      <c r="M105" s="65">
        <f t="shared" si="8"/>
        <v>1.1395</v>
      </c>
      <c r="N105" s="66">
        <f t="shared" si="9"/>
        <v>1.1506756756756757</v>
      </c>
      <c r="O105" s="67" t="s">
        <v>466</v>
      </c>
      <c r="P105" s="67"/>
      <c r="Q105" s="67"/>
    </row>
    <row r="106" spans="3:17" ht="112.5" customHeight="1" x14ac:dyDescent="0.3">
      <c r="C106" s="80"/>
      <c r="D106" s="78"/>
      <c r="E106" s="63"/>
      <c r="F106" s="63"/>
      <c r="G106" s="64"/>
      <c r="H106" s="64"/>
      <c r="I106" s="19">
        <v>2200</v>
      </c>
      <c r="J106" s="19">
        <v>2100</v>
      </c>
      <c r="K106" s="19">
        <v>1100</v>
      </c>
      <c r="L106" s="19">
        <v>2000</v>
      </c>
      <c r="M106" s="65"/>
      <c r="N106" s="66"/>
      <c r="O106" s="67"/>
      <c r="P106" s="67"/>
      <c r="Q106" s="67"/>
    </row>
    <row r="107" spans="3:17" ht="108" customHeight="1" x14ac:dyDescent="0.3">
      <c r="C107" s="81" t="s">
        <v>117</v>
      </c>
      <c r="D107" s="69" t="s">
        <v>118</v>
      </c>
      <c r="E107" s="70" t="s">
        <v>20</v>
      </c>
      <c r="F107" s="70" t="s">
        <v>26</v>
      </c>
      <c r="G107" s="71">
        <f>I108+J108+K108+L108</f>
        <v>180</v>
      </c>
      <c r="H107" s="71" t="s">
        <v>27</v>
      </c>
      <c r="I107" s="20">
        <v>24</v>
      </c>
      <c r="J107" s="20">
        <v>57</v>
      </c>
      <c r="K107" s="20">
        <v>37</v>
      </c>
      <c r="L107" s="20">
        <v>35</v>
      </c>
      <c r="M107" s="72">
        <f t="shared" si="8"/>
        <v>0.77777777777777779</v>
      </c>
      <c r="N107" s="73">
        <f t="shared" si="9"/>
        <v>0.85</v>
      </c>
      <c r="O107" s="74" t="s">
        <v>467</v>
      </c>
      <c r="P107" s="74"/>
      <c r="Q107" s="74"/>
    </row>
    <row r="108" spans="3:17" ht="56.25" customHeight="1" x14ac:dyDescent="0.3">
      <c r="C108" s="81"/>
      <c r="D108" s="69"/>
      <c r="E108" s="70"/>
      <c r="F108" s="70"/>
      <c r="G108" s="71"/>
      <c r="H108" s="71"/>
      <c r="I108" s="20">
        <v>65</v>
      </c>
      <c r="J108" s="20">
        <v>50</v>
      </c>
      <c r="K108" s="20">
        <v>20</v>
      </c>
      <c r="L108" s="20">
        <v>45</v>
      </c>
      <c r="M108" s="72"/>
      <c r="N108" s="73"/>
      <c r="O108" s="74"/>
      <c r="P108" s="74"/>
      <c r="Q108" s="74"/>
    </row>
    <row r="109" spans="3:17" ht="70.5" customHeight="1" x14ac:dyDescent="0.3">
      <c r="C109" s="83" t="s">
        <v>119</v>
      </c>
      <c r="D109" s="69" t="s">
        <v>120</v>
      </c>
      <c r="E109" s="70" t="s">
        <v>28</v>
      </c>
      <c r="F109" s="70" t="s">
        <v>26</v>
      </c>
      <c r="G109" s="71">
        <f>I110+J110+K110+L110</f>
        <v>50</v>
      </c>
      <c r="H109" s="71" t="s">
        <v>27</v>
      </c>
      <c r="I109" s="20">
        <v>4</v>
      </c>
      <c r="J109" s="20">
        <v>14</v>
      </c>
      <c r="K109" s="20">
        <v>14</v>
      </c>
      <c r="L109" s="20">
        <v>14</v>
      </c>
      <c r="M109" s="72">
        <f t="shared" si="8"/>
        <v>1.4</v>
      </c>
      <c r="N109" s="73">
        <f t="shared" si="9"/>
        <v>0.92</v>
      </c>
      <c r="O109" s="74" t="s">
        <v>468</v>
      </c>
      <c r="P109" s="74"/>
      <c r="Q109" s="74"/>
    </row>
    <row r="110" spans="3:17" ht="116.25" customHeight="1" x14ac:dyDescent="0.3">
      <c r="C110" s="83"/>
      <c r="D110" s="69"/>
      <c r="E110" s="70"/>
      <c r="F110" s="70"/>
      <c r="G110" s="71"/>
      <c r="H110" s="71"/>
      <c r="I110" s="20">
        <v>10</v>
      </c>
      <c r="J110" s="20">
        <v>15</v>
      </c>
      <c r="K110" s="20">
        <v>15</v>
      </c>
      <c r="L110" s="20">
        <v>10</v>
      </c>
      <c r="M110" s="72"/>
      <c r="N110" s="73"/>
      <c r="O110" s="74"/>
      <c r="P110" s="74"/>
      <c r="Q110" s="74"/>
    </row>
    <row r="111" spans="3:17" ht="54" customHeight="1" x14ac:dyDescent="0.3">
      <c r="C111" s="81" t="s">
        <v>121</v>
      </c>
      <c r="D111" s="69" t="s">
        <v>122</v>
      </c>
      <c r="E111" s="70" t="s">
        <v>20</v>
      </c>
      <c r="F111" s="70" t="s">
        <v>26</v>
      </c>
      <c r="G111" s="76">
        <f>I112+J112+K112+L112</f>
        <v>800</v>
      </c>
      <c r="H111" s="76" t="s">
        <v>27</v>
      </c>
      <c r="I111" s="21">
        <v>400</v>
      </c>
      <c r="J111" s="21">
        <v>200</v>
      </c>
      <c r="K111" s="21">
        <v>200</v>
      </c>
      <c r="L111" s="21">
        <v>200</v>
      </c>
      <c r="M111" s="72">
        <f t="shared" si="8"/>
        <v>1</v>
      </c>
      <c r="N111" s="73">
        <f t="shared" si="9"/>
        <v>1.25</v>
      </c>
      <c r="O111" s="74" t="s">
        <v>470</v>
      </c>
      <c r="P111" s="74"/>
      <c r="Q111" s="74"/>
    </row>
    <row r="112" spans="3:17" ht="69.75" customHeight="1" x14ac:dyDescent="0.3">
      <c r="C112" s="81"/>
      <c r="D112" s="69"/>
      <c r="E112" s="70"/>
      <c r="F112" s="70"/>
      <c r="G112" s="76"/>
      <c r="H112" s="76"/>
      <c r="I112" s="20">
        <v>200</v>
      </c>
      <c r="J112" s="20">
        <v>200</v>
      </c>
      <c r="K112" s="20">
        <v>200</v>
      </c>
      <c r="L112" s="20">
        <v>200</v>
      </c>
      <c r="M112" s="72"/>
      <c r="N112" s="73"/>
      <c r="O112" s="74"/>
      <c r="P112" s="74"/>
      <c r="Q112" s="74"/>
    </row>
    <row r="113" spans="3:17" ht="63.75" customHeight="1" x14ac:dyDescent="0.3">
      <c r="C113" s="81" t="s">
        <v>123</v>
      </c>
      <c r="D113" s="69" t="s">
        <v>124</v>
      </c>
      <c r="E113" s="70" t="s">
        <v>20</v>
      </c>
      <c r="F113" s="70" t="s">
        <v>26</v>
      </c>
      <c r="G113" s="76">
        <f>I114+J114+K114+L114</f>
        <v>105</v>
      </c>
      <c r="H113" s="71" t="s">
        <v>27</v>
      </c>
      <c r="I113" s="21">
        <v>25</v>
      </c>
      <c r="J113" s="21">
        <v>27</v>
      </c>
      <c r="K113" s="21">
        <v>28</v>
      </c>
      <c r="L113" s="21">
        <v>28</v>
      </c>
      <c r="M113" s="72">
        <f t="shared" si="8"/>
        <v>1.1200000000000001</v>
      </c>
      <c r="N113" s="73">
        <f t="shared" si="9"/>
        <v>1.0285714285714285</v>
      </c>
      <c r="O113" s="74" t="s">
        <v>469</v>
      </c>
      <c r="P113" s="74"/>
      <c r="Q113" s="74"/>
    </row>
    <row r="114" spans="3:17" ht="116.25" customHeight="1" x14ac:dyDescent="0.3">
      <c r="C114" s="81"/>
      <c r="D114" s="69"/>
      <c r="E114" s="70"/>
      <c r="F114" s="70"/>
      <c r="G114" s="76"/>
      <c r="H114" s="71"/>
      <c r="I114" s="20">
        <v>25</v>
      </c>
      <c r="J114" s="20">
        <v>27</v>
      </c>
      <c r="K114" s="20">
        <v>28</v>
      </c>
      <c r="L114" s="20">
        <v>25</v>
      </c>
      <c r="M114" s="72"/>
      <c r="N114" s="73"/>
      <c r="O114" s="74"/>
      <c r="P114" s="74"/>
      <c r="Q114" s="74"/>
    </row>
    <row r="115" spans="3:17" ht="93.75" customHeight="1" x14ac:dyDescent="0.3">
      <c r="C115" s="82" t="s">
        <v>125</v>
      </c>
      <c r="D115" s="78" t="s">
        <v>126</v>
      </c>
      <c r="E115" s="63" t="s">
        <v>20</v>
      </c>
      <c r="F115" s="63" t="s">
        <v>26</v>
      </c>
      <c r="G115" s="64">
        <f>I116+J116+K116+L116</f>
        <v>729</v>
      </c>
      <c r="H115" s="64" t="s">
        <v>27</v>
      </c>
      <c r="I115" s="19">
        <v>148</v>
      </c>
      <c r="J115" s="19">
        <v>263</v>
      </c>
      <c r="K115" s="19">
        <v>578</v>
      </c>
      <c r="L115" s="19">
        <v>651</v>
      </c>
      <c r="M115" s="65">
        <f t="shared" si="8"/>
        <v>2.7584745762711864</v>
      </c>
      <c r="N115" s="66">
        <f t="shared" si="9"/>
        <v>2.2496570644718794</v>
      </c>
      <c r="O115" s="67" t="s">
        <v>471</v>
      </c>
      <c r="P115" s="67"/>
      <c r="Q115" s="67"/>
    </row>
    <row r="116" spans="3:17" ht="105.75" customHeight="1" x14ac:dyDescent="0.3">
      <c r="C116" s="82"/>
      <c r="D116" s="78"/>
      <c r="E116" s="63"/>
      <c r="F116" s="63"/>
      <c r="G116" s="64"/>
      <c r="H116" s="64"/>
      <c r="I116" s="19">
        <v>154</v>
      </c>
      <c r="J116" s="19">
        <v>154</v>
      </c>
      <c r="K116" s="19">
        <v>185</v>
      </c>
      <c r="L116" s="19">
        <v>236</v>
      </c>
      <c r="M116" s="65"/>
      <c r="N116" s="66"/>
      <c r="O116" s="67"/>
      <c r="P116" s="67"/>
      <c r="Q116" s="67"/>
    </row>
    <row r="117" spans="3:17" ht="77.25" customHeight="1" x14ac:dyDescent="0.3">
      <c r="C117" s="83" t="s">
        <v>127</v>
      </c>
      <c r="D117" s="69" t="s">
        <v>128</v>
      </c>
      <c r="E117" s="70" t="s">
        <v>20</v>
      </c>
      <c r="F117" s="70" t="s">
        <v>26</v>
      </c>
      <c r="G117" s="71">
        <f>I118+J118+K118+L118</f>
        <v>620</v>
      </c>
      <c r="H117" s="71" t="s">
        <v>27</v>
      </c>
      <c r="I117" s="20">
        <v>118</v>
      </c>
      <c r="J117" s="20">
        <v>242</v>
      </c>
      <c r="K117" s="20">
        <v>573</v>
      </c>
      <c r="L117" s="20">
        <v>648</v>
      </c>
      <c r="M117" s="72">
        <f t="shared" si="8"/>
        <v>3.24</v>
      </c>
      <c r="N117" s="73">
        <f t="shared" si="9"/>
        <v>2.5499999999999998</v>
      </c>
      <c r="O117" s="74" t="s">
        <v>472</v>
      </c>
      <c r="P117" s="74"/>
      <c r="Q117" s="74"/>
    </row>
    <row r="118" spans="3:17" ht="129.75" customHeight="1" x14ac:dyDescent="0.3">
      <c r="C118" s="83"/>
      <c r="D118" s="69"/>
      <c r="E118" s="70"/>
      <c r="F118" s="70"/>
      <c r="G118" s="71"/>
      <c r="H118" s="71"/>
      <c r="I118" s="20">
        <v>120</v>
      </c>
      <c r="J118" s="20">
        <v>150</v>
      </c>
      <c r="K118" s="20">
        <v>150</v>
      </c>
      <c r="L118" s="20">
        <v>200</v>
      </c>
      <c r="M118" s="72"/>
      <c r="N118" s="73"/>
      <c r="O118" s="74"/>
      <c r="P118" s="74"/>
      <c r="Q118" s="74"/>
    </row>
    <row r="119" spans="3:17" ht="87.75" customHeight="1" x14ac:dyDescent="0.3">
      <c r="C119" s="83" t="s">
        <v>129</v>
      </c>
      <c r="D119" s="69" t="s">
        <v>130</v>
      </c>
      <c r="E119" s="70" t="s">
        <v>20</v>
      </c>
      <c r="F119" s="70" t="s">
        <v>26</v>
      </c>
      <c r="G119" s="71">
        <f>I120+J120+K120+L120</f>
        <v>19</v>
      </c>
      <c r="H119" s="71" t="s">
        <v>27</v>
      </c>
      <c r="I119" s="20">
        <v>4</v>
      </c>
      <c r="J119" s="20">
        <v>3</v>
      </c>
      <c r="K119" s="20">
        <v>3</v>
      </c>
      <c r="L119" s="20">
        <v>1</v>
      </c>
      <c r="M119" s="72">
        <f t="shared" si="8"/>
        <v>0.16666666666666666</v>
      </c>
      <c r="N119" s="73">
        <f t="shared" si="9"/>
        <v>0.57894736842105265</v>
      </c>
      <c r="O119" s="74" t="s">
        <v>473</v>
      </c>
      <c r="P119" s="74"/>
      <c r="Q119" s="74"/>
    </row>
    <row r="120" spans="3:17" ht="106.5" customHeight="1" x14ac:dyDescent="0.3">
      <c r="C120" s="83"/>
      <c r="D120" s="69"/>
      <c r="E120" s="70"/>
      <c r="F120" s="70"/>
      <c r="G120" s="71"/>
      <c r="H120" s="71"/>
      <c r="I120" s="20">
        <v>4</v>
      </c>
      <c r="J120" s="20">
        <v>4</v>
      </c>
      <c r="K120" s="20">
        <v>5</v>
      </c>
      <c r="L120" s="20">
        <v>6</v>
      </c>
      <c r="M120" s="72"/>
      <c r="N120" s="73"/>
      <c r="O120" s="74"/>
      <c r="P120" s="74"/>
      <c r="Q120" s="74"/>
    </row>
    <row r="121" spans="3:17" ht="91.5" customHeight="1" x14ac:dyDescent="0.3">
      <c r="C121" s="81" t="s">
        <v>131</v>
      </c>
      <c r="D121" s="69" t="s">
        <v>132</v>
      </c>
      <c r="E121" s="70" t="s">
        <v>20</v>
      </c>
      <c r="F121" s="70" t="s">
        <v>26</v>
      </c>
      <c r="G121" s="71">
        <f>I122+J122+K122+L122</f>
        <v>120</v>
      </c>
      <c r="H121" s="71" t="s">
        <v>27</v>
      </c>
      <c r="I121" s="20">
        <v>26</v>
      </c>
      <c r="J121" s="20">
        <v>18</v>
      </c>
      <c r="K121" s="20">
        <v>2</v>
      </c>
      <c r="L121" s="20">
        <v>2</v>
      </c>
      <c r="M121" s="72">
        <f t="shared" si="8"/>
        <v>6.6666666666666666E-2</v>
      </c>
      <c r="N121" s="73">
        <f t="shared" si="9"/>
        <v>0.4</v>
      </c>
      <c r="O121" s="74" t="s">
        <v>474</v>
      </c>
      <c r="P121" s="74"/>
      <c r="Q121" s="74"/>
    </row>
    <row r="122" spans="3:17" ht="91.5" customHeight="1" x14ac:dyDescent="0.3">
      <c r="C122" s="81"/>
      <c r="D122" s="69"/>
      <c r="E122" s="70"/>
      <c r="F122" s="70"/>
      <c r="G122" s="71"/>
      <c r="H122" s="71"/>
      <c r="I122" s="20">
        <v>30</v>
      </c>
      <c r="J122" s="20">
        <v>30</v>
      </c>
      <c r="K122" s="20">
        <v>30</v>
      </c>
      <c r="L122" s="20">
        <v>30</v>
      </c>
      <c r="M122" s="72"/>
      <c r="N122" s="73"/>
      <c r="O122" s="74"/>
      <c r="P122" s="74"/>
      <c r="Q122" s="74"/>
    </row>
    <row r="123" spans="3:17" ht="78.75" customHeight="1" x14ac:dyDescent="0.3">
      <c r="C123" s="81" t="s">
        <v>133</v>
      </c>
      <c r="D123" s="78" t="s">
        <v>134</v>
      </c>
      <c r="E123" s="63" t="s">
        <v>20</v>
      </c>
      <c r="F123" s="63" t="s">
        <v>26</v>
      </c>
      <c r="G123" s="64">
        <f>I124+J124+K124+L124</f>
        <v>210</v>
      </c>
      <c r="H123" s="64" t="s">
        <v>27</v>
      </c>
      <c r="I123" s="19">
        <v>24</v>
      </c>
      <c r="J123" s="19">
        <v>9</v>
      </c>
      <c r="K123" s="19">
        <v>63</v>
      </c>
      <c r="L123" s="19">
        <v>14</v>
      </c>
      <c r="M123" s="65">
        <f t="shared" si="8"/>
        <v>0.18421052631578946</v>
      </c>
      <c r="N123" s="66">
        <f>IFERROR(((I123+J123+K123+L123)/G123),"ND")</f>
        <v>0.52380952380952384</v>
      </c>
      <c r="O123" s="67" t="s">
        <v>336</v>
      </c>
      <c r="P123" s="67"/>
      <c r="Q123" s="67"/>
    </row>
    <row r="124" spans="3:17" ht="78.75" customHeight="1" x14ac:dyDescent="0.3">
      <c r="C124" s="81"/>
      <c r="D124" s="78"/>
      <c r="E124" s="63"/>
      <c r="F124" s="63"/>
      <c r="G124" s="64"/>
      <c r="H124" s="64"/>
      <c r="I124" s="19">
        <v>24</v>
      </c>
      <c r="J124" s="19">
        <v>0</v>
      </c>
      <c r="K124" s="19">
        <v>110</v>
      </c>
      <c r="L124" s="19">
        <v>76</v>
      </c>
      <c r="M124" s="65"/>
      <c r="N124" s="66"/>
      <c r="O124" s="67"/>
      <c r="P124" s="67"/>
      <c r="Q124" s="67"/>
    </row>
    <row r="125" spans="3:17" ht="75.75" customHeight="1" x14ac:dyDescent="0.3">
      <c r="C125" s="81" t="s">
        <v>135</v>
      </c>
      <c r="D125" s="69" t="s">
        <v>136</v>
      </c>
      <c r="E125" s="70" t="s">
        <v>20</v>
      </c>
      <c r="F125" s="70" t="s">
        <v>26</v>
      </c>
      <c r="G125" s="71">
        <f>I126+J126+K126+L126</f>
        <v>3010</v>
      </c>
      <c r="H125" s="71" t="s">
        <v>27</v>
      </c>
      <c r="I125" s="20">
        <v>113</v>
      </c>
      <c r="J125" s="20">
        <v>132</v>
      </c>
      <c r="K125" s="20">
        <v>295</v>
      </c>
      <c r="L125" s="20">
        <v>138</v>
      </c>
      <c r="M125" s="72">
        <f t="shared" si="8"/>
        <v>0.22294022617124395</v>
      </c>
      <c r="N125" s="73">
        <f>IFERROR(((I125+J125+K125+L125)/G125),"ND")</f>
        <v>0.22524916943521595</v>
      </c>
      <c r="O125" s="74" t="s">
        <v>337</v>
      </c>
      <c r="P125" s="74"/>
      <c r="Q125" s="74"/>
    </row>
    <row r="126" spans="3:17" ht="75.75" customHeight="1" x14ac:dyDescent="0.3">
      <c r="C126" s="81"/>
      <c r="D126" s="69"/>
      <c r="E126" s="70"/>
      <c r="F126" s="70"/>
      <c r="G126" s="71"/>
      <c r="H126" s="71"/>
      <c r="I126" s="20">
        <v>690</v>
      </c>
      <c r="J126" s="20">
        <v>700</v>
      </c>
      <c r="K126" s="20">
        <v>1001</v>
      </c>
      <c r="L126" s="20">
        <v>619</v>
      </c>
      <c r="M126" s="72"/>
      <c r="N126" s="73"/>
      <c r="O126" s="74"/>
      <c r="P126" s="74"/>
      <c r="Q126" s="74"/>
    </row>
    <row r="127" spans="3:17" ht="57" customHeight="1" x14ac:dyDescent="0.3">
      <c r="C127" s="81" t="s">
        <v>137</v>
      </c>
      <c r="D127" s="69" t="s">
        <v>138</v>
      </c>
      <c r="E127" s="70" t="s">
        <v>20</v>
      </c>
      <c r="F127" s="70" t="s">
        <v>26</v>
      </c>
      <c r="G127" s="76">
        <f>I128+J128+K128+L128</f>
        <v>2484</v>
      </c>
      <c r="H127" s="76" t="s">
        <v>27</v>
      </c>
      <c r="I127" s="21">
        <v>363</v>
      </c>
      <c r="J127" s="21">
        <v>969</v>
      </c>
      <c r="K127" s="21">
        <v>542</v>
      </c>
      <c r="L127" s="21">
        <v>1111</v>
      </c>
      <c r="M127" s="72">
        <f t="shared" si="8"/>
        <v>1.4813333333333334</v>
      </c>
      <c r="N127" s="73">
        <f>IFERROR(((I127+J127+K127+L127)/G127),"ND")</f>
        <v>1.2016908212560387</v>
      </c>
      <c r="O127" s="74" t="s">
        <v>338</v>
      </c>
      <c r="P127" s="74"/>
      <c r="Q127" s="74"/>
    </row>
    <row r="128" spans="3:17" ht="57" customHeight="1" x14ac:dyDescent="0.3">
      <c r="C128" s="81"/>
      <c r="D128" s="69"/>
      <c r="E128" s="70"/>
      <c r="F128" s="70"/>
      <c r="G128" s="76"/>
      <c r="H128" s="76"/>
      <c r="I128" s="20">
        <v>288</v>
      </c>
      <c r="J128" s="20">
        <v>864</v>
      </c>
      <c r="K128" s="20">
        <v>582</v>
      </c>
      <c r="L128" s="20">
        <v>750</v>
      </c>
      <c r="M128" s="72"/>
      <c r="N128" s="73"/>
      <c r="O128" s="74"/>
      <c r="P128" s="74"/>
      <c r="Q128" s="74"/>
    </row>
    <row r="129" spans="3:17" ht="75" customHeight="1" x14ac:dyDescent="0.3">
      <c r="C129" s="81" t="s">
        <v>139</v>
      </c>
      <c r="D129" s="69" t="s">
        <v>140</v>
      </c>
      <c r="E129" s="70" t="s">
        <v>20</v>
      </c>
      <c r="F129" s="70" t="s">
        <v>26</v>
      </c>
      <c r="G129" s="71">
        <f>I130+J130+K130+L130</f>
        <v>54474</v>
      </c>
      <c r="H129" s="71" t="s">
        <v>27</v>
      </c>
      <c r="I129" s="20">
        <v>8952</v>
      </c>
      <c r="J129" s="20">
        <v>8258</v>
      </c>
      <c r="K129" s="20">
        <v>5300</v>
      </c>
      <c r="L129" s="20">
        <v>7602</v>
      </c>
      <c r="M129" s="72">
        <f t="shared" si="8"/>
        <v>0.5684163301929116</v>
      </c>
      <c r="N129" s="73">
        <f>IFERROR(((I129+J129+K129+L129)/G129),"ND")</f>
        <v>0.55277747182141934</v>
      </c>
      <c r="O129" s="74" t="s">
        <v>339</v>
      </c>
      <c r="P129" s="74"/>
      <c r="Q129" s="74"/>
    </row>
    <row r="130" spans="3:17" ht="75" customHeight="1" x14ac:dyDescent="0.3">
      <c r="C130" s="81"/>
      <c r="D130" s="69"/>
      <c r="E130" s="70"/>
      <c r="F130" s="70"/>
      <c r="G130" s="71"/>
      <c r="H130" s="71"/>
      <c r="I130" s="20">
        <v>14262</v>
      </c>
      <c r="J130" s="20">
        <v>15768</v>
      </c>
      <c r="K130" s="20">
        <v>11070</v>
      </c>
      <c r="L130" s="20">
        <v>13374</v>
      </c>
      <c r="M130" s="72"/>
      <c r="N130" s="73"/>
      <c r="O130" s="74"/>
      <c r="P130" s="74"/>
      <c r="Q130" s="74"/>
    </row>
    <row r="131" spans="3:17" ht="91.5" customHeight="1" x14ac:dyDescent="0.3">
      <c r="C131" s="85" t="s">
        <v>141</v>
      </c>
      <c r="D131" s="69" t="s">
        <v>142</v>
      </c>
      <c r="E131" s="70" t="s">
        <v>20</v>
      </c>
      <c r="F131" s="70" t="s">
        <v>26</v>
      </c>
      <c r="G131" s="71">
        <f>I132+J132+K132+L132</f>
        <v>308</v>
      </c>
      <c r="H131" s="71" t="s">
        <v>27</v>
      </c>
      <c r="I131" s="20">
        <v>67</v>
      </c>
      <c r="J131" s="20">
        <v>91</v>
      </c>
      <c r="K131" s="20">
        <v>40</v>
      </c>
      <c r="L131" s="20">
        <v>112</v>
      </c>
      <c r="M131" s="72">
        <f t="shared" si="8"/>
        <v>1.5342465753424657</v>
      </c>
      <c r="N131" s="73">
        <f>IFERROR(((I131+J131+K131+L131)/G131),"ND")</f>
        <v>1.0064935064935066</v>
      </c>
      <c r="O131" s="74" t="s">
        <v>340</v>
      </c>
      <c r="P131" s="74"/>
      <c r="Q131" s="74"/>
    </row>
    <row r="132" spans="3:17" ht="91.5" customHeight="1" x14ac:dyDescent="0.3">
      <c r="C132" s="85"/>
      <c r="D132" s="69"/>
      <c r="E132" s="70"/>
      <c r="F132" s="70"/>
      <c r="G132" s="71"/>
      <c r="H132" s="71"/>
      <c r="I132" s="20">
        <v>85</v>
      </c>
      <c r="J132" s="20">
        <v>77</v>
      </c>
      <c r="K132" s="20">
        <v>73</v>
      </c>
      <c r="L132" s="20">
        <v>73</v>
      </c>
      <c r="M132" s="72"/>
      <c r="N132" s="73"/>
      <c r="O132" s="74"/>
      <c r="P132" s="74"/>
      <c r="Q132" s="74"/>
    </row>
    <row r="133" spans="3:17" ht="106.5" customHeight="1" x14ac:dyDescent="0.3">
      <c r="C133" s="82" t="s">
        <v>143</v>
      </c>
      <c r="D133" s="78" t="s">
        <v>144</v>
      </c>
      <c r="E133" s="63" t="s">
        <v>20</v>
      </c>
      <c r="F133" s="63" t="s">
        <v>26</v>
      </c>
      <c r="G133" s="64">
        <f>I134+J134+K134+L134</f>
        <v>4515</v>
      </c>
      <c r="H133" s="64" t="s">
        <v>27</v>
      </c>
      <c r="I133" s="19">
        <v>2333</v>
      </c>
      <c r="J133" s="19">
        <v>5508</v>
      </c>
      <c r="K133" s="19">
        <v>2015</v>
      </c>
      <c r="L133" s="19">
        <v>2901</v>
      </c>
      <c r="M133" s="65">
        <f t="shared" si="8"/>
        <v>2.2842519685039369</v>
      </c>
      <c r="N133" s="66">
        <f>IFERROR(((I133+J133+K133+L133)/G133),"ND")</f>
        <v>2.8254706533776299</v>
      </c>
      <c r="O133" s="67" t="s">
        <v>341</v>
      </c>
      <c r="P133" s="67"/>
      <c r="Q133" s="67"/>
    </row>
    <row r="134" spans="3:17" ht="106.5" customHeight="1" x14ac:dyDescent="0.3">
      <c r="C134" s="82"/>
      <c r="D134" s="78"/>
      <c r="E134" s="63"/>
      <c r="F134" s="63"/>
      <c r="G134" s="64"/>
      <c r="H134" s="64"/>
      <c r="I134" s="19">
        <v>1570</v>
      </c>
      <c r="J134" s="19">
        <v>1060</v>
      </c>
      <c r="K134" s="19">
        <v>615</v>
      </c>
      <c r="L134" s="19">
        <v>1270</v>
      </c>
      <c r="M134" s="65"/>
      <c r="N134" s="66"/>
      <c r="O134" s="67"/>
      <c r="P134" s="67"/>
      <c r="Q134" s="67"/>
    </row>
    <row r="135" spans="3:17" ht="106.5" customHeight="1" x14ac:dyDescent="0.3">
      <c r="C135" s="83" t="s">
        <v>145</v>
      </c>
      <c r="D135" s="69" t="s">
        <v>146</v>
      </c>
      <c r="E135" s="70" t="s">
        <v>20</v>
      </c>
      <c r="F135" s="70" t="s">
        <v>26</v>
      </c>
      <c r="G135" s="71">
        <f>I136+J136+K136+L136</f>
        <v>120</v>
      </c>
      <c r="H135" s="71" t="s">
        <v>27</v>
      </c>
      <c r="I135" s="20">
        <v>43</v>
      </c>
      <c r="J135" s="20">
        <v>48</v>
      </c>
      <c r="K135" s="20">
        <v>24</v>
      </c>
      <c r="L135" s="20">
        <v>29</v>
      </c>
      <c r="M135" s="72">
        <f t="shared" si="8"/>
        <v>1</v>
      </c>
      <c r="N135" s="73">
        <f>IFERROR(((I135+J135+K135+L135)/G135),"ND")</f>
        <v>1.2</v>
      </c>
      <c r="O135" s="74" t="s">
        <v>342</v>
      </c>
      <c r="P135" s="74"/>
      <c r="Q135" s="74"/>
    </row>
    <row r="136" spans="3:17" ht="106.5" customHeight="1" x14ac:dyDescent="0.3">
      <c r="C136" s="83"/>
      <c r="D136" s="69"/>
      <c r="E136" s="70"/>
      <c r="F136" s="70"/>
      <c r="G136" s="71"/>
      <c r="H136" s="71"/>
      <c r="I136" s="20">
        <v>45</v>
      </c>
      <c r="J136" s="20">
        <v>29</v>
      </c>
      <c r="K136" s="20">
        <v>17</v>
      </c>
      <c r="L136" s="20">
        <v>29</v>
      </c>
      <c r="M136" s="72"/>
      <c r="N136" s="73"/>
      <c r="O136" s="74"/>
      <c r="P136" s="74"/>
      <c r="Q136" s="74"/>
    </row>
    <row r="137" spans="3:17" ht="69.75" customHeight="1" x14ac:dyDescent="0.3">
      <c r="C137" s="81" t="s">
        <v>147</v>
      </c>
      <c r="D137" s="69" t="s">
        <v>148</v>
      </c>
      <c r="E137" s="70" t="s">
        <v>28</v>
      </c>
      <c r="F137" s="70" t="s">
        <v>26</v>
      </c>
      <c r="G137" s="71">
        <f>I138+J138+K138+L138</f>
        <v>20</v>
      </c>
      <c r="H137" s="71" t="s">
        <v>27</v>
      </c>
      <c r="I137" s="20">
        <v>11</v>
      </c>
      <c r="J137" s="20">
        <v>7</v>
      </c>
      <c r="K137" s="20">
        <v>5</v>
      </c>
      <c r="L137" s="20">
        <v>5</v>
      </c>
      <c r="M137" s="72">
        <f t="shared" si="8"/>
        <v>1</v>
      </c>
      <c r="N137" s="73">
        <f>IFERROR(((I137+J137+K137+L137)/G137),"ND")</f>
        <v>1.4</v>
      </c>
      <c r="O137" s="74" t="s">
        <v>343</v>
      </c>
      <c r="P137" s="74"/>
      <c r="Q137" s="74"/>
    </row>
    <row r="138" spans="3:17" ht="69.75" customHeight="1" x14ac:dyDescent="0.3">
      <c r="C138" s="81"/>
      <c r="D138" s="69"/>
      <c r="E138" s="70"/>
      <c r="F138" s="70"/>
      <c r="G138" s="71"/>
      <c r="H138" s="71"/>
      <c r="I138" s="20">
        <v>5</v>
      </c>
      <c r="J138" s="20">
        <v>5</v>
      </c>
      <c r="K138" s="20">
        <v>5</v>
      </c>
      <c r="L138" s="20">
        <v>5</v>
      </c>
      <c r="M138" s="72"/>
      <c r="N138" s="73"/>
      <c r="O138" s="74"/>
      <c r="P138" s="74"/>
      <c r="Q138" s="74"/>
    </row>
    <row r="139" spans="3:17" ht="60.75" customHeight="1" x14ac:dyDescent="0.3">
      <c r="C139" s="81" t="s">
        <v>149</v>
      </c>
      <c r="D139" s="69" t="s">
        <v>150</v>
      </c>
      <c r="E139" s="70" t="s">
        <v>28</v>
      </c>
      <c r="F139" s="70" t="s">
        <v>26</v>
      </c>
      <c r="G139" s="76">
        <f>I140+J140+K140+L140</f>
        <v>4</v>
      </c>
      <c r="H139" s="76" t="s">
        <v>27</v>
      </c>
      <c r="I139" s="21">
        <v>1</v>
      </c>
      <c r="J139" s="21">
        <v>4</v>
      </c>
      <c r="K139" s="21">
        <v>1</v>
      </c>
      <c r="L139" s="21">
        <v>2</v>
      </c>
      <c r="M139" s="72">
        <f t="shared" si="8"/>
        <v>2</v>
      </c>
      <c r="N139" s="73">
        <f t="shared" ref="N139" si="10">IFERROR(((I139+J139+K139+L139)/G139),"ND")</f>
        <v>2</v>
      </c>
      <c r="O139" s="74" t="s">
        <v>344</v>
      </c>
      <c r="P139" s="74"/>
      <c r="Q139" s="74"/>
    </row>
    <row r="140" spans="3:17" ht="60.75" customHeight="1" x14ac:dyDescent="0.3">
      <c r="C140" s="81"/>
      <c r="D140" s="69"/>
      <c r="E140" s="70"/>
      <c r="F140" s="70"/>
      <c r="G140" s="76"/>
      <c r="H140" s="76"/>
      <c r="I140" s="20">
        <v>1</v>
      </c>
      <c r="J140" s="20">
        <v>1</v>
      </c>
      <c r="K140" s="20">
        <v>1</v>
      </c>
      <c r="L140" s="20">
        <v>1</v>
      </c>
      <c r="M140" s="72"/>
      <c r="N140" s="73"/>
      <c r="O140" s="74"/>
      <c r="P140" s="74"/>
      <c r="Q140" s="74"/>
    </row>
    <row r="141" spans="3:17" ht="92.25" customHeight="1" x14ac:dyDescent="0.3">
      <c r="C141" s="80" t="s">
        <v>151</v>
      </c>
      <c r="D141" s="78" t="s">
        <v>152</v>
      </c>
      <c r="E141" s="63" t="s">
        <v>20</v>
      </c>
      <c r="F141" s="63" t="s">
        <v>26</v>
      </c>
      <c r="G141" s="64">
        <f>I142+J142+K142+L142</f>
        <v>13490</v>
      </c>
      <c r="H141" s="64" t="s">
        <v>27</v>
      </c>
      <c r="I141" s="19">
        <v>3347</v>
      </c>
      <c r="J141" s="19">
        <v>3433</v>
      </c>
      <c r="K141" s="19">
        <v>4585</v>
      </c>
      <c r="L141" s="19">
        <v>4417</v>
      </c>
      <c r="M141" s="65">
        <f t="shared" si="8"/>
        <v>1.3064182194616978</v>
      </c>
      <c r="N141" s="66">
        <f t="shared" ref="N141" si="11">IFERROR(((I141+J141+K141+L141)/G141),"ND")</f>
        <v>1.1699036323202372</v>
      </c>
      <c r="O141" s="67" t="s">
        <v>345</v>
      </c>
      <c r="P141" s="67"/>
      <c r="Q141" s="67"/>
    </row>
    <row r="142" spans="3:17" ht="92.25" customHeight="1" x14ac:dyDescent="0.3">
      <c r="C142" s="80"/>
      <c r="D142" s="78"/>
      <c r="E142" s="63"/>
      <c r="F142" s="63"/>
      <c r="G142" s="64"/>
      <c r="H142" s="64"/>
      <c r="I142" s="19">
        <v>3304</v>
      </c>
      <c r="J142" s="19">
        <v>3374</v>
      </c>
      <c r="K142" s="19">
        <v>3431</v>
      </c>
      <c r="L142" s="19">
        <v>3381</v>
      </c>
      <c r="M142" s="65"/>
      <c r="N142" s="66"/>
      <c r="O142" s="67"/>
      <c r="P142" s="67"/>
      <c r="Q142" s="67"/>
    </row>
    <row r="143" spans="3:17" ht="77.25" customHeight="1" x14ac:dyDescent="0.3">
      <c r="C143" s="81" t="s">
        <v>153</v>
      </c>
      <c r="D143" s="69" t="s">
        <v>154</v>
      </c>
      <c r="E143" s="70" t="s">
        <v>20</v>
      </c>
      <c r="F143" s="70" t="s">
        <v>26</v>
      </c>
      <c r="G143" s="76">
        <f>I144+J144+K144+L144</f>
        <v>470</v>
      </c>
      <c r="H143" s="71" t="s">
        <v>27</v>
      </c>
      <c r="I143" s="21">
        <v>64</v>
      </c>
      <c r="J143" s="21">
        <v>49</v>
      </c>
      <c r="K143" s="21">
        <v>34</v>
      </c>
      <c r="L143" s="21">
        <v>55</v>
      </c>
      <c r="M143" s="72">
        <f t="shared" si="8"/>
        <v>0.46610169491525422</v>
      </c>
      <c r="N143" s="73">
        <f t="shared" ref="N143" si="12">IFERROR(((I143+J143+K143+L143)/G143),"ND")</f>
        <v>0.4297872340425532</v>
      </c>
      <c r="O143" s="74" t="s">
        <v>346</v>
      </c>
      <c r="P143" s="74"/>
      <c r="Q143" s="74"/>
    </row>
    <row r="144" spans="3:17" ht="77.25" customHeight="1" x14ac:dyDescent="0.3">
      <c r="C144" s="81"/>
      <c r="D144" s="69"/>
      <c r="E144" s="70"/>
      <c r="F144" s="70"/>
      <c r="G144" s="76"/>
      <c r="H144" s="71"/>
      <c r="I144" s="20">
        <v>117</v>
      </c>
      <c r="J144" s="20">
        <v>117</v>
      </c>
      <c r="K144" s="20">
        <v>118</v>
      </c>
      <c r="L144" s="20">
        <v>118</v>
      </c>
      <c r="M144" s="72"/>
      <c r="N144" s="73"/>
      <c r="O144" s="74"/>
      <c r="P144" s="74"/>
      <c r="Q144" s="74"/>
    </row>
    <row r="145" spans="3:17" ht="75" customHeight="1" x14ac:dyDescent="0.3">
      <c r="C145" s="83" t="s">
        <v>155</v>
      </c>
      <c r="D145" s="69" t="s">
        <v>156</v>
      </c>
      <c r="E145" s="70" t="s">
        <v>28</v>
      </c>
      <c r="F145" s="70" t="s">
        <v>26</v>
      </c>
      <c r="G145" s="71">
        <f>I146+J146+K146+L146</f>
        <v>470</v>
      </c>
      <c r="H145" s="71" t="s">
        <v>27</v>
      </c>
      <c r="I145" s="20">
        <v>64</v>
      </c>
      <c r="J145" s="20">
        <v>49</v>
      </c>
      <c r="K145" s="20">
        <v>34</v>
      </c>
      <c r="L145" s="20">
        <v>55</v>
      </c>
      <c r="M145" s="72">
        <f t="shared" si="8"/>
        <v>0.46610169491525422</v>
      </c>
      <c r="N145" s="73">
        <f t="shared" ref="N145" si="13">IFERROR(((I145+J145+K145+L145)/G145),"ND")</f>
        <v>0.4297872340425532</v>
      </c>
      <c r="O145" s="74" t="s">
        <v>347</v>
      </c>
      <c r="P145" s="74"/>
      <c r="Q145" s="74"/>
    </row>
    <row r="146" spans="3:17" ht="75" customHeight="1" x14ac:dyDescent="0.3">
      <c r="C146" s="83"/>
      <c r="D146" s="69"/>
      <c r="E146" s="70"/>
      <c r="F146" s="70"/>
      <c r="G146" s="71"/>
      <c r="H146" s="71"/>
      <c r="I146" s="20">
        <v>117</v>
      </c>
      <c r="J146" s="20">
        <v>117</v>
      </c>
      <c r="K146" s="20">
        <v>118</v>
      </c>
      <c r="L146" s="20">
        <v>118</v>
      </c>
      <c r="M146" s="72"/>
      <c r="N146" s="73"/>
      <c r="O146" s="74"/>
      <c r="P146" s="74"/>
      <c r="Q146" s="74"/>
    </row>
    <row r="147" spans="3:17" ht="84.75" customHeight="1" x14ac:dyDescent="0.3">
      <c r="C147" s="83" t="s">
        <v>157</v>
      </c>
      <c r="D147" s="69" t="s">
        <v>158</v>
      </c>
      <c r="E147" s="70" t="s">
        <v>20</v>
      </c>
      <c r="F147" s="70" t="s">
        <v>26</v>
      </c>
      <c r="G147" s="71">
        <f>I148+J148+K148+L148</f>
        <v>216</v>
      </c>
      <c r="H147" s="71" t="s">
        <v>27</v>
      </c>
      <c r="I147" s="20">
        <v>61</v>
      </c>
      <c r="J147" s="20">
        <v>26</v>
      </c>
      <c r="K147" s="20">
        <v>77</v>
      </c>
      <c r="L147" s="20">
        <v>59</v>
      </c>
      <c r="M147" s="72">
        <f t="shared" si="8"/>
        <v>1.0925925925925926</v>
      </c>
      <c r="N147" s="73">
        <f t="shared" ref="N147" si="14">IFERROR(((I147+J147+K147+L147)/G147),"ND")</f>
        <v>1.0324074074074074</v>
      </c>
      <c r="O147" s="74" t="s">
        <v>348</v>
      </c>
      <c r="P147" s="74"/>
      <c r="Q147" s="74"/>
    </row>
    <row r="148" spans="3:17" ht="84.75" customHeight="1" x14ac:dyDescent="0.3">
      <c r="C148" s="83"/>
      <c r="D148" s="69"/>
      <c r="E148" s="70"/>
      <c r="F148" s="70"/>
      <c r="G148" s="71"/>
      <c r="H148" s="71"/>
      <c r="I148" s="20">
        <v>54</v>
      </c>
      <c r="J148" s="20">
        <v>54</v>
      </c>
      <c r="K148" s="20">
        <v>54</v>
      </c>
      <c r="L148" s="20">
        <v>54</v>
      </c>
      <c r="M148" s="72"/>
      <c r="N148" s="73"/>
      <c r="O148" s="74"/>
      <c r="P148" s="74"/>
      <c r="Q148" s="74"/>
    </row>
    <row r="149" spans="3:17" ht="100.5" customHeight="1" x14ac:dyDescent="0.3">
      <c r="C149" s="83" t="s">
        <v>159</v>
      </c>
      <c r="D149" s="69" t="s">
        <v>160</v>
      </c>
      <c r="E149" s="70" t="s">
        <v>20</v>
      </c>
      <c r="F149" s="70" t="s">
        <v>26</v>
      </c>
      <c r="G149" s="71">
        <f>I150+J150+K150+L150</f>
        <v>989</v>
      </c>
      <c r="H149" s="71" t="s">
        <v>27</v>
      </c>
      <c r="I149" s="20">
        <v>216</v>
      </c>
      <c r="J149" s="20">
        <v>447</v>
      </c>
      <c r="K149" s="20">
        <v>727</v>
      </c>
      <c r="L149" s="20">
        <v>490</v>
      </c>
      <c r="M149" s="72">
        <f t="shared" si="8"/>
        <v>1.9838056680161944</v>
      </c>
      <c r="N149" s="73">
        <f t="shared" ref="N149" si="15">IFERROR(((I149+J149+K149+L149)/G149),"ND")</f>
        <v>1.9009100101112235</v>
      </c>
      <c r="O149" s="74" t="s">
        <v>349</v>
      </c>
      <c r="P149" s="74"/>
      <c r="Q149" s="74"/>
    </row>
    <row r="150" spans="3:17" ht="100.5" customHeight="1" x14ac:dyDescent="0.3">
      <c r="C150" s="83"/>
      <c r="D150" s="69"/>
      <c r="E150" s="70"/>
      <c r="F150" s="70"/>
      <c r="G150" s="71"/>
      <c r="H150" s="71"/>
      <c r="I150" s="20">
        <v>247</v>
      </c>
      <c r="J150" s="20">
        <v>247</v>
      </c>
      <c r="K150" s="20">
        <v>248</v>
      </c>
      <c r="L150" s="20">
        <v>247</v>
      </c>
      <c r="M150" s="72"/>
      <c r="N150" s="73"/>
      <c r="O150" s="74"/>
      <c r="P150" s="74"/>
      <c r="Q150" s="74"/>
    </row>
    <row r="151" spans="3:17" ht="105" customHeight="1" x14ac:dyDescent="0.3">
      <c r="C151" s="83" t="s">
        <v>161</v>
      </c>
      <c r="D151" s="69" t="s">
        <v>162</v>
      </c>
      <c r="E151" s="70" t="s">
        <v>20</v>
      </c>
      <c r="F151" s="70" t="s">
        <v>26</v>
      </c>
      <c r="G151" s="71">
        <f>I152+J152+K152+L152</f>
        <v>300</v>
      </c>
      <c r="H151" s="71" t="s">
        <v>27</v>
      </c>
      <c r="I151" s="20">
        <v>108</v>
      </c>
      <c r="J151" s="20">
        <v>114</v>
      </c>
      <c r="K151" s="20">
        <v>329</v>
      </c>
      <c r="L151" s="20">
        <v>154</v>
      </c>
      <c r="M151" s="72">
        <f t="shared" si="8"/>
        <v>2.0533333333333332</v>
      </c>
      <c r="N151" s="73">
        <f t="shared" ref="N151" si="16">IFERROR(((I151+J151+K151+L151)/G151),"ND")</f>
        <v>2.35</v>
      </c>
      <c r="O151" s="74" t="s">
        <v>350</v>
      </c>
      <c r="P151" s="74"/>
      <c r="Q151" s="74"/>
    </row>
    <row r="152" spans="3:17" ht="105" customHeight="1" x14ac:dyDescent="0.3">
      <c r="C152" s="83"/>
      <c r="D152" s="69"/>
      <c r="E152" s="70"/>
      <c r="F152" s="70"/>
      <c r="G152" s="71"/>
      <c r="H152" s="71"/>
      <c r="I152" s="20">
        <v>75</v>
      </c>
      <c r="J152" s="20">
        <v>75</v>
      </c>
      <c r="K152" s="20">
        <v>75</v>
      </c>
      <c r="L152" s="20">
        <v>75</v>
      </c>
      <c r="M152" s="72"/>
      <c r="N152" s="73"/>
      <c r="O152" s="74"/>
      <c r="P152" s="74"/>
      <c r="Q152" s="74"/>
    </row>
    <row r="153" spans="3:17" ht="114.75" customHeight="1" x14ac:dyDescent="0.3">
      <c r="C153" s="83" t="s">
        <v>163</v>
      </c>
      <c r="D153" s="69" t="s">
        <v>164</v>
      </c>
      <c r="E153" s="70" t="s">
        <v>20</v>
      </c>
      <c r="F153" s="70" t="s">
        <v>26</v>
      </c>
      <c r="G153" s="76">
        <f>I154+J154+K154+L154</f>
        <v>3800</v>
      </c>
      <c r="H153" s="76" t="s">
        <v>27</v>
      </c>
      <c r="I153" s="21">
        <v>1097</v>
      </c>
      <c r="J153" s="21">
        <v>1135</v>
      </c>
      <c r="K153" s="21">
        <v>1271</v>
      </c>
      <c r="L153" s="21">
        <v>958</v>
      </c>
      <c r="M153" s="72">
        <f t="shared" si="8"/>
        <v>1.0084210526315789</v>
      </c>
      <c r="N153" s="73">
        <f t="shared" ref="N153" si="17">IFERROR(((I153+J153+K153+L153)/G153),"ND")</f>
        <v>1.1739473684210526</v>
      </c>
      <c r="O153" s="74" t="s">
        <v>351</v>
      </c>
      <c r="P153" s="74"/>
      <c r="Q153" s="74"/>
    </row>
    <row r="154" spans="3:17" ht="114.75" customHeight="1" x14ac:dyDescent="0.3">
      <c r="C154" s="83"/>
      <c r="D154" s="69"/>
      <c r="E154" s="70"/>
      <c r="F154" s="70"/>
      <c r="G154" s="76"/>
      <c r="H154" s="76"/>
      <c r="I154" s="20">
        <v>950</v>
      </c>
      <c r="J154" s="20">
        <v>950</v>
      </c>
      <c r="K154" s="20">
        <v>950</v>
      </c>
      <c r="L154" s="20">
        <v>950</v>
      </c>
      <c r="M154" s="72"/>
      <c r="N154" s="73"/>
      <c r="O154" s="74"/>
      <c r="P154" s="74"/>
      <c r="Q154" s="74"/>
    </row>
    <row r="155" spans="3:17" ht="62.25" customHeight="1" x14ac:dyDescent="0.3">
      <c r="C155" s="83" t="s">
        <v>165</v>
      </c>
      <c r="D155" s="69" t="s">
        <v>166</v>
      </c>
      <c r="E155" s="70" t="s">
        <v>28</v>
      </c>
      <c r="F155" s="70" t="s">
        <v>26</v>
      </c>
      <c r="G155" s="71">
        <f>I156+J156+K156+L156</f>
        <v>40</v>
      </c>
      <c r="H155" s="71" t="s">
        <v>27</v>
      </c>
      <c r="I155" s="20">
        <v>0</v>
      </c>
      <c r="J155" s="20">
        <v>0</v>
      </c>
      <c r="K155" s="20">
        <v>10</v>
      </c>
      <c r="L155" s="20">
        <v>16</v>
      </c>
      <c r="M155" s="72">
        <f t="shared" si="8"/>
        <v>1.6</v>
      </c>
      <c r="N155" s="73">
        <f t="shared" ref="N155" si="18">IFERROR(((I155+J155+K155+L155)/G155),"ND")</f>
        <v>0.65</v>
      </c>
      <c r="O155" s="74" t="s">
        <v>352</v>
      </c>
      <c r="P155" s="74"/>
      <c r="Q155" s="74"/>
    </row>
    <row r="156" spans="3:17" ht="62.25" customHeight="1" x14ac:dyDescent="0.3">
      <c r="C156" s="83"/>
      <c r="D156" s="69"/>
      <c r="E156" s="70"/>
      <c r="F156" s="70"/>
      <c r="G156" s="71"/>
      <c r="H156" s="71"/>
      <c r="I156" s="20">
        <v>10</v>
      </c>
      <c r="J156" s="20">
        <v>10</v>
      </c>
      <c r="K156" s="20">
        <v>10</v>
      </c>
      <c r="L156" s="20">
        <v>10</v>
      </c>
      <c r="M156" s="72"/>
      <c r="N156" s="73"/>
      <c r="O156" s="74"/>
      <c r="P156" s="74"/>
      <c r="Q156" s="74"/>
    </row>
    <row r="157" spans="3:17" ht="84" customHeight="1" x14ac:dyDescent="0.3">
      <c r="C157" s="83" t="s">
        <v>167</v>
      </c>
      <c r="D157" s="69" t="s">
        <v>168</v>
      </c>
      <c r="E157" s="70" t="s">
        <v>20</v>
      </c>
      <c r="F157" s="70" t="s">
        <v>26</v>
      </c>
      <c r="G157" s="71">
        <f>I158+J158+K158+L158</f>
        <v>1670</v>
      </c>
      <c r="H157" s="71" t="s">
        <v>27</v>
      </c>
      <c r="I157" s="20">
        <v>355</v>
      </c>
      <c r="J157" s="20">
        <v>421</v>
      </c>
      <c r="K157" s="20">
        <v>402</v>
      </c>
      <c r="L157" s="20">
        <v>429</v>
      </c>
      <c r="M157" s="72">
        <f t="shared" si="8"/>
        <v>1.0094117647058825</v>
      </c>
      <c r="N157" s="73">
        <f t="shared" ref="N157" si="19">IFERROR(((I157+J157+K157+L157)/G157),"ND")</f>
        <v>0.96227544910179641</v>
      </c>
      <c r="O157" s="74" t="s">
        <v>353</v>
      </c>
      <c r="P157" s="74"/>
      <c r="Q157" s="74"/>
    </row>
    <row r="158" spans="3:17" ht="84" customHeight="1" x14ac:dyDescent="0.3">
      <c r="C158" s="83"/>
      <c r="D158" s="69"/>
      <c r="E158" s="70"/>
      <c r="F158" s="70"/>
      <c r="G158" s="71"/>
      <c r="H158" s="71"/>
      <c r="I158" s="20">
        <v>350</v>
      </c>
      <c r="J158" s="20">
        <v>420</v>
      </c>
      <c r="K158" s="20">
        <v>475</v>
      </c>
      <c r="L158" s="20">
        <v>425</v>
      </c>
      <c r="M158" s="72"/>
      <c r="N158" s="73"/>
      <c r="O158" s="74"/>
      <c r="P158" s="74"/>
      <c r="Q158" s="74"/>
    </row>
    <row r="159" spans="3:17" ht="107.25" customHeight="1" x14ac:dyDescent="0.3">
      <c r="C159" s="86" t="s">
        <v>169</v>
      </c>
      <c r="D159" s="78" t="s">
        <v>170</v>
      </c>
      <c r="E159" s="63" t="s">
        <v>28</v>
      </c>
      <c r="F159" s="63" t="s">
        <v>26</v>
      </c>
      <c r="G159" s="64">
        <f>I160+J160+K160+L160</f>
        <v>48532</v>
      </c>
      <c r="H159" s="64" t="s">
        <v>27</v>
      </c>
      <c r="I159" s="19">
        <v>0</v>
      </c>
      <c r="J159" s="19">
        <v>0</v>
      </c>
      <c r="K159" s="19">
        <v>6380</v>
      </c>
      <c r="L159" s="19">
        <v>5783</v>
      </c>
      <c r="M159" s="65">
        <f t="shared" si="8"/>
        <v>0.47020082933571833</v>
      </c>
      <c r="N159" s="66">
        <f t="shared" ref="N159" si="20">IFERROR(((I159+J159+K159+L159)/G159),"ND")</f>
        <v>0.25061814885024314</v>
      </c>
      <c r="O159" s="67" t="s">
        <v>354</v>
      </c>
      <c r="P159" s="67"/>
      <c r="Q159" s="67"/>
    </row>
    <row r="160" spans="3:17" ht="107.25" customHeight="1" x14ac:dyDescent="0.3">
      <c r="C160" s="86"/>
      <c r="D160" s="78"/>
      <c r="E160" s="63"/>
      <c r="F160" s="63"/>
      <c r="G160" s="64"/>
      <c r="H160" s="64"/>
      <c r="I160" s="19">
        <v>11967</v>
      </c>
      <c r="J160" s="19">
        <v>12299</v>
      </c>
      <c r="K160" s="19">
        <v>11967</v>
      </c>
      <c r="L160" s="19">
        <v>12299</v>
      </c>
      <c r="M160" s="65"/>
      <c r="N160" s="66"/>
      <c r="O160" s="67"/>
      <c r="P160" s="67"/>
      <c r="Q160" s="67"/>
    </row>
    <row r="161" spans="3:17" ht="99" customHeight="1" x14ac:dyDescent="0.3">
      <c r="C161" s="81" t="s">
        <v>171</v>
      </c>
      <c r="D161" s="69" t="s">
        <v>172</v>
      </c>
      <c r="E161" s="70" t="s">
        <v>28</v>
      </c>
      <c r="F161" s="70" t="s">
        <v>26</v>
      </c>
      <c r="G161" s="71">
        <f>I162+J162+K162+L162</f>
        <v>200</v>
      </c>
      <c r="H161" s="71" t="s">
        <v>27</v>
      </c>
      <c r="I161" s="20">
        <v>0</v>
      </c>
      <c r="J161" s="20">
        <v>0</v>
      </c>
      <c r="K161" s="20">
        <v>27</v>
      </c>
      <c r="L161" s="20">
        <v>27</v>
      </c>
      <c r="M161" s="72">
        <f t="shared" si="8"/>
        <v>0.54</v>
      </c>
      <c r="N161" s="73">
        <f t="shared" ref="N161" si="21">IFERROR(((I161+J161+K161+L161)/G161),"ND")</f>
        <v>0.27</v>
      </c>
      <c r="O161" s="74" t="s">
        <v>355</v>
      </c>
      <c r="P161" s="74"/>
      <c r="Q161" s="74"/>
    </row>
    <row r="162" spans="3:17" ht="99" customHeight="1" x14ac:dyDescent="0.3">
      <c r="C162" s="81"/>
      <c r="D162" s="69"/>
      <c r="E162" s="70"/>
      <c r="F162" s="70"/>
      <c r="G162" s="71"/>
      <c r="H162" s="71"/>
      <c r="I162" s="20">
        <v>50</v>
      </c>
      <c r="J162" s="20">
        <v>50</v>
      </c>
      <c r="K162" s="20">
        <v>50</v>
      </c>
      <c r="L162" s="20">
        <v>50</v>
      </c>
      <c r="M162" s="72"/>
      <c r="N162" s="73"/>
      <c r="O162" s="74"/>
      <c r="P162" s="74"/>
      <c r="Q162" s="74"/>
    </row>
    <row r="163" spans="3:17" ht="97.5" customHeight="1" x14ac:dyDescent="0.3">
      <c r="C163" s="81" t="s">
        <v>173</v>
      </c>
      <c r="D163" s="69" t="s">
        <v>174</v>
      </c>
      <c r="E163" s="70" t="s">
        <v>28</v>
      </c>
      <c r="F163" s="70" t="s">
        <v>26</v>
      </c>
      <c r="G163" s="71">
        <f>I164+J164+K164+L164</f>
        <v>24480</v>
      </c>
      <c r="H163" s="71" t="s">
        <v>27</v>
      </c>
      <c r="I163" s="20">
        <v>0</v>
      </c>
      <c r="J163" s="20">
        <v>0</v>
      </c>
      <c r="K163" s="20">
        <v>855</v>
      </c>
      <c r="L163" s="20">
        <v>1288</v>
      </c>
      <c r="M163" s="72">
        <f t="shared" si="8"/>
        <v>0.21045751633986928</v>
      </c>
      <c r="N163" s="73">
        <f t="shared" ref="N163" si="22">IFERROR(((I163+J163+K163+L163)/G163),"ND")</f>
        <v>8.7540849673202609E-2</v>
      </c>
      <c r="O163" s="87" t="s">
        <v>356</v>
      </c>
      <c r="P163" s="87"/>
      <c r="Q163" s="87"/>
    </row>
    <row r="164" spans="3:17" ht="97.5" customHeight="1" x14ac:dyDescent="0.3">
      <c r="C164" s="81"/>
      <c r="D164" s="69"/>
      <c r="E164" s="70"/>
      <c r="F164" s="70"/>
      <c r="G164" s="71"/>
      <c r="H164" s="71"/>
      <c r="I164" s="20">
        <v>6120</v>
      </c>
      <c r="J164" s="20">
        <v>6120</v>
      </c>
      <c r="K164" s="20">
        <v>6120</v>
      </c>
      <c r="L164" s="20">
        <v>6120</v>
      </c>
      <c r="M164" s="72"/>
      <c r="N164" s="73"/>
      <c r="O164" s="87"/>
      <c r="P164" s="87"/>
      <c r="Q164" s="87"/>
    </row>
    <row r="165" spans="3:17" ht="74.25" customHeight="1" x14ac:dyDescent="0.3">
      <c r="C165" s="81" t="s">
        <v>175</v>
      </c>
      <c r="D165" s="69" t="s">
        <v>176</v>
      </c>
      <c r="E165" s="70" t="s">
        <v>28</v>
      </c>
      <c r="F165" s="70" t="s">
        <v>26</v>
      </c>
      <c r="G165" s="76">
        <f>I166+J166+K166+L166</f>
        <v>18000</v>
      </c>
      <c r="H165" s="76" t="s">
        <v>27</v>
      </c>
      <c r="I165" s="21">
        <v>0</v>
      </c>
      <c r="J165" s="21">
        <v>0</v>
      </c>
      <c r="K165" s="21">
        <v>4460</v>
      </c>
      <c r="L165" s="21">
        <v>3803</v>
      </c>
      <c r="M165" s="72">
        <f t="shared" ref="M165:M229" si="23">IFERROR(L165/L166,"ND")</f>
        <v>0.84511111111111115</v>
      </c>
      <c r="N165" s="73">
        <f t="shared" ref="N165" si="24">IFERROR(((I165+J165+K165+L165)/G165),"ND")</f>
        <v>0.45905555555555555</v>
      </c>
      <c r="O165" s="74" t="s">
        <v>357</v>
      </c>
      <c r="P165" s="74"/>
      <c r="Q165" s="74"/>
    </row>
    <row r="166" spans="3:17" ht="74.25" customHeight="1" x14ac:dyDescent="0.3">
      <c r="C166" s="81"/>
      <c r="D166" s="69"/>
      <c r="E166" s="70"/>
      <c r="F166" s="70"/>
      <c r="G166" s="76"/>
      <c r="H166" s="76"/>
      <c r="I166" s="20">
        <v>4500</v>
      </c>
      <c r="J166" s="20">
        <v>4500</v>
      </c>
      <c r="K166" s="20">
        <v>4500</v>
      </c>
      <c r="L166" s="20">
        <v>4500</v>
      </c>
      <c r="M166" s="72"/>
      <c r="N166" s="73"/>
      <c r="O166" s="74"/>
      <c r="P166" s="74"/>
      <c r="Q166" s="74"/>
    </row>
    <row r="167" spans="3:17" ht="97.5" customHeight="1" x14ac:dyDescent="0.3">
      <c r="C167" s="81" t="s">
        <v>177</v>
      </c>
      <c r="D167" s="69" t="s">
        <v>178</v>
      </c>
      <c r="E167" s="70" t="s">
        <v>28</v>
      </c>
      <c r="F167" s="70" t="s">
        <v>26</v>
      </c>
      <c r="G167" s="76">
        <f>I168+J168+K168+L168</f>
        <v>5332</v>
      </c>
      <c r="H167" s="71" t="s">
        <v>27</v>
      </c>
      <c r="I167" s="21">
        <v>0</v>
      </c>
      <c r="J167" s="21">
        <v>0</v>
      </c>
      <c r="K167" s="21">
        <v>664</v>
      </c>
      <c r="L167" s="21">
        <v>104</v>
      </c>
      <c r="M167" s="72">
        <f t="shared" si="23"/>
        <v>6.9379586390927284E-2</v>
      </c>
      <c r="N167" s="73">
        <f t="shared" ref="N167" si="25">IFERROR(((I167+J167+K167+L167)/G167),"ND")</f>
        <v>0.14403600900225055</v>
      </c>
      <c r="O167" s="74" t="s">
        <v>358</v>
      </c>
      <c r="P167" s="74"/>
      <c r="Q167" s="74"/>
    </row>
    <row r="168" spans="3:17" ht="97.5" customHeight="1" x14ac:dyDescent="0.3">
      <c r="C168" s="81"/>
      <c r="D168" s="69"/>
      <c r="E168" s="70"/>
      <c r="F168" s="70"/>
      <c r="G168" s="76"/>
      <c r="H168" s="71"/>
      <c r="I168" s="20">
        <v>1167</v>
      </c>
      <c r="J168" s="20">
        <v>1499</v>
      </c>
      <c r="K168" s="20">
        <v>1167</v>
      </c>
      <c r="L168" s="20">
        <v>1499</v>
      </c>
      <c r="M168" s="72"/>
      <c r="N168" s="73"/>
      <c r="O168" s="74"/>
      <c r="P168" s="74"/>
      <c r="Q168" s="74"/>
    </row>
    <row r="169" spans="3:17" ht="90.75" customHeight="1" x14ac:dyDescent="0.3">
      <c r="C169" s="81" t="s">
        <v>179</v>
      </c>
      <c r="D169" s="69" t="s">
        <v>180</v>
      </c>
      <c r="E169" s="70" t="s">
        <v>28</v>
      </c>
      <c r="F169" s="70" t="s">
        <v>26</v>
      </c>
      <c r="G169" s="71">
        <f>I170+J170+K170+L170</f>
        <v>720</v>
      </c>
      <c r="H169" s="71" t="s">
        <v>27</v>
      </c>
      <c r="I169" s="20">
        <v>0</v>
      </c>
      <c r="J169" s="20">
        <v>0</v>
      </c>
      <c r="K169" s="20">
        <v>369</v>
      </c>
      <c r="L169" s="20">
        <v>554</v>
      </c>
      <c r="M169" s="72">
        <f t="shared" si="23"/>
        <v>3.0777777777777779</v>
      </c>
      <c r="N169" s="73">
        <f t="shared" ref="N169" si="26">IFERROR(((I169+J169+K169+L169)/G169),"ND")</f>
        <v>1.2819444444444446</v>
      </c>
      <c r="O169" s="74" t="s">
        <v>359</v>
      </c>
      <c r="P169" s="74"/>
      <c r="Q169" s="74"/>
    </row>
    <row r="170" spans="3:17" ht="90.75" customHeight="1" x14ac:dyDescent="0.3">
      <c r="C170" s="81"/>
      <c r="D170" s="69"/>
      <c r="E170" s="70"/>
      <c r="F170" s="70"/>
      <c r="G170" s="71"/>
      <c r="H170" s="71"/>
      <c r="I170" s="20">
        <v>180</v>
      </c>
      <c r="J170" s="20">
        <v>180</v>
      </c>
      <c r="K170" s="20">
        <v>180</v>
      </c>
      <c r="L170" s="20">
        <v>180</v>
      </c>
      <c r="M170" s="72"/>
      <c r="N170" s="73"/>
      <c r="O170" s="74"/>
      <c r="P170" s="74"/>
      <c r="Q170" s="74"/>
    </row>
    <row r="171" spans="3:17" ht="69.75" customHeight="1" x14ac:dyDescent="0.3">
      <c r="C171" s="81" t="s">
        <v>181</v>
      </c>
      <c r="D171" s="69" t="s">
        <v>182</v>
      </c>
      <c r="E171" s="70" t="s">
        <v>28</v>
      </c>
      <c r="F171" s="70" t="s">
        <v>26</v>
      </c>
      <c r="G171" s="71">
        <f>I172+J172+K172+L172</f>
        <v>120</v>
      </c>
      <c r="H171" s="71" t="s">
        <v>27</v>
      </c>
      <c r="I171" s="20">
        <v>0</v>
      </c>
      <c r="J171" s="20">
        <v>0</v>
      </c>
      <c r="K171" s="20">
        <v>17</v>
      </c>
      <c r="L171" s="20">
        <v>7</v>
      </c>
      <c r="M171" s="72">
        <f t="shared" si="23"/>
        <v>0.23333333333333334</v>
      </c>
      <c r="N171" s="73">
        <f t="shared" ref="N171" si="27">IFERROR(((I171+J171+K171+L171)/G171),"ND")</f>
        <v>0.2</v>
      </c>
      <c r="O171" s="74" t="s">
        <v>360</v>
      </c>
      <c r="P171" s="74"/>
      <c r="Q171" s="74"/>
    </row>
    <row r="172" spans="3:17" ht="69.75" customHeight="1" x14ac:dyDescent="0.3">
      <c r="C172" s="81"/>
      <c r="D172" s="69"/>
      <c r="E172" s="70"/>
      <c r="F172" s="70"/>
      <c r="G172" s="71"/>
      <c r="H172" s="71"/>
      <c r="I172" s="20">
        <v>30</v>
      </c>
      <c r="J172" s="20">
        <v>30</v>
      </c>
      <c r="K172" s="20">
        <v>30</v>
      </c>
      <c r="L172" s="20">
        <v>30</v>
      </c>
      <c r="M172" s="72"/>
      <c r="N172" s="73"/>
      <c r="O172" s="74"/>
      <c r="P172" s="74"/>
      <c r="Q172" s="74"/>
    </row>
    <row r="173" spans="3:17" ht="67.5" customHeight="1" x14ac:dyDescent="0.3">
      <c r="C173" s="86" t="s">
        <v>183</v>
      </c>
      <c r="D173" s="78" t="s">
        <v>184</v>
      </c>
      <c r="E173" s="63" t="s">
        <v>20</v>
      </c>
      <c r="F173" s="63" t="s">
        <v>26</v>
      </c>
      <c r="G173" s="64">
        <f>I174+J174+K174+L174</f>
        <v>7330</v>
      </c>
      <c r="H173" s="64" t="s">
        <v>27</v>
      </c>
      <c r="I173" s="19">
        <v>1629</v>
      </c>
      <c r="J173" s="19">
        <v>1964</v>
      </c>
      <c r="K173" s="19">
        <v>2148</v>
      </c>
      <c r="L173" s="19">
        <v>1746</v>
      </c>
      <c r="M173" s="65">
        <f t="shared" si="23"/>
        <v>0.95046271094175283</v>
      </c>
      <c r="N173" s="66">
        <f t="shared" ref="N173" si="28">IFERROR(((I173+J173+K173+L173)/G173),"ND")</f>
        <v>1.0214188267394271</v>
      </c>
      <c r="O173" s="67" t="s">
        <v>361</v>
      </c>
      <c r="P173" s="67"/>
      <c r="Q173" s="67"/>
    </row>
    <row r="174" spans="3:17" ht="67.5" customHeight="1" x14ac:dyDescent="0.3">
      <c r="C174" s="86"/>
      <c r="D174" s="78"/>
      <c r="E174" s="63"/>
      <c r="F174" s="63"/>
      <c r="G174" s="64"/>
      <c r="H174" s="64"/>
      <c r="I174" s="19">
        <v>1831</v>
      </c>
      <c r="J174" s="19">
        <v>1831</v>
      </c>
      <c r="K174" s="19">
        <v>1831</v>
      </c>
      <c r="L174" s="19">
        <v>1837</v>
      </c>
      <c r="M174" s="65"/>
      <c r="N174" s="66"/>
      <c r="O174" s="67"/>
      <c r="P174" s="67"/>
      <c r="Q174" s="67"/>
    </row>
    <row r="175" spans="3:17" ht="76.5" customHeight="1" x14ac:dyDescent="0.3">
      <c r="C175" s="81" t="s">
        <v>185</v>
      </c>
      <c r="D175" s="69" t="s">
        <v>186</v>
      </c>
      <c r="E175" s="70" t="s">
        <v>20</v>
      </c>
      <c r="F175" s="70" t="s">
        <v>26</v>
      </c>
      <c r="G175" s="71">
        <f>I176+J176+K176+L176</f>
        <v>410</v>
      </c>
      <c r="H175" s="71" t="s">
        <v>27</v>
      </c>
      <c r="I175" s="20">
        <v>89</v>
      </c>
      <c r="J175" s="20">
        <v>73</v>
      </c>
      <c r="K175" s="20">
        <v>72</v>
      </c>
      <c r="L175" s="20">
        <v>65</v>
      </c>
      <c r="M175" s="72">
        <f t="shared" si="23"/>
        <v>0.625</v>
      </c>
      <c r="N175" s="73">
        <f t="shared" ref="N175" si="29">IFERROR(((I175+J175+K175+L175)/G175),"ND")</f>
        <v>0.72926829268292681</v>
      </c>
      <c r="O175" s="74" t="s">
        <v>362</v>
      </c>
      <c r="P175" s="74"/>
      <c r="Q175" s="74"/>
    </row>
    <row r="176" spans="3:17" ht="76.5" customHeight="1" x14ac:dyDescent="0.3">
      <c r="C176" s="81"/>
      <c r="D176" s="69"/>
      <c r="E176" s="70"/>
      <c r="F176" s="70"/>
      <c r="G176" s="71"/>
      <c r="H176" s="71"/>
      <c r="I176" s="20">
        <v>102</v>
      </c>
      <c r="J176" s="20">
        <v>102</v>
      </c>
      <c r="K176" s="20">
        <v>102</v>
      </c>
      <c r="L176" s="20">
        <v>104</v>
      </c>
      <c r="M176" s="72"/>
      <c r="N176" s="73"/>
      <c r="O176" s="74"/>
      <c r="P176" s="74"/>
      <c r="Q176" s="74"/>
    </row>
    <row r="177" spans="3:17" ht="98.25" customHeight="1" x14ac:dyDescent="0.3">
      <c r="C177" s="81" t="s">
        <v>187</v>
      </c>
      <c r="D177" s="69" t="s">
        <v>188</v>
      </c>
      <c r="E177" s="70" t="s">
        <v>20</v>
      </c>
      <c r="F177" s="70" t="s">
        <v>26</v>
      </c>
      <c r="G177" s="76">
        <f>I178+J178+K178+L178</f>
        <v>1150</v>
      </c>
      <c r="H177" s="76" t="s">
        <v>27</v>
      </c>
      <c r="I177" s="21">
        <v>407</v>
      </c>
      <c r="J177" s="21">
        <v>364</v>
      </c>
      <c r="K177" s="21">
        <v>449</v>
      </c>
      <c r="L177" s="21">
        <v>339</v>
      </c>
      <c r="M177" s="72">
        <f t="shared" si="23"/>
        <v>1.1730103806228374</v>
      </c>
      <c r="N177" s="73">
        <f t="shared" ref="N177" si="30">IFERROR(((I177+J177+K177+L177)/G177),"ND")</f>
        <v>1.3556521739130434</v>
      </c>
      <c r="O177" s="74" t="s">
        <v>363</v>
      </c>
      <c r="P177" s="74"/>
      <c r="Q177" s="74"/>
    </row>
    <row r="178" spans="3:17" ht="98.25" customHeight="1" x14ac:dyDescent="0.3">
      <c r="C178" s="81"/>
      <c r="D178" s="69"/>
      <c r="E178" s="70"/>
      <c r="F178" s="70"/>
      <c r="G178" s="76"/>
      <c r="H178" s="76"/>
      <c r="I178" s="20">
        <v>287</v>
      </c>
      <c r="J178" s="20">
        <v>287</v>
      </c>
      <c r="K178" s="20">
        <v>287</v>
      </c>
      <c r="L178" s="20">
        <v>289</v>
      </c>
      <c r="M178" s="72"/>
      <c r="N178" s="73"/>
      <c r="O178" s="74"/>
      <c r="P178" s="74"/>
      <c r="Q178" s="74"/>
    </row>
    <row r="179" spans="3:17" ht="71.25" customHeight="1" x14ac:dyDescent="0.3">
      <c r="C179" s="81" t="s">
        <v>189</v>
      </c>
      <c r="D179" s="69" t="s">
        <v>190</v>
      </c>
      <c r="E179" s="70" t="s">
        <v>20</v>
      </c>
      <c r="F179" s="70" t="s">
        <v>26</v>
      </c>
      <c r="G179" s="76">
        <f>I180+J180+K180+L180</f>
        <v>5770</v>
      </c>
      <c r="H179" s="71" t="s">
        <v>27</v>
      </c>
      <c r="I179" s="21">
        <v>1685</v>
      </c>
      <c r="J179" s="21">
        <v>1137</v>
      </c>
      <c r="K179" s="21">
        <v>1346</v>
      </c>
      <c r="L179" s="21">
        <v>1007</v>
      </c>
      <c r="M179" s="72">
        <f t="shared" si="23"/>
        <v>0.69736842105263153</v>
      </c>
      <c r="N179" s="73">
        <f t="shared" ref="N179" si="31">IFERROR(((I179+J179+K179+L179)/G179),"ND")</f>
        <v>0.89688041594454071</v>
      </c>
      <c r="O179" s="74" t="s">
        <v>364</v>
      </c>
      <c r="P179" s="74"/>
      <c r="Q179" s="74"/>
    </row>
    <row r="180" spans="3:17" ht="71.25" customHeight="1" x14ac:dyDescent="0.3">
      <c r="C180" s="81"/>
      <c r="D180" s="69"/>
      <c r="E180" s="70"/>
      <c r="F180" s="70"/>
      <c r="G180" s="76"/>
      <c r="H180" s="71"/>
      <c r="I180" s="20">
        <v>1442</v>
      </c>
      <c r="J180" s="20">
        <v>1442</v>
      </c>
      <c r="K180" s="20">
        <v>1442</v>
      </c>
      <c r="L180" s="20">
        <v>1444</v>
      </c>
      <c r="M180" s="72"/>
      <c r="N180" s="73"/>
      <c r="O180" s="74"/>
      <c r="P180" s="74"/>
      <c r="Q180" s="74"/>
    </row>
    <row r="181" spans="3:17" ht="62.25" customHeight="1" x14ac:dyDescent="0.3">
      <c r="C181" s="81" t="s">
        <v>191</v>
      </c>
      <c r="D181" s="69" t="s">
        <v>192</v>
      </c>
      <c r="E181" s="70" t="s">
        <v>28</v>
      </c>
      <c r="F181" s="70" t="s">
        <v>26</v>
      </c>
      <c r="G181" s="71">
        <f>I182+J182+K182+L182</f>
        <v>1320</v>
      </c>
      <c r="H181" s="71" t="s">
        <v>27</v>
      </c>
      <c r="I181" s="20">
        <v>365</v>
      </c>
      <c r="J181" s="20">
        <v>380</v>
      </c>
      <c r="K181" s="20">
        <v>395</v>
      </c>
      <c r="L181" s="20">
        <v>321</v>
      </c>
      <c r="M181" s="72">
        <f t="shared" si="23"/>
        <v>0.97272727272727277</v>
      </c>
      <c r="N181" s="73">
        <f t="shared" ref="N181" si="32">IFERROR(((I181+J181+K181+L181)/G181),"ND")</f>
        <v>1.1068181818181819</v>
      </c>
      <c r="O181" s="74" t="s">
        <v>365</v>
      </c>
      <c r="P181" s="74"/>
      <c r="Q181" s="74"/>
    </row>
    <row r="182" spans="3:17" ht="62.25" customHeight="1" x14ac:dyDescent="0.3">
      <c r="C182" s="81"/>
      <c r="D182" s="69"/>
      <c r="E182" s="70"/>
      <c r="F182" s="70"/>
      <c r="G182" s="71"/>
      <c r="H182" s="71"/>
      <c r="I182" s="20">
        <v>330</v>
      </c>
      <c r="J182" s="20">
        <v>330</v>
      </c>
      <c r="K182" s="20">
        <v>330</v>
      </c>
      <c r="L182" s="20">
        <v>330</v>
      </c>
      <c r="M182" s="72"/>
      <c r="N182" s="73"/>
      <c r="O182" s="74"/>
      <c r="P182" s="74"/>
      <c r="Q182" s="74"/>
    </row>
    <row r="183" spans="3:17" ht="64.5" customHeight="1" x14ac:dyDescent="0.3">
      <c r="C183" s="81" t="s">
        <v>193</v>
      </c>
      <c r="D183" s="69" t="s">
        <v>194</v>
      </c>
      <c r="E183" s="70" t="s">
        <v>28</v>
      </c>
      <c r="F183" s="70" t="s">
        <v>26</v>
      </c>
      <c r="G183" s="71">
        <f>I184+J184+K184+L184</f>
        <v>300</v>
      </c>
      <c r="H183" s="71" t="s">
        <v>27</v>
      </c>
      <c r="I183" s="20">
        <v>77</v>
      </c>
      <c r="J183" s="20">
        <v>69</v>
      </c>
      <c r="K183" s="20">
        <v>72</v>
      </c>
      <c r="L183" s="20">
        <v>74</v>
      </c>
      <c r="M183" s="72">
        <f t="shared" si="23"/>
        <v>0.98666666666666669</v>
      </c>
      <c r="N183" s="73">
        <f t="shared" ref="N183" si="33">IFERROR(((I183+J183+K183+L183)/G183),"ND")</f>
        <v>0.97333333333333338</v>
      </c>
      <c r="O183" s="74" t="s">
        <v>366</v>
      </c>
      <c r="P183" s="74"/>
      <c r="Q183" s="74"/>
    </row>
    <row r="184" spans="3:17" ht="64.5" customHeight="1" x14ac:dyDescent="0.3">
      <c r="C184" s="81"/>
      <c r="D184" s="69"/>
      <c r="E184" s="70"/>
      <c r="F184" s="70"/>
      <c r="G184" s="71"/>
      <c r="H184" s="71"/>
      <c r="I184" s="20">
        <v>75</v>
      </c>
      <c r="J184" s="20">
        <v>75</v>
      </c>
      <c r="K184" s="20">
        <v>75</v>
      </c>
      <c r="L184" s="20">
        <v>75</v>
      </c>
      <c r="M184" s="72"/>
      <c r="N184" s="73"/>
      <c r="O184" s="74"/>
      <c r="P184" s="74"/>
      <c r="Q184" s="74"/>
    </row>
    <row r="185" spans="3:17" ht="98.25" customHeight="1" x14ac:dyDescent="0.3">
      <c r="C185" s="82" t="s">
        <v>195</v>
      </c>
      <c r="D185" s="78" t="s">
        <v>196</v>
      </c>
      <c r="E185" s="63" t="s">
        <v>20</v>
      </c>
      <c r="F185" s="63" t="s">
        <v>26</v>
      </c>
      <c r="G185" s="64">
        <f>I186+J186+K186+L186</f>
        <v>2440</v>
      </c>
      <c r="H185" s="64" t="s">
        <v>27</v>
      </c>
      <c r="I185" s="19">
        <v>998</v>
      </c>
      <c r="J185" s="19">
        <v>674</v>
      </c>
      <c r="K185" s="19">
        <v>813</v>
      </c>
      <c r="L185" s="19">
        <v>960</v>
      </c>
      <c r="M185" s="65">
        <f t="shared" si="23"/>
        <v>1.5737704918032787</v>
      </c>
      <c r="N185" s="66">
        <f t="shared" ref="N185" si="34">IFERROR(((I185+J185+K185+L185)/G185),"ND")</f>
        <v>1.4118852459016393</v>
      </c>
      <c r="O185" s="67" t="s">
        <v>367</v>
      </c>
      <c r="P185" s="67"/>
      <c r="Q185" s="67"/>
    </row>
    <row r="186" spans="3:17" ht="98.25" customHeight="1" x14ac:dyDescent="0.3">
      <c r="C186" s="82"/>
      <c r="D186" s="78"/>
      <c r="E186" s="63"/>
      <c r="F186" s="63"/>
      <c r="G186" s="64"/>
      <c r="H186" s="64"/>
      <c r="I186" s="19">
        <v>610</v>
      </c>
      <c r="J186" s="19">
        <v>610</v>
      </c>
      <c r="K186" s="19">
        <v>610</v>
      </c>
      <c r="L186" s="19">
        <v>610</v>
      </c>
      <c r="M186" s="65"/>
      <c r="N186" s="66"/>
      <c r="O186" s="67"/>
      <c r="P186" s="67"/>
      <c r="Q186" s="67"/>
    </row>
    <row r="187" spans="3:17" ht="74.25" customHeight="1" x14ac:dyDescent="0.3">
      <c r="C187" s="81" t="s">
        <v>197</v>
      </c>
      <c r="D187" s="69" t="s">
        <v>198</v>
      </c>
      <c r="E187" s="70" t="s">
        <v>20</v>
      </c>
      <c r="F187" s="70" t="s">
        <v>26</v>
      </c>
      <c r="G187" s="71">
        <f>I188+J188+K188+L188</f>
        <v>1900</v>
      </c>
      <c r="H187" s="71" t="s">
        <v>27</v>
      </c>
      <c r="I187" s="20">
        <v>430</v>
      </c>
      <c r="J187" s="20">
        <v>506</v>
      </c>
      <c r="K187" s="20">
        <v>491</v>
      </c>
      <c r="L187" s="20">
        <v>469</v>
      </c>
      <c r="M187" s="72">
        <f t="shared" si="23"/>
        <v>0.98736842105263156</v>
      </c>
      <c r="N187" s="73">
        <f t="shared" ref="N187" si="35">IFERROR(((I187+J187+K187+L187)/G187),"ND")</f>
        <v>0.99789473684210528</v>
      </c>
      <c r="O187" s="74" t="s">
        <v>368</v>
      </c>
      <c r="P187" s="74"/>
      <c r="Q187" s="74"/>
    </row>
    <row r="188" spans="3:17" ht="74.25" customHeight="1" x14ac:dyDescent="0.3">
      <c r="C188" s="81"/>
      <c r="D188" s="69"/>
      <c r="E188" s="70"/>
      <c r="F188" s="70"/>
      <c r="G188" s="71"/>
      <c r="H188" s="71"/>
      <c r="I188" s="20">
        <v>475</v>
      </c>
      <c r="J188" s="20">
        <v>475</v>
      </c>
      <c r="K188" s="20">
        <v>475</v>
      </c>
      <c r="L188" s="20">
        <v>475</v>
      </c>
      <c r="M188" s="72"/>
      <c r="N188" s="73"/>
      <c r="O188" s="74"/>
      <c r="P188" s="74"/>
      <c r="Q188" s="74"/>
    </row>
    <row r="189" spans="3:17" s="4" customFormat="1" ht="53.25" customHeight="1" x14ac:dyDescent="0.3">
      <c r="C189" s="83" t="s">
        <v>199</v>
      </c>
      <c r="D189" s="69" t="s">
        <v>200</v>
      </c>
      <c r="E189" s="70" t="s">
        <v>20</v>
      </c>
      <c r="F189" s="70" t="s">
        <v>26</v>
      </c>
      <c r="G189" s="76">
        <f>I190+J190+K190+L190</f>
        <v>26</v>
      </c>
      <c r="H189" s="76" t="s">
        <v>27</v>
      </c>
      <c r="I189" s="21">
        <v>6</v>
      </c>
      <c r="J189" s="21">
        <v>3</v>
      </c>
      <c r="K189" s="21">
        <v>6</v>
      </c>
      <c r="L189" s="21">
        <v>5</v>
      </c>
      <c r="M189" s="72">
        <f t="shared" si="23"/>
        <v>0.625</v>
      </c>
      <c r="N189" s="73">
        <f t="shared" ref="N189" si="36">IFERROR(((I189+J189+K189+L189)/G189),"ND")</f>
        <v>0.76923076923076927</v>
      </c>
      <c r="O189" s="74" t="s">
        <v>369</v>
      </c>
      <c r="P189" s="74"/>
      <c r="Q189" s="74"/>
    </row>
    <row r="190" spans="3:17" s="4" customFormat="1" ht="53.25" customHeight="1" x14ac:dyDescent="0.3">
      <c r="C190" s="83"/>
      <c r="D190" s="69"/>
      <c r="E190" s="70"/>
      <c r="F190" s="70"/>
      <c r="G190" s="76"/>
      <c r="H190" s="76"/>
      <c r="I190" s="20">
        <v>6</v>
      </c>
      <c r="J190" s="20">
        <v>6</v>
      </c>
      <c r="K190" s="20">
        <v>6</v>
      </c>
      <c r="L190" s="20">
        <v>8</v>
      </c>
      <c r="M190" s="72"/>
      <c r="N190" s="73"/>
      <c r="O190" s="74"/>
      <c r="P190" s="74"/>
      <c r="Q190" s="74"/>
    </row>
    <row r="191" spans="3:17" ht="60.75" customHeight="1" x14ac:dyDescent="0.3">
      <c r="C191" s="83" t="s">
        <v>201</v>
      </c>
      <c r="D191" s="69" t="s">
        <v>202</v>
      </c>
      <c r="E191" s="70" t="s">
        <v>20</v>
      </c>
      <c r="F191" s="70" t="s">
        <v>26</v>
      </c>
      <c r="G191" s="76">
        <f>I192+J192+K192+L192</f>
        <v>12</v>
      </c>
      <c r="H191" s="71" t="s">
        <v>27</v>
      </c>
      <c r="I191" s="21">
        <v>2</v>
      </c>
      <c r="J191" s="21">
        <v>4</v>
      </c>
      <c r="K191" s="21">
        <v>3</v>
      </c>
      <c r="L191" s="21">
        <v>3</v>
      </c>
      <c r="M191" s="72">
        <f t="shared" si="23"/>
        <v>1</v>
      </c>
      <c r="N191" s="73">
        <f t="shared" ref="N191" si="37">IFERROR(((I191+J191+K191+L191)/G191),"ND")</f>
        <v>1</v>
      </c>
      <c r="O191" s="74" t="s">
        <v>370</v>
      </c>
      <c r="P191" s="74"/>
      <c r="Q191" s="74"/>
    </row>
    <row r="192" spans="3:17" ht="60.75" customHeight="1" x14ac:dyDescent="0.3">
      <c r="C192" s="83"/>
      <c r="D192" s="69"/>
      <c r="E192" s="70"/>
      <c r="F192" s="70"/>
      <c r="G192" s="76"/>
      <c r="H192" s="71"/>
      <c r="I192" s="20">
        <v>3</v>
      </c>
      <c r="J192" s="20">
        <v>3</v>
      </c>
      <c r="K192" s="20">
        <v>3</v>
      </c>
      <c r="L192" s="20">
        <v>3</v>
      </c>
      <c r="M192" s="72"/>
      <c r="N192" s="73"/>
      <c r="O192" s="74"/>
      <c r="P192" s="74"/>
      <c r="Q192" s="74"/>
    </row>
    <row r="193" spans="3:17" ht="98.25" customHeight="1" x14ac:dyDescent="0.3">
      <c r="C193" s="80" t="s">
        <v>203</v>
      </c>
      <c r="D193" s="78" t="s">
        <v>204</v>
      </c>
      <c r="E193" s="63" t="s">
        <v>20</v>
      </c>
      <c r="F193" s="63" t="s">
        <v>26</v>
      </c>
      <c r="G193" s="64">
        <f>I194+J194+K194+L194</f>
        <v>3070</v>
      </c>
      <c r="H193" s="64" t="s">
        <v>27</v>
      </c>
      <c r="I193" s="19">
        <v>904</v>
      </c>
      <c r="J193" s="19">
        <v>299</v>
      </c>
      <c r="K193" s="19">
        <v>891</v>
      </c>
      <c r="L193" s="19">
        <v>997</v>
      </c>
      <c r="M193" s="65">
        <f t="shared" si="23"/>
        <v>1.3293333333333333</v>
      </c>
      <c r="N193" s="66">
        <f t="shared" ref="N193" si="38">IFERROR(((I193+J193+K193+L193)/G193),"ND")</f>
        <v>1.0068403908794787</v>
      </c>
      <c r="O193" s="67" t="s">
        <v>371</v>
      </c>
      <c r="P193" s="67"/>
      <c r="Q193" s="67"/>
    </row>
    <row r="194" spans="3:17" ht="98.25" customHeight="1" x14ac:dyDescent="0.3">
      <c r="C194" s="80"/>
      <c r="D194" s="78"/>
      <c r="E194" s="63"/>
      <c r="F194" s="63"/>
      <c r="G194" s="64"/>
      <c r="H194" s="64"/>
      <c r="I194" s="19">
        <v>1350</v>
      </c>
      <c r="J194" s="19">
        <v>450</v>
      </c>
      <c r="K194" s="19">
        <v>520</v>
      </c>
      <c r="L194" s="19">
        <v>750</v>
      </c>
      <c r="M194" s="65"/>
      <c r="N194" s="66"/>
      <c r="O194" s="67"/>
      <c r="P194" s="67"/>
      <c r="Q194" s="67"/>
    </row>
    <row r="195" spans="3:17" ht="68.25" customHeight="1" x14ac:dyDescent="0.3">
      <c r="C195" s="81" t="s">
        <v>205</v>
      </c>
      <c r="D195" s="69" t="s">
        <v>206</v>
      </c>
      <c r="E195" s="70" t="s">
        <v>20</v>
      </c>
      <c r="F195" s="70" t="s">
        <v>26</v>
      </c>
      <c r="G195" s="71">
        <f>I196+J196+K196+L196</f>
        <v>15</v>
      </c>
      <c r="H195" s="71" t="s">
        <v>27</v>
      </c>
      <c r="I195" s="20">
        <v>2</v>
      </c>
      <c r="J195" s="20">
        <v>2</v>
      </c>
      <c r="K195" s="20">
        <v>4</v>
      </c>
      <c r="L195" s="20">
        <v>4</v>
      </c>
      <c r="M195" s="72">
        <f t="shared" si="23"/>
        <v>1</v>
      </c>
      <c r="N195" s="73">
        <f t="shared" ref="N195" si="39">IFERROR(((I195+J195+K195+L195)/G195),"ND")</f>
        <v>0.8</v>
      </c>
      <c r="O195" s="74" t="s">
        <v>372</v>
      </c>
      <c r="P195" s="74"/>
      <c r="Q195" s="74"/>
    </row>
    <row r="196" spans="3:17" ht="68.25" customHeight="1" x14ac:dyDescent="0.3">
      <c r="C196" s="81"/>
      <c r="D196" s="69"/>
      <c r="E196" s="70"/>
      <c r="F196" s="70"/>
      <c r="G196" s="71"/>
      <c r="H196" s="71"/>
      <c r="I196" s="20">
        <v>4</v>
      </c>
      <c r="J196" s="20">
        <v>3</v>
      </c>
      <c r="K196" s="20">
        <v>4</v>
      </c>
      <c r="L196" s="20">
        <v>4</v>
      </c>
      <c r="M196" s="72"/>
      <c r="N196" s="73"/>
      <c r="O196" s="74"/>
      <c r="P196" s="74"/>
      <c r="Q196" s="74"/>
    </row>
    <row r="197" spans="3:17" ht="99" customHeight="1" x14ac:dyDescent="0.3">
      <c r="C197" s="80" t="s">
        <v>207</v>
      </c>
      <c r="D197" s="78" t="s">
        <v>208</v>
      </c>
      <c r="E197" s="63" t="s">
        <v>20</v>
      </c>
      <c r="F197" s="63" t="s">
        <v>26</v>
      </c>
      <c r="G197" s="64">
        <f>I198+J198+K198+L198</f>
        <v>1153400</v>
      </c>
      <c r="H197" s="64" t="s">
        <v>27</v>
      </c>
      <c r="I197" s="19">
        <v>344170</v>
      </c>
      <c r="J197" s="19">
        <v>514120</v>
      </c>
      <c r="K197" s="19">
        <v>256870</v>
      </c>
      <c r="L197" s="19">
        <v>888452</v>
      </c>
      <c r="M197" s="65">
        <f t="shared" si="23"/>
        <v>1.5529119765084247</v>
      </c>
      <c r="N197" s="66">
        <f t="shared" ref="N197" si="40">IFERROR(((I197+J197+K197+L197)/G197),"ND")</f>
        <v>1.7371354256979366</v>
      </c>
      <c r="O197" s="67" t="s">
        <v>373</v>
      </c>
      <c r="P197" s="67"/>
      <c r="Q197" s="67"/>
    </row>
    <row r="198" spans="3:17" ht="99" customHeight="1" x14ac:dyDescent="0.3">
      <c r="C198" s="80"/>
      <c r="D198" s="78"/>
      <c r="E198" s="63"/>
      <c r="F198" s="63"/>
      <c r="G198" s="64"/>
      <c r="H198" s="64"/>
      <c r="I198" s="19">
        <v>289495</v>
      </c>
      <c r="J198" s="19">
        <v>289495</v>
      </c>
      <c r="K198" s="19">
        <v>2290</v>
      </c>
      <c r="L198" s="19">
        <v>572120</v>
      </c>
      <c r="M198" s="65"/>
      <c r="N198" s="66"/>
      <c r="O198" s="67"/>
      <c r="P198" s="67"/>
      <c r="Q198" s="67"/>
    </row>
    <row r="199" spans="3:17" ht="93.75" customHeight="1" x14ac:dyDescent="0.3">
      <c r="C199" s="81" t="s">
        <v>209</v>
      </c>
      <c r="D199" s="69" t="s">
        <v>210</v>
      </c>
      <c r="E199" s="70" t="s">
        <v>20</v>
      </c>
      <c r="F199" s="70" t="s">
        <v>26</v>
      </c>
      <c r="G199" s="71">
        <f>I200+J200+K200+L200</f>
        <v>1130500</v>
      </c>
      <c r="H199" s="71" t="s">
        <v>27</v>
      </c>
      <c r="I199" s="20">
        <v>339150</v>
      </c>
      <c r="J199" s="20">
        <v>504080</v>
      </c>
      <c r="K199" s="20">
        <v>254560</v>
      </c>
      <c r="L199" s="20">
        <v>880280</v>
      </c>
      <c r="M199" s="72">
        <f t="shared" si="23"/>
        <v>1.5573286156567889</v>
      </c>
      <c r="N199" s="73">
        <f t="shared" ref="N199" si="41">IFERROR(((I199+J199+K199+L199)/G199),"ND")</f>
        <v>1.7497302078726227</v>
      </c>
      <c r="O199" s="74" t="s">
        <v>374</v>
      </c>
      <c r="P199" s="74"/>
      <c r="Q199" s="74"/>
    </row>
    <row r="200" spans="3:17" ht="93.75" customHeight="1" x14ac:dyDescent="0.3">
      <c r="C200" s="81"/>
      <c r="D200" s="69"/>
      <c r="E200" s="70"/>
      <c r="F200" s="70"/>
      <c r="G200" s="71"/>
      <c r="H200" s="71"/>
      <c r="I200" s="20">
        <v>282625</v>
      </c>
      <c r="J200" s="20">
        <v>282625</v>
      </c>
      <c r="K200" s="20">
        <v>0</v>
      </c>
      <c r="L200" s="20">
        <v>565250</v>
      </c>
      <c r="M200" s="72"/>
      <c r="N200" s="73"/>
      <c r="O200" s="74"/>
      <c r="P200" s="74"/>
      <c r="Q200" s="74"/>
    </row>
    <row r="201" spans="3:17" ht="54" customHeight="1" x14ac:dyDescent="0.3">
      <c r="C201" s="81" t="s">
        <v>211</v>
      </c>
      <c r="D201" s="69" t="s">
        <v>212</v>
      </c>
      <c r="E201" s="70" t="s">
        <v>20</v>
      </c>
      <c r="F201" s="70" t="s">
        <v>26</v>
      </c>
      <c r="G201" s="71">
        <f>I202+J202+K202+L202</f>
        <v>22900</v>
      </c>
      <c r="H201" s="71" t="s">
        <v>27</v>
      </c>
      <c r="I201" s="20">
        <v>5020</v>
      </c>
      <c r="J201" s="20">
        <v>10040</v>
      </c>
      <c r="K201" s="20">
        <v>2310</v>
      </c>
      <c r="L201" s="20">
        <v>7530</v>
      </c>
      <c r="M201" s="72">
        <f t="shared" si="23"/>
        <v>1.0960698689956332</v>
      </c>
      <c r="N201" s="73">
        <f t="shared" ref="N201" si="42">IFERROR(((I201+J201+K201+L201)/G201),"ND")</f>
        <v>1.0873362445414847</v>
      </c>
      <c r="O201" s="74" t="s">
        <v>375</v>
      </c>
      <c r="P201" s="74"/>
      <c r="Q201" s="74"/>
    </row>
    <row r="202" spans="3:17" ht="54" customHeight="1" x14ac:dyDescent="0.3">
      <c r="C202" s="81"/>
      <c r="D202" s="69"/>
      <c r="E202" s="70"/>
      <c r="F202" s="70"/>
      <c r="G202" s="71"/>
      <c r="H202" s="71"/>
      <c r="I202" s="20">
        <v>6870</v>
      </c>
      <c r="J202" s="20">
        <v>6870</v>
      </c>
      <c r="K202" s="20">
        <v>2290</v>
      </c>
      <c r="L202" s="20">
        <v>6870</v>
      </c>
      <c r="M202" s="72"/>
      <c r="N202" s="73"/>
      <c r="O202" s="74"/>
      <c r="P202" s="74"/>
      <c r="Q202" s="74"/>
    </row>
    <row r="203" spans="3:17" ht="82.5" customHeight="1" x14ac:dyDescent="0.3">
      <c r="C203" s="81" t="s">
        <v>213</v>
      </c>
      <c r="D203" s="69" t="s">
        <v>214</v>
      </c>
      <c r="E203" s="70" t="s">
        <v>28</v>
      </c>
      <c r="F203" s="70" t="s">
        <v>26</v>
      </c>
      <c r="G203" s="76">
        <f>I204+J204+K204+L204</f>
        <v>13</v>
      </c>
      <c r="H203" s="76" t="s">
        <v>27</v>
      </c>
      <c r="I203" s="21">
        <v>0</v>
      </c>
      <c r="J203" s="21">
        <v>0</v>
      </c>
      <c r="K203" s="21">
        <v>1</v>
      </c>
      <c r="L203" s="21">
        <v>1</v>
      </c>
      <c r="M203" s="72">
        <f t="shared" si="23"/>
        <v>0.2</v>
      </c>
      <c r="N203" s="73">
        <f t="shared" ref="N203" si="43">IFERROR(((I203+J203+K203+L203)/G203),"ND")</f>
        <v>0.15384615384615385</v>
      </c>
      <c r="O203" s="74" t="s">
        <v>376</v>
      </c>
      <c r="P203" s="74"/>
      <c r="Q203" s="74"/>
    </row>
    <row r="204" spans="3:17" ht="82.5" customHeight="1" x14ac:dyDescent="0.3">
      <c r="C204" s="81"/>
      <c r="D204" s="69"/>
      <c r="E204" s="70"/>
      <c r="F204" s="70"/>
      <c r="G204" s="76"/>
      <c r="H204" s="76"/>
      <c r="I204" s="20">
        <v>0</v>
      </c>
      <c r="J204" s="20">
        <v>3</v>
      </c>
      <c r="K204" s="20">
        <v>5</v>
      </c>
      <c r="L204" s="20">
        <v>5</v>
      </c>
      <c r="M204" s="72"/>
      <c r="N204" s="73"/>
      <c r="O204" s="74"/>
      <c r="P204" s="74"/>
      <c r="Q204" s="74"/>
    </row>
    <row r="205" spans="3:17" ht="75.75" customHeight="1" x14ac:dyDescent="0.3">
      <c r="C205" s="81" t="s">
        <v>215</v>
      </c>
      <c r="D205" s="69" t="s">
        <v>216</v>
      </c>
      <c r="E205" s="70" t="s">
        <v>20</v>
      </c>
      <c r="F205" s="70" t="s">
        <v>26</v>
      </c>
      <c r="G205" s="76">
        <f>I206+J206+K206+L206</f>
        <v>60</v>
      </c>
      <c r="H205" s="71" t="s">
        <v>27</v>
      </c>
      <c r="I205" s="21">
        <v>11</v>
      </c>
      <c r="J205" s="21">
        <v>5</v>
      </c>
      <c r="K205" s="21">
        <v>6</v>
      </c>
      <c r="L205" s="21">
        <v>1</v>
      </c>
      <c r="M205" s="72">
        <f t="shared" si="23"/>
        <v>6.6666666666666666E-2</v>
      </c>
      <c r="N205" s="73">
        <f t="shared" ref="N205" si="44">IFERROR(((I205+J205+K205+L205)/G205),"ND")</f>
        <v>0.38333333333333336</v>
      </c>
      <c r="O205" s="74" t="s">
        <v>377</v>
      </c>
      <c r="P205" s="74"/>
      <c r="Q205" s="74"/>
    </row>
    <row r="206" spans="3:17" ht="75.75" customHeight="1" x14ac:dyDescent="0.3">
      <c r="C206" s="81"/>
      <c r="D206" s="69"/>
      <c r="E206" s="70"/>
      <c r="F206" s="70"/>
      <c r="G206" s="76"/>
      <c r="H206" s="71"/>
      <c r="I206" s="20">
        <v>15</v>
      </c>
      <c r="J206" s="20">
        <v>15</v>
      </c>
      <c r="K206" s="20">
        <v>15</v>
      </c>
      <c r="L206" s="20">
        <v>15</v>
      </c>
      <c r="M206" s="72"/>
      <c r="N206" s="73"/>
      <c r="O206" s="74"/>
      <c r="P206" s="74"/>
      <c r="Q206" s="74"/>
    </row>
    <row r="207" spans="3:17" ht="76.2" customHeight="1" x14ac:dyDescent="0.3">
      <c r="C207" s="82" t="s">
        <v>217</v>
      </c>
      <c r="D207" s="78" t="s">
        <v>218</v>
      </c>
      <c r="E207" s="63" t="s">
        <v>20</v>
      </c>
      <c r="F207" s="63" t="s">
        <v>26</v>
      </c>
      <c r="G207" s="64">
        <f>I208+J208+K208+L208</f>
        <v>246</v>
      </c>
      <c r="H207" s="64" t="s">
        <v>27</v>
      </c>
      <c r="I207" s="19">
        <v>156</v>
      </c>
      <c r="J207" s="19">
        <v>0</v>
      </c>
      <c r="K207" s="19">
        <v>16</v>
      </c>
      <c r="L207" s="19">
        <v>10</v>
      </c>
      <c r="M207" s="65">
        <f t="shared" si="23"/>
        <v>0.33333333333333331</v>
      </c>
      <c r="N207" s="66">
        <f t="shared" ref="N207" si="45">IFERROR(((I207+J207+K207+L207)/G207),"ND")</f>
        <v>0.73983739837398377</v>
      </c>
      <c r="O207" s="67" t="s">
        <v>378</v>
      </c>
      <c r="P207" s="67"/>
      <c r="Q207" s="67"/>
    </row>
    <row r="208" spans="3:17" ht="76.2" customHeight="1" x14ac:dyDescent="0.3">
      <c r="C208" s="82"/>
      <c r="D208" s="78"/>
      <c r="E208" s="63"/>
      <c r="F208" s="63"/>
      <c r="G208" s="64"/>
      <c r="H208" s="64"/>
      <c r="I208" s="19">
        <v>156</v>
      </c>
      <c r="J208" s="19">
        <v>30</v>
      </c>
      <c r="K208" s="19">
        <v>30</v>
      </c>
      <c r="L208" s="19">
        <v>30</v>
      </c>
      <c r="M208" s="65"/>
      <c r="N208" s="66"/>
      <c r="O208" s="67"/>
      <c r="P208" s="67"/>
      <c r="Q208" s="67"/>
    </row>
    <row r="209" spans="3:17" ht="83.25" customHeight="1" x14ac:dyDescent="0.3">
      <c r="C209" s="82"/>
      <c r="D209" s="78" t="s">
        <v>219</v>
      </c>
      <c r="E209" s="63" t="s">
        <v>20</v>
      </c>
      <c r="F209" s="63" t="s">
        <v>26</v>
      </c>
      <c r="G209" s="64">
        <f>I210+J210+K210+L210</f>
        <v>115200</v>
      </c>
      <c r="H209" s="64" t="s">
        <v>27</v>
      </c>
      <c r="I209" s="19">
        <v>26400</v>
      </c>
      <c r="J209" s="19">
        <v>26796</v>
      </c>
      <c r="K209" s="19">
        <v>28884</v>
      </c>
      <c r="L209" s="19">
        <v>24640</v>
      </c>
      <c r="M209" s="65">
        <f t="shared" si="23"/>
        <v>0.85555555555555551</v>
      </c>
      <c r="N209" s="66">
        <f t="shared" ref="N209" si="46">IFERROR(((I209+J209+K209+L209)/G209),"ND")</f>
        <v>0.92638888888888893</v>
      </c>
      <c r="O209" s="67" t="s">
        <v>379</v>
      </c>
      <c r="P209" s="67"/>
      <c r="Q209" s="67"/>
    </row>
    <row r="210" spans="3:17" ht="83.25" customHeight="1" x14ac:dyDescent="0.3">
      <c r="C210" s="82"/>
      <c r="D210" s="78"/>
      <c r="E210" s="63"/>
      <c r="F210" s="63"/>
      <c r="G210" s="64"/>
      <c r="H210" s="64"/>
      <c r="I210" s="19">
        <v>28800</v>
      </c>
      <c r="J210" s="19">
        <v>28800</v>
      </c>
      <c r="K210" s="19">
        <v>28800</v>
      </c>
      <c r="L210" s="19">
        <v>28800</v>
      </c>
      <c r="M210" s="65"/>
      <c r="N210" s="66"/>
      <c r="O210" s="67"/>
      <c r="P210" s="67"/>
      <c r="Q210" s="67"/>
    </row>
    <row r="211" spans="3:17" ht="75.75" customHeight="1" x14ac:dyDescent="0.3">
      <c r="C211" s="81" t="s">
        <v>220</v>
      </c>
      <c r="D211" s="69" t="s">
        <v>221</v>
      </c>
      <c r="E211" s="70" t="s">
        <v>20</v>
      </c>
      <c r="F211" s="70" t="s">
        <v>26</v>
      </c>
      <c r="G211" s="71">
        <f>I212+J212+K212+L212</f>
        <v>6000</v>
      </c>
      <c r="H211" s="71" t="s">
        <v>27</v>
      </c>
      <c r="I211" s="20">
        <v>2208</v>
      </c>
      <c r="J211" s="20">
        <v>1995</v>
      </c>
      <c r="K211" s="20">
        <v>1986</v>
      </c>
      <c r="L211" s="20">
        <v>3475</v>
      </c>
      <c r="M211" s="72">
        <f t="shared" si="23"/>
        <v>2.3166666666666669</v>
      </c>
      <c r="N211" s="73">
        <f t="shared" ref="N211" si="47">IFERROR(((I211+J211+K211+L211)/G211),"ND")</f>
        <v>1.6106666666666667</v>
      </c>
      <c r="O211" s="74" t="s">
        <v>380</v>
      </c>
      <c r="P211" s="74"/>
      <c r="Q211" s="74"/>
    </row>
    <row r="212" spans="3:17" ht="75.75" customHeight="1" x14ac:dyDescent="0.3">
      <c r="C212" s="81"/>
      <c r="D212" s="69"/>
      <c r="E212" s="70"/>
      <c r="F212" s="70"/>
      <c r="G212" s="71"/>
      <c r="H212" s="71"/>
      <c r="I212" s="20">
        <v>1500</v>
      </c>
      <c r="J212" s="20">
        <v>1500</v>
      </c>
      <c r="K212" s="20">
        <v>1500</v>
      </c>
      <c r="L212" s="20">
        <v>1500</v>
      </c>
      <c r="M212" s="72"/>
      <c r="N212" s="73"/>
      <c r="O212" s="74"/>
      <c r="P212" s="74"/>
      <c r="Q212" s="74"/>
    </row>
    <row r="213" spans="3:17" ht="68.25" customHeight="1" x14ac:dyDescent="0.3">
      <c r="C213" s="83" t="s">
        <v>222</v>
      </c>
      <c r="D213" s="69" t="s">
        <v>223</v>
      </c>
      <c r="E213" s="70" t="s">
        <v>20</v>
      </c>
      <c r="F213" s="70" t="s">
        <v>26</v>
      </c>
      <c r="G213" s="71">
        <f>I214+J214+K214+L214</f>
        <v>160</v>
      </c>
      <c r="H213" s="71" t="s">
        <v>27</v>
      </c>
      <c r="I213" s="20">
        <v>16</v>
      </c>
      <c r="J213" s="20">
        <v>37</v>
      </c>
      <c r="K213" s="20">
        <v>41</v>
      </c>
      <c r="L213" s="20">
        <v>35</v>
      </c>
      <c r="M213" s="72">
        <f t="shared" si="23"/>
        <v>0.875</v>
      </c>
      <c r="N213" s="73">
        <f t="shared" ref="N213" si="48">IFERROR(((I213+J213+K213+L213)/G213),"ND")</f>
        <v>0.80625000000000002</v>
      </c>
      <c r="O213" s="74" t="s">
        <v>381</v>
      </c>
      <c r="P213" s="74"/>
      <c r="Q213" s="74"/>
    </row>
    <row r="214" spans="3:17" ht="68.25" customHeight="1" x14ac:dyDescent="0.3">
      <c r="C214" s="83"/>
      <c r="D214" s="69"/>
      <c r="E214" s="70"/>
      <c r="F214" s="70"/>
      <c r="G214" s="71"/>
      <c r="H214" s="71"/>
      <c r="I214" s="20">
        <v>40</v>
      </c>
      <c r="J214" s="20">
        <v>40</v>
      </c>
      <c r="K214" s="20">
        <v>40</v>
      </c>
      <c r="L214" s="20">
        <v>40</v>
      </c>
      <c r="M214" s="72"/>
      <c r="N214" s="73"/>
      <c r="O214" s="74"/>
      <c r="P214" s="74"/>
      <c r="Q214" s="74"/>
    </row>
    <row r="215" spans="3:17" ht="99.75" customHeight="1" x14ac:dyDescent="0.3">
      <c r="C215" s="82" t="s">
        <v>224</v>
      </c>
      <c r="D215" s="78" t="s">
        <v>225</v>
      </c>
      <c r="E215" s="63" t="s">
        <v>20</v>
      </c>
      <c r="F215" s="63" t="s">
        <v>26</v>
      </c>
      <c r="G215" s="64">
        <f>I216+J216+K216+L216</f>
        <v>450</v>
      </c>
      <c r="H215" s="64" t="s">
        <v>27</v>
      </c>
      <c r="I215" s="19">
        <v>200</v>
      </c>
      <c r="J215" s="19">
        <v>385</v>
      </c>
      <c r="K215" s="19">
        <v>386</v>
      </c>
      <c r="L215" s="19">
        <v>352</v>
      </c>
      <c r="M215" s="65">
        <f t="shared" si="23"/>
        <v>3.911111111111111</v>
      </c>
      <c r="N215" s="66">
        <f t="shared" ref="N215" si="49">IFERROR(((I215+J215+K215+L215)/G215),"ND")</f>
        <v>2.94</v>
      </c>
      <c r="O215" s="67" t="s">
        <v>382</v>
      </c>
      <c r="P215" s="67"/>
      <c r="Q215" s="67"/>
    </row>
    <row r="216" spans="3:17" ht="99.75" customHeight="1" x14ac:dyDescent="0.3">
      <c r="C216" s="82"/>
      <c r="D216" s="78"/>
      <c r="E216" s="63"/>
      <c r="F216" s="63"/>
      <c r="G216" s="64"/>
      <c r="H216" s="64"/>
      <c r="I216" s="19">
        <v>100</v>
      </c>
      <c r="J216" s="19">
        <v>140</v>
      </c>
      <c r="K216" s="19">
        <v>120</v>
      </c>
      <c r="L216" s="19">
        <v>90</v>
      </c>
      <c r="M216" s="65"/>
      <c r="N216" s="66"/>
      <c r="O216" s="67"/>
      <c r="P216" s="67"/>
      <c r="Q216" s="67"/>
    </row>
    <row r="217" spans="3:17" ht="77.25" customHeight="1" x14ac:dyDescent="0.3">
      <c r="C217" s="88" t="s">
        <v>226</v>
      </c>
      <c r="D217" s="69" t="s">
        <v>227</v>
      </c>
      <c r="E217" s="70" t="s">
        <v>20</v>
      </c>
      <c r="F217" s="70" t="s">
        <v>26</v>
      </c>
      <c r="G217" s="71">
        <f>I218+J218+K218+L218</f>
        <v>180</v>
      </c>
      <c r="H217" s="71" t="s">
        <v>27</v>
      </c>
      <c r="I217" s="20">
        <v>34</v>
      </c>
      <c r="J217" s="20">
        <v>36</v>
      </c>
      <c r="K217" s="20">
        <v>38</v>
      </c>
      <c r="L217" s="20">
        <v>46</v>
      </c>
      <c r="M217" s="72">
        <f t="shared" si="23"/>
        <v>1.0222222222222221</v>
      </c>
      <c r="N217" s="73">
        <f t="shared" ref="N217" si="50">IFERROR(((I217+J217+K217+L217)/G217),"ND")</f>
        <v>0.85555555555555551</v>
      </c>
      <c r="O217" s="74" t="s">
        <v>383</v>
      </c>
      <c r="P217" s="74"/>
      <c r="Q217" s="74"/>
    </row>
    <row r="218" spans="3:17" ht="77.25" customHeight="1" x14ac:dyDescent="0.3">
      <c r="C218" s="88"/>
      <c r="D218" s="69"/>
      <c r="E218" s="70"/>
      <c r="F218" s="70"/>
      <c r="G218" s="71"/>
      <c r="H218" s="71"/>
      <c r="I218" s="20">
        <v>45</v>
      </c>
      <c r="J218" s="20">
        <v>45</v>
      </c>
      <c r="K218" s="20">
        <v>45</v>
      </c>
      <c r="L218" s="20">
        <v>45</v>
      </c>
      <c r="M218" s="72"/>
      <c r="N218" s="73"/>
      <c r="O218" s="74"/>
      <c r="P218" s="74"/>
      <c r="Q218" s="74"/>
    </row>
    <row r="219" spans="3:17" ht="91.5" customHeight="1" x14ac:dyDescent="0.3">
      <c r="C219" s="83" t="s">
        <v>228</v>
      </c>
      <c r="D219" s="69" t="s">
        <v>229</v>
      </c>
      <c r="E219" s="70" t="s">
        <v>28</v>
      </c>
      <c r="F219" s="70" t="s">
        <v>26</v>
      </c>
      <c r="G219" s="71">
        <f>I220+J220+K220+L220</f>
        <v>120</v>
      </c>
      <c r="H219" s="71" t="s">
        <v>27</v>
      </c>
      <c r="I219" s="20">
        <v>0</v>
      </c>
      <c r="J219" s="20">
        <v>25</v>
      </c>
      <c r="K219" s="20">
        <v>278</v>
      </c>
      <c r="L219" s="20">
        <v>207</v>
      </c>
      <c r="M219" s="72">
        <f t="shared" si="23"/>
        <v>3.45</v>
      </c>
      <c r="N219" s="73">
        <f t="shared" ref="N219" si="51">IFERROR(((I219+J219+K219+L219)/G219),"ND")</f>
        <v>4.25</v>
      </c>
      <c r="O219" s="74" t="s">
        <v>384</v>
      </c>
      <c r="P219" s="74"/>
      <c r="Q219" s="74"/>
    </row>
    <row r="220" spans="3:17" ht="91.5" customHeight="1" x14ac:dyDescent="0.3">
      <c r="C220" s="83"/>
      <c r="D220" s="69"/>
      <c r="E220" s="70"/>
      <c r="F220" s="70"/>
      <c r="G220" s="71"/>
      <c r="H220" s="71"/>
      <c r="I220" s="20">
        <v>0</v>
      </c>
      <c r="J220" s="20">
        <v>60</v>
      </c>
      <c r="K220" s="20">
        <v>0</v>
      </c>
      <c r="L220" s="20">
        <v>60</v>
      </c>
      <c r="M220" s="72"/>
      <c r="N220" s="73"/>
      <c r="O220" s="74"/>
      <c r="P220" s="74"/>
      <c r="Q220" s="74"/>
    </row>
    <row r="221" spans="3:17" ht="69" customHeight="1" x14ac:dyDescent="0.3">
      <c r="C221" s="88" t="s">
        <v>230</v>
      </c>
      <c r="D221" s="69" t="s">
        <v>231</v>
      </c>
      <c r="E221" s="70" t="s">
        <v>20</v>
      </c>
      <c r="F221" s="70" t="s">
        <v>26</v>
      </c>
      <c r="G221" s="71">
        <f>I222+J222+K222+L222</f>
        <v>240</v>
      </c>
      <c r="H221" s="71" t="s">
        <v>27</v>
      </c>
      <c r="I221" s="20">
        <v>23</v>
      </c>
      <c r="J221" s="20">
        <v>4</v>
      </c>
      <c r="K221" s="20">
        <v>35</v>
      </c>
      <c r="L221" s="20">
        <v>34</v>
      </c>
      <c r="M221" s="72">
        <f t="shared" si="23"/>
        <v>0.56666666666666665</v>
      </c>
      <c r="N221" s="73">
        <f t="shared" ref="N221" si="52">IFERROR(((I221+J221+K221+L221)/G221),"ND")</f>
        <v>0.4</v>
      </c>
      <c r="O221" s="74" t="s">
        <v>385</v>
      </c>
      <c r="P221" s="74"/>
      <c r="Q221" s="74"/>
    </row>
    <row r="222" spans="3:17" ht="69" customHeight="1" x14ac:dyDescent="0.3">
      <c r="C222" s="88"/>
      <c r="D222" s="69"/>
      <c r="E222" s="70"/>
      <c r="F222" s="70"/>
      <c r="G222" s="71"/>
      <c r="H222" s="71"/>
      <c r="I222" s="20">
        <v>60</v>
      </c>
      <c r="J222" s="20">
        <v>60</v>
      </c>
      <c r="K222" s="20">
        <v>60</v>
      </c>
      <c r="L222" s="20">
        <v>60</v>
      </c>
      <c r="M222" s="72"/>
      <c r="N222" s="73"/>
      <c r="O222" s="74"/>
      <c r="P222" s="74"/>
      <c r="Q222" s="74"/>
    </row>
    <row r="223" spans="3:17" ht="67.5" customHeight="1" x14ac:dyDescent="0.3">
      <c r="C223" s="81" t="s">
        <v>232</v>
      </c>
      <c r="D223" s="69" t="s">
        <v>233</v>
      </c>
      <c r="E223" s="70" t="s">
        <v>20</v>
      </c>
      <c r="F223" s="70" t="s">
        <v>26</v>
      </c>
      <c r="G223" s="76">
        <f>I224+J224+K224+L224</f>
        <v>165</v>
      </c>
      <c r="H223" s="76" t="s">
        <v>27</v>
      </c>
      <c r="I223" s="21">
        <v>43</v>
      </c>
      <c r="J223" s="21">
        <v>38</v>
      </c>
      <c r="K223" s="21">
        <v>42</v>
      </c>
      <c r="L223" s="21">
        <v>43</v>
      </c>
      <c r="M223" s="72">
        <f t="shared" si="23"/>
        <v>1.0487804878048781</v>
      </c>
      <c r="N223" s="73">
        <f t="shared" ref="N223" si="53">IFERROR(((I223+J223+K223+L223)/G223),"ND")</f>
        <v>1.0060606060606061</v>
      </c>
      <c r="O223" s="74" t="s">
        <v>386</v>
      </c>
      <c r="P223" s="74"/>
      <c r="Q223" s="74"/>
    </row>
    <row r="224" spans="3:17" ht="67.5" customHeight="1" x14ac:dyDescent="0.3">
      <c r="C224" s="81"/>
      <c r="D224" s="69"/>
      <c r="E224" s="70"/>
      <c r="F224" s="70"/>
      <c r="G224" s="76"/>
      <c r="H224" s="76"/>
      <c r="I224" s="20">
        <v>41</v>
      </c>
      <c r="J224" s="20">
        <v>42</v>
      </c>
      <c r="K224" s="20">
        <v>41</v>
      </c>
      <c r="L224" s="20">
        <v>41</v>
      </c>
      <c r="M224" s="72"/>
      <c r="N224" s="73"/>
      <c r="O224" s="74"/>
      <c r="P224" s="74"/>
      <c r="Q224" s="74"/>
    </row>
    <row r="225" spans="3:17" ht="90.75" customHeight="1" x14ac:dyDescent="0.3">
      <c r="C225" s="80" t="s">
        <v>234</v>
      </c>
      <c r="D225" s="78" t="s">
        <v>235</v>
      </c>
      <c r="E225" s="63" t="s">
        <v>20</v>
      </c>
      <c r="F225" s="63" t="s">
        <v>26</v>
      </c>
      <c r="G225" s="64">
        <f>I226+J226+K226+L226</f>
        <v>100</v>
      </c>
      <c r="H225" s="64" t="s">
        <v>27</v>
      </c>
      <c r="I225" s="19">
        <v>118</v>
      </c>
      <c r="J225" s="19">
        <v>19</v>
      </c>
      <c r="K225" s="19">
        <v>20</v>
      </c>
      <c r="L225" s="19">
        <v>11</v>
      </c>
      <c r="M225" s="65">
        <f t="shared" si="23"/>
        <v>1.1000000000000001</v>
      </c>
      <c r="N225" s="66">
        <f t="shared" ref="N225" si="54">IFERROR(((I225+J225+K225+L225)/G225),"ND")</f>
        <v>1.68</v>
      </c>
      <c r="O225" s="67" t="s">
        <v>387</v>
      </c>
      <c r="P225" s="67"/>
      <c r="Q225" s="67"/>
    </row>
    <row r="226" spans="3:17" ht="90.75" customHeight="1" x14ac:dyDescent="0.3">
      <c r="C226" s="80"/>
      <c r="D226" s="78"/>
      <c r="E226" s="63"/>
      <c r="F226" s="63"/>
      <c r="G226" s="64"/>
      <c r="H226" s="64"/>
      <c r="I226" s="19">
        <v>70</v>
      </c>
      <c r="J226" s="19">
        <v>10</v>
      </c>
      <c r="K226" s="19">
        <v>10</v>
      </c>
      <c r="L226" s="19">
        <v>10</v>
      </c>
      <c r="M226" s="65"/>
      <c r="N226" s="66"/>
      <c r="O226" s="67"/>
      <c r="P226" s="67"/>
      <c r="Q226" s="67"/>
    </row>
    <row r="227" spans="3:17" ht="108.75" customHeight="1" x14ac:dyDescent="0.3">
      <c r="C227" s="81" t="s">
        <v>236</v>
      </c>
      <c r="D227" s="69" t="s">
        <v>237</v>
      </c>
      <c r="E227" s="70" t="s">
        <v>28</v>
      </c>
      <c r="F227" s="70" t="s">
        <v>26</v>
      </c>
      <c r="G227" s="76">
        <f>I228+J228+K228+L228</f>
        <v>15</v>
      </c>
      <c r="H227" s="71" t="s">
        <v>27</v>
      </c>
      <c r="I227" s="21">
        <v>8</v>
      </c>
      <c r="J227" s="21">
        <v>4</v>
      </c>
      <c r="K227" s="21">
        <v>6</v>
      </c>
      <c r="L227" s="21">
        <v>3</v>
      </c>
      <c r="M227" s="72">
        <f t="shared" si="23"/>
        <v>0.6</v>
      </c>
      <c r="N227" s="73">
        <f t="shared" ref="N227" si="55">IFERROR(((I227+J227+K227+L227)/G227),"ND")</f>
        <v>1.4</v>
      </c>
      <c r="O227" s="74" t="s">
        <v>388</v>
      </c>
      <c r="P227" s="74"/>
      <c r="Q227" s="74"/>
    </row>
    <row r="228" spans="3:17" ht="108.75" customHeight="1" x14ac:dyDescent="0.3">
      <c r="C228" s="81"/>
      <c r="D228" s="69"/>
      <c r="E228" s="70"/>
      <c r="F228" s="70"/>
      <c r="G228" s="76"/>
      <c r="H228" s="71"/>
      <c r="I228" s="20">
        <v>3</v>
      </c>
      <c r="J228" s="20">
        <v>4</v>
      </c>
      <c r="K228" s="20">
        <v>3</v>
      </c>
      <c r="L228" s="20">
        <v>5</v>
      </c>
      <c r="M228" s="72"/>
      <c r="N228" s="73"/>
      <c r="O228" s="74"/>
      <c r="P228" s="74"/>
      <c r="Q228" s="74"/>
    </row>
    <row r="229" spans="3:17" ht="45" customHeight="1" x14ac:dyDescent="0.3">
      <c r="C229" s="81" t="s">
        <v>238</v>
      </c>
      <c r="D229" s="69" t="s">
        <v>239</v>
      </c>
      <c r="E229" s="70" t="s">
        <v>28</v>
      </c>
      <c r="F229" s="70" t="s">
        <v>26</v>
      </c>
      <c r="G229" s="71">
        <f>I230+J230+K230+L230</f>
        <v>8</v>
      </c>
      <c r="H229" s="71" t="s">
        <v>27</v>
      </c>
      <c r="I229" s="20">
        <v>7</v>
      </c>
      <c r="J229" s="20">
        <v>7</v>
      </c>
      <c r="K229" s="20">
        <v>0</v>
      </c>
      <c r="L229" s="20">
        <v>0</v>
      </c>
      <c r="M229" s="72" t="str">
        <f t="shared" si="23"/>
        <v>ND</v>
      </c>
      <c r="N229" s="73">
        <f t="shared" ref="N229" si="56">IFERROR(((I229+J229+K229+L229)/G229),"ND")</f>
        <v>1.75</v>
      </c>
      <c r="O229" s="89" t="s">
        <v>389</v>
      </c>
      <c r="P229" s="89"/>
      <c r="Q229" s="89"/>
    </row>
    <row r="230" spans="3:17" ht="45" customHeight="1" x14ac:dyDescent="0.3">
      <c r="C230" s="81"/>
      <c r="D230" s="69"/>
      <c r="E230" s="70"/>
      <c r="F230" s="70"/>
      <c r="G230" s="71"/>
      <c r="H230" s="71"/>
      <c r="I230" s="20">
        <v>7</v>
      </c>
      <c r="J230" s="20">
        <v>1</v>
      </c>
      <c r="K230" s="20">
        <v>0</v>
      </c>
      <c r="L230" s="20">
        <v>0</v>
      </c>
      <c r="M230" s="72"/>
      <c r="N230" s="73"/>
      <c r="O230" s="89"/>
      <c r="P230" s="89"/>
      <c r="Q230" s="89"/>
    </row>
    <row r="231" spans="3:17" ht="47.25" customHeight="1" x14ac:dyDescent="0.3">
      <c r="C231" s="81" t="s">
        <v>240</v>
      </c>
      <c r="D231" s="69" t="s">
        <v>241</v>
      </c>
      <c r="E231" s="70" t="s">
        <v>28</v>
      </c>
      <c r="F231" s="70" t="s">
        <v>26</v>
      </c>
      <c r="G231" s="71">
        <f>I232+J232+K232+L232</f>
        <v>58</v>
      </c>
      <c r="H231" s="71" t="s">
        <v>27</v>
      </c>
      <c r="I231" s="20">
        <v>13</v>
      </c>
      <c r="J231" s="20">
        <v>4</v>
      </c>
      <c r="K231" s="20">
        <v>14</v>
      </c>
      <c r="L231" s="20">
        <v>26</v>
      </c>
      <c r="M231" s="72">
        <f t="shared" ref="M231:M291" si="57">IFERROR(L231/L232,"ND")</f>
        <v>1.8571428571428572</v>
      </c>
      <c r="N231" s="73">
        <f t="shared" ref="N231" si="58">IFERROR(((I231+J231+K231+L231)/G231),"ND")</f>
        <v>0.98275862068965514</v>
      </c>
      <c r="O231" s="74" t="s">
        <v>390</v>
      </c>
      <c r="P231" s="74"/>
      <c r="Q231" s="74"/>
    </row>
    <row r="232" spans="3:17" ht="47.25" customHeight="1" x14ac:dyDescent="0.3">
      <c r="C232" s="81"/>
      <c r="D232" s="69"/>
      <c r="E232" s="70"/>
      <c r="F232" s="70"/>
      <c r="G232" s="71"/>
      <c r="H232" s="71"/>
      <c r="I232" s="20">
        <v>15</v>
      </c>
      <c r="J232" s="20">
        <v>15</v>
      </c>
      <c r="K232" s="20">
        <v>14</v>
      </c>
      <c r="L232" s="20">
        <v>14</v>
      </c>
      <c r="M232" s="72"/>
      <c r="N232" s="73"/>
      <c r="O232" s="74"/>
      <c r="P232" s="74"/>
      <c r="Q232" s="74"/>
    </row>
    <row r="233" spans="3:17" ht="60.75" customHeight="1" x14ac:dyDescent="0.3">
      <c r="C233" s="81" t="s">
        <v>242</v>
      </c>
      <c r="D233" s="69" t="s">
        <v>243</v>
      </c>
      <c r="E233" s="70" t="s">
        <v>28</v>
      </c>
      <c r="F233" s="70" t="s">
        <v>26</v>
      </c>
      <c r="G233" s="76">
        <f>I234+J234+K234+L234</f>
        <v>3</v>
      </c>
      <c r="H233" s="71" t="s">
        <v>27</v>
      </c>
      <c r="I233" s="21">
        <v>1</v>
      </c>
      <c r="J233" s="21">
        <v>2</v>
      </c>
      <c r="K233" s="21">
        <v>1</v>
      </c>
      <c r="L233" s="21">
        <v>1</v>
      </c>
      <c r="M233" s="72">
        <f t="shared" si="57"/>
        <v>1</v>
      </c>
      <c r="N233" s="73">
        <f t="shared" ref="N233" si="59">IFERROR(((I233+J233+K233+L233)/G233),"ND")</f>
        <v>1.6666666666666667</v>
      </c>
      <c r="O233" s="74" t="s">
        <v>391</v>
      </c>
      <c r="P233" s="74"/>
      <c r="Q233" s="74"/>
    </row>
    <row r="234" spans="3:17" ht="60.75" customHeight="1" x14ac:dyDescent="0.3">
      <c r="C234" s="81"/>
      <c r="D234" s="69"/>
      <c r="E234" s="70"/>
      <c r="F234" s="70"/>
      <c r="G234" s="76"/>
      <c r="H234" s="71"/>
      <c r="I234" s="20">
        <v>1</v>
      </c>
      <c r="J234" s="20">
        <v>0</v>
      </c>
      <c r="K234" s="20">
        <v>1</v>
      </c>
      <c r="L234" s="20">
        <v>1</v>
      </c>
      <c r="M234" s="72"/>
      <c r="N234" s="73"/>
      <c r="O234" s="74"/>
      <c r="P234" s="74"/>
      <c r="Q234" s="74"/>
    </row>
    <row r="235" spans="3:17" ht="82.5" customHeight="1" x14ac:dyDescent="0.3">
      <c r="C235" s="80" t="s">
        <v>244</v>
      </c>
      <c r="D235" s="78" t="s">
        <v>245</v>
      </c>
      <c r="E235" s="63" t="s">
        <v>20</v>
      </c>
      <c r="F235" s="63" t="s">
        <v>26</v>
      </c>
      <c r="G235" s="64">
        <f>I236+J236+K236+L236</f>
        <v>332</v>
      </c>
      <c r="H235" s="64" t="s">
        <v>27</v>
      </c>
      <c r="I235" s="19">
        <v>137</v>
      </c>
      <c r="J235" s="19">
        <v>153</v>
      </c>
      <c r="K235" s="19">
        <v>109</v>
      </c>
      <c r="L235" s="19">
        <v>200</v>
      </c>
      <c r="M235" s="65">
        <f t="shared" si="57"/>
        <v>20</v>
      </c>
      <c r="N235" s="66">
        <f t="shared" ref="N235" si="60">IFERROR(((I235+J235+K235+L235)/G235),"ND")</f>
        <v>1.8042168674698795</v>
      </c>
      <c r="O235" s="67" t="s">
        <v>392</v>
      </c>
      <c r="P235" s="67"/>
      <c r="Q235" s="67"/>
    </row>
    <row r="236" spans="3:17" ht="82.5" customHeight="1" x14ac:dyDescent="0.3">
      <c r="C236" s="80"/>
      <c r="D236" s="78"/>
      <c r="E236" s="63"/>
      <c r="F236" s="63"/>
      <c r="G236" s="64"/>
      <c r="H236" s="64"/>
      <c r="I236" s="19">
        <v>102</v>
      </c>
      <c r="J236" s="19">
        <v>90</v>
      </c>
      <c r="K236" s="19">
        <v>130</v>
      </c>
      <c r="L236" s="19">
        <v>10</v>
      </c>
      <c r="M236" s="65"/>
      <c r="N236" s="66"/>
      <c r="O236" s="67"/>
      <c r="P236" s="67"/>
      <c r="Q236" s="67"/>
    </row>
    <row r="237" spans="3:17" ht="81.75" customHeight="1" x14ac:dyDescent="0.3">
      <c r="C237" s="81" t="s">
        <v>246</v>
      </c>
      <c r="D237" s="69" t="s">
        <v>247</v>
      </c>
      <c r="E237" s="70" t="s">
        <v>20</v>
      </c>
      <c r="F237" s="70" t="s">
        <v>26</v>
      </c>
      <c r="G237" s="71">
        <f>I238+J238+K238+L238</f>
        <v>105</v>
      </c>
      <c r="H237" s="71" t="s">
        <v>27</v>
      </c>
      <c r="I237" s="20">
        <v>37</v>
      </c>
      <c r="J237" s="20">
        <v>25</v>
      </c>
      <c r="K237" s="20">
        <v>48</v>
      </c>
      <c r="L237" s="20">
        <v>30</v>
      </c>
      <c r="M237" s="72">
        <f t="shared" si="57"/>
        <v>2</v>
      </c>
      <c r="N237" s="73">
        <f t="shared" ref="N237" si="61">IFERROR(((I237+J237+K237+L237)/G237),"ND")</f>
        <v>1.3333333333333333</v>
      </c>
      <c r="O237" s="74" t="s">
        <v>393</v>
      </c>
      <c r="P237" s="74"/>
      <c r="Q237" s="74"/>
    </row>
    <row r="238" spans="3:17" ht="81.75" customHeight="1" x14ac:dyDescent="0.3">
      <c r="C238" s="81"/>
      <c r="D238" s="69"/>
      <c r="E238" s="70"/>
      <c r="F238" s="70"/>
      <c r="G238" s="71"/>
      <c r="H238" s="71"/>
      <c r="I238" s="20">
        <v>30</v>
      </c>
      <c r="J238" s="20">
        <v>15</v>
      </c>
      <c r="K238" s="20">
        <v>45</v>
      </c>
      <c r="L238" s="20">
        <v>15</v>
      </c>
      <c r="M238" s="72"/>
      <c r="N238" s="73"/>
      <c r="O238" s="74"/>
      <c r="P238" s="74"/>
      <c r="Q238" s="74"/>
    </row>
    <row r="239" spans="3:17" ht="53.25" customHeight="1" x14ac:dyDescent="0.3">
      <c r="C239" s="81" t="s">
        <v>248</v>
      </c>
      <c r="D239" s="69" t="s">
        <v>249</v>
      </c>
      <c r="E239" s="70" t="s">
        <v>20</v>
      </c>
      <c r="F239" s="70" t="s">
        <v>26</v>
      </c>
      <c r="G239" s="76">
        <f>I240+J240+K240+L240</f>
        <v>3</v>
      </c>
      <c r="H239" s="71" t="s">
        <v>27</v>
      </c>
      <c r="I239" s="21">
        <v>0</v>
      </c>
      <c r="J239" s="21">
        <v>1</v>
      </c>
      <c r="K239" s="21">
        <v>1</v>
      </c>
      <c r="L239" s="21">
        <v>1</v>
      </c>
      <c r="M239" s="72">
        <f t="shared" si="57"/>
        <v>1</v>
      </c>
      <c r="N239" s="73">
        <f t="shared" ref="N239" si="62">IFERROR(((I239+J239+K239+L239)/G239),"ND")</f>
        <v>1</v>
      </c>
      <c r="O239" s="74" t="s">
        <v>394</v>
      </c>
      <c r="P239" s="74"/>
      <c r="Q239" s="74"/>
    </row>
    <row r="240" spans="3:17" ht="53.25" customHeight="1" x14ac:dyDescent="0.3">
      <c r="C240" s="81"/>
      <c r="D240" s="69"/>
      <c r="E240" s="70"/>
      <c r="F240" s="70"/>
      <c r="G240" s="76"/>
      <c r="H240" s="71"/>
      <c r="I240" s="20">
        <v>0</v>
      </c>
      <c r="J240" s="20">
        <v>1</v>
      </c>
      <c r="K240" s="20">
        <v>1</v>
      </c>
      <c r="L240" s="20">
        <v>1</v>
      </c>
      <c r="M240" s="72"/>
      <c r="N240" s="73"/>
      <c r="O240" s="74"/>
      <c r="P240" s="74"/>
      <c r="Q240" s="74"/>
    </row>
    <row r="241" spans="3:17" ht="53.25" customHeight="1" x14ac:dyDescent="0.3">
      <c r="C241" s="90" t="s">
        <v>250</v>
      </c>
      <c r="D241" s="62" t="s">
        <v>251</v>
      </c>
      <c r="E241" s="63" t="s">
        <v>20</v>
      </c>
      <c r="F241" s="63" t="s">
        <v>26</v>
      </c>
      <c r="G241" s="64">
        <f>I242+J242+K242+L242</f>
        <v>880</v>
      </c>
      <c r="H241" s="64" t="s">
        <v>27</v>
      </c>
      <c r="I241" s="19">
        <v>179</v>
      </c>
      <c r="J241" s="19">
        <v>352</v>
      </c>
      <c r="K241" s="19">
        <v>253</v>
      </c>
      <c r="L241" s="19">
        <v>231</v>
      </c>
      <c r="M241" s="65">
        <f t="shared" si="57"/>
        <v>0.92400000000000004</v>
      </c>
      <c r="N241" s="66">
        <f t="shared" ref="N241" si="63">IFERROR(((I241+J241+K241+L241)/G241),"ND")</f>
        <v>1.1534090909090908</v>
      </c>
      <c r="O241" s="91" t="s">
        <v>395</v>
      </c>
      <c r="P241" s="91"/>
      <c r="Q241" s="91"/>
    </row>
    <row r="242" spans="3:17" ht="53.25" customHeight="1" x14ac:dyDescent="0.3">
      <c r="C242" s="90"/>
      <c r="D242" s="62"/>
      <c r="E242" s="63"/>
      <c r="F242" s="63"/>
      <c r="G242" s="64"/>
      <c r="H242" s="64"/>
      <c r="I242" s="19">
        <v>210</v>
      </c>
      <c r="J242" s="19">
        <v>220</v>
      </c>
      <c r="K242" s="19">
        <v>200</v>
      </c>
      <c r="L242" s="19">
        <v>250</v>
      </c>
      <c r="M242" s="65"/>
      <c r="N242" s="66"/>
      <c r="O242" s="91"/>
      <c r="P242" s="91"/>
      <c r="Q242" s="91"/>
    </row>
    <row r="243" spans="3:17" ht="38.25" customHeight="1" x14ac:dyDescent="0.3">
      <c r="C243" s="88" t="s">
        <v>252</v>
      </c>
      <c r="D243" s="69" t="s">
        <v>253</v>
      </c>
      <c r="E243" s="70" t="s">
        <v>20</v>
      </c>
      <c r="F243" s="70" t="s">
        <v>26</v>
      </c>
      <c r="G243" s="71">
        <f>I244+J244+K244+L244</f>
        <v>12</v>
      </c>
      <c r="H243" s="71" t="s">
        <v>27</v>
      </c>
      <c r="I243" s="20">
        <v>5</v>
      </c>
      <c r="J243" s="20">
        <v>3</v>
      </c>
      <c r="K243" s="20">
        <v>3</v>
      </c>
      <c r="L243" s="20">
        <v>3</v>
      </c>
      <c r="M243" s="72">
        <f t="shared" si="57"/>
        <v>1</v>
      </c>
      <c r="N243" s="73">
        <f t="shared" ref="N243" si="64">IFERROR(((I243+J243+K243+L243)/G243),"ND")</f>
        <v>1.1666666666666667</v>
      </c>
      <c r="O243" s="92" t="s">
        <v>396</v>
      </c>
      <c r="P243" s="92"/>
      <c r="Q243" s="92"/>
    </row>
    <row r="244" spans="3:17" ht="38.25" customHeight="1" x14ac:dyDescent="0.3">
      <c r="C244" s="88"/>
      <c r="D244" s="69"/>
      <c r="E244" s="70"/>
      <c r="F244" s="70"/>
      <c r="G244" s="71"/>
      <c r="H244" s="71"/>
      <c r="I244" s="20">
        <v>3</v>
      </c>
      <c r="J244" s="20">
        <v>3</v>
      </c>
      <c r="K244" s="20">
        <v>3</v>
      </c>
      <c r="L244" s="20">
        <v>3</v>
      </c>
      <c r="M244" s="72"/>
      <c r="N244" s="73"/>
      <c r="O244" s="92"/>
      <c r="P244" s="92"/>
      <c r="Q244" s="92"/>
    </row>
    <row r="245" spans="3:17" ht="44.25" customHeight="1" x14ac:dyDescent="0.3">
      <c r="C245" s="93" t="s">
        <v>254</v>
      </c>
      <c r="D245" s="62" t="s">
        <v>255</v>
      </c>
      <c r="E245" s="63" t="s">
        <v>20</v>
      </c>
      <c r="F245" s="63" t="s">
        <v>26</v>
      </c>
      <c r="G245" s="64">
        <f>I246+J246+K246+L246</f>
        <v>10624</v>
      </c>
      <c r="H245" s="64" t="s">
        <v>27</v>
      </c>
      <c r="I245" s="19">
        <v>2084</v>
      </c>
      <c r="J245" s="19">
        <v>2043</v>
      </c>
      <c r="K245" s="19">
        <v>2759</v>
      </c>
      <c r="L245" s="19">
        <v>2564</v>
      </c>
      <c r="M245" s="65">
        <f t="shared" si="57"/>
        <v>0.96536144578313254</v>
      </c>
      <c r="N245" s="66">
        <f t="shared" ref="N245" si="65">IFERROR(((I245+J245+K245+L245)/G245),"ND")</f>
        <v>0.88949548192771088</v>
      </c>
      <c r="O245" s="67" t="s">
        <v>397</v>
      </c>
      <c r="P245" s="67"/>
      <c r="Q245" s="67"/>
    </row>
    <row r="246" spans="3:17" ht="44.25" customHeight="1" x14ac:dyDescent="0.3">
      <c r="C246" s="93"/>
      <c r="D246" s="62"/>
      <c r="E246" s="63"/>
      <c r="F246" s="63"/>
      <c r="G246" s="64"/>
      <c r="H246" s="64"/>
      <c r="I246" s="19">
        <v>2656</v>
      </c>
      <c r="J246" s="19">
        <v>2656</v>
      </c>
      <c r="K246" s="19">
        <v>2656</v>
      </c>
      <c r="L246" s="19">
        <v>2656</v>
      </c>
      <c r="M246" s="65"/>
      <c r="N246" s="66"/>
      <c r="O246" s="67"/>
      <c r="P246" s="67"/>
      <c r="Q246" s="67"/>
    </row>
    <row r="247" spans="3:17" ht="47.25" customHeight="1" x14ac:dyDescent="0.3">
      <c r="C247" s="94" t="s">
        <v>256</v>
      </c>
      <c r="D247" s="95" t="s">
        <v>257</v>
      </c>
      <c r="E247" s="70" t="s">
        <v>20</v>
      </c>
      <c r="F247" s="70" t="s">
        <v>26</v>
      </c>
      <c r="G247" s="71">
        <f>I248+J248+K248+L248</f>
        <v>8875</v>
      </c>
      <c r="H247" s="71" t="s">
        <v>27</v>
      </c>
      <c r="I247" s="20">
        <v>1545</v>
      </c>
      <c r="J247" s="20">
        <v>1731</v>
      </c>
      <c r="K247" s="20">
        <v>2221</v>
      </c>
      <c r="L247" s="20">
        <v>2073</v>
      </c>
      <c r="M247" s="72">
        <f t="shared" si="57"/>
        <v>0.94227272727272726</v>
      </c>
      <c r="N247" s="73">
        <f t="shared" ref="N247" si="66">IFERROR(((I247+J247+K247+L247)/G247),"ND")</f>
        <v>0.85295774647887324</v>
      </c>
      <c r="O247" s="92" t="s">
        <v>398</v>
      </c>
      <c r="P247" s="92"/>
      <c r="Q247" s="92"/>
    </row>
    <row r="248" spans="3:17" ht="47.25" customHeight="1" x14ac:dyDescent="0.3">
      <c r="C248" s="94"/>
      <c r="D248" s="95"/>
      <c r="E248" s="70"/>
      <c r="F248" s="70"/>
      <c r="G248" s="71"/>
      <c r="H248" s="71"/>
      <c r="I248" s="20">
        <v>2250</v>
      </c>
      <c r="J248" s="20">
        <v>2200</v>
      </c>
      <c r="K248" s="20">
        <v>2225</v>
      </c>
      <c r="L248" s="20">
        <v>2200</v>
      </c>
      <c r="M248" s="72"/>
      <c r="N248" s="73"/>
      <c r="O248" s="92"/>
      <c r="P248" s="92"/>
      <c r="Q248" s="92"/>
    </row>
    <row r="249" spans="3:17" ht="50.25" customHeight="1" x14ac:dyDescent="0.3">
      <c r="C249" s="94" t="s">
        <v>258</v>
      </c>
      <c r="D249" s="95" t="s">
        <v>259</v>
      </c>
      <c r="E249" s="70" t="s">
        <v>20</v>
      </c>
      <c r="F249" s="70" t="s">
        <v>26</v>
      </c>
      <c r="G249" s="71">
        <f>I250+J250+K250+L250</f>
        <v>1970</v>
      </c>
      <c r="H249" s="71" t="s">
        <v>27</v>
      </c>
      <c r="I249" s="20">
        <v>524</v>
      </c>
      <c r="J249" s="20">
        <v>312</v>
      </c>
      <c r="K249" s="20">
        <v>538</v>
      </c>
      <c r="L249" s="20">
        <v>491</v>
      </c>
      <c r="M249" s="72">
        <f t="shared" si="57"/>
        <v>1.0446808510638297</v>
      </c>
      <c r="N249" s="73">
        <f t="shared" ref="N249" si="67">IFERROR(((I249+J249+K249+L249)/G249),"ND")</f>
        <v>0.9467005076142132</v>
      </c>
      <c r="O249" s="92" t="s">
        <v>399</v>
      </c>
      <c r="P249" s="92"/>
      <c r="Q249" s="92"/>
    </row>
    <row r="250" spans="3:17" ht="50.25" customHeight="1" x14ac:dyDescent="0.3">
      <c r="C250" s="94"/>
      <c r="D250" s="95"/>
      <c r="E250" s="70"/>
      <c r="F250" s="70"/>
      <c r="G250" s="71"/>
      <c r="H250" s="71"/>
      <c r="I250" s="20">
        <v>500</v>
      </c>
      <c r="J250" s="20">
        <v>500</v>
      </c>
      <c r="K250" s="20">
        <v>500</v>
      </c>
      <c r="L250" s="20">
        <v>470</v>
      </c>
      <c r="M250" s="72"/>
      <c r="N250" s="73"/>
      <c r="O250" s="92"/>
      <c r="P250" s="92"/>
      <c r="Q250" s="92"/>
    </row>
    <row r="251" spans="3:17" ht="56.25" customHeight="1" x14ac:dyDescent="0.3">
      <c r="C251" s="94" t="s">
        <v>260</v>
      </c>
      <c r="D251" s="95" t="s">
        <v>261</v>
      </c>
      <c r="E251" s="70" t="s">
        <v>28</v>
      </c>
      <c r="F251" s="70" t="s">
        <v>26</v>
      </c>
      <c r="G251" s="76">
        <f>I252+J252+K252+L252</f>
        <v>460</v>
      </c>
      <c r="H251" s="71" t="s">
        <v>27</v>
      </c>
      <c r="I251" s="21">
        <v>0</v>
      </c>
      <c r="J251" s="21">
        <v>0</v>
      </c>
      <c r="K251" s="21">
        <v>0</v>
      </c>
      <c r="L251" s="21">
        <v>0</v>
      </c>
      <c r="M251" s="72">
        <f t="shared" si="57"/>
        <v>0</v>
      </c>
      <c r="N251" s="73">
        <f t="shared" ref="N251" si="68">IFERROR(((I251+J251+K251+L251)/G251),"ND")</f>
        <v>0</v>
      </c>
      <c r="O251" s="92" t="s">
        <v>400</v>
      </c>
      <c r="P251" s="92"/>
      <c r="Q251" s="92"/>
    </row>
    <row r="252" spans="3:17" ht="56.25" customHeight="1" x14ac:dyDescent="0.3">
      <c r="C252" s="94"/>
      <c r="D252" s="95"/>
      <c r="E252" s="70"/>
      <c r="F252" s="70"/>
      <c r="G252" s="76"/>
      <c r="H252" s="71"/>
      <c r="I252" s="20">
        <v>120</v>
      </c>
      <c r="J252" s="20">
        <v>120</v>
      </c>
      <c r="K252" s="20">
        <v>120</v>
      </c>
      <c r="L252" s="20">
        <v>100</v>
      </c>
      <c r="M252" s="72"/>
      <c r="N252" s="73"/>
      <c r="O252" s="92"/>
      <c r="P252" s="92"/>
      <c r="Q252" s="92"/>
    </row>
    <row r="253" spans="3:17" ht="66.75" customHeight="1" x14ac:dyDescent="0.3">
      <c r="C253" s="90" t="s">
        <v>262</v>
      </c>
      <c r="D253" s="62" t="s">
        <v>263</v>
      </c>
      <c r="E253" s="63" t="s">
        <v>20</v>
      </c>
      <c r="F253" s="63" t="s">
        <v>26</v>
      </c>
      <c r="G253" s="64">
        <f>I254+J254+K254+L254</f>
        <v>1034</v>
      </c>
      <c r="H253" s="64" t="s">
        <v>27</v>
      </c>
      <c r="I253" s="19">
        <v>300</v>
      </c>
      <c r="J253" s="19">
        <v>200</v>
      </c>
      <c r="K253" s="19">
        <v>239</v>
      </c>
      <c r="L253" s="19">
        <v>294</v>
      </c>
      <c r="M253" s="65">
        <f t="shared" si="57"/>
        <v>0.85964912280701755</v>
      </c>
      <c r="N253" s="66">
        <f t="shared" ref="N253" si="69">IFERROR(((I253+J253+K253+L253)/G253),"ND")</f>
        <v>0.99903288201160545</v>
      </c>
      <c r="O253" s="67" t="s">
        <v>401</v>
      </c>
      <c r="P253" s="67"/>
      <c r="Q253" s="67"/>
    </row>
    <row r="254" spans="3:17" ht="66.75" customHeight="1" x14ac:dyDescent="0.3">
      <c r="C254" s="90"/>
      <c r="D254" s="62"/>
      <c r="E254" s="63"/>
      <c r="F254" s="63"/>
      <c r="G254" s="64"/>
      <c r="H254" s="64"/>
      <c r="I254" s="19">
        <v>270</v>
      </c>
      <c r="J254" s="19">
        <v>207</v>
      </c>
      <c r="K254" s="19">
        <v>215</v>
      </c>
      <c r="L254" s="19">
        <v>342</v>
      </c>
      <c r="M254" s="65"/>
      <c r="N254" s="66"/>
      <c r="O254" s="67"/>
      <c r="P254" s="67"/>
      <c r="Q254" s="67"/>
    </row>
    <row r="255" spans="3:17" ht="67.5" customHeight="1" x14ac:dyDescent="0.3">
      <c r="C255" s="94" t="s">
        <v>264</v>
      </c>
      <c r="D255" s="95" t="s">
        <v>265</v>
      </c>
      <c r="E255" s="70" t="s">
        <v>20</v>
      </c>
      <c r="F255" s="70" t="s">
        <v>26</v>
      </c>
      <c r="G255" s="71">
        <f>I256+J256+K256+L256</f>
        <v>812</v>
      </c>
      <c r="H255" s="71" t="s">
        <v>27</v>
      </c>
      <c r="I255" s="20">
        <v>199</v>
      </c>
      <c r="J255" s="20">
        <v>200</v>
      </c>
      <c r="K255" s="20">
        <v>239</v>
      </c>
      <c r="L255" s="20">
        <v>203</v>
      </c>
      <c r="M255" s="72">
        <f t="shared" si="57"/>
        <v>1.0149999999999999</v>
      </c>
      <c r="N255" s="73">
        <f t="shared" ref="N255" si="70">IFERROR(((I255+J255+K255+L255)/G255),"ND")</f>
        <v>1.0357142857142858</v>
      </c>
      <c r="O255" s="92" t="s">
        <v>402</v>
      </c>
      <c r="P255" s="92"/>
      <c r="Q255" s="92"/>
    </row>
    <row r="256" spans="3:17" ht="67.5" customHeight="1" x14ac:dyDescent="0.3">
      <c r="C256" s="94"/>
      <c r="D256" s="95"/>
      <c r="E256" s="70"/>
      <c r="F256" s="70"/>
      <c r="G256" s="71"/>
      <c r="H256" s="71"/>
      <c r="I256" s="20">
        <v>190</v>
      </c>
      <c r="J256" s="20">
        <v>207</v>
      </c>
      <c r="K256" s="20">
        <v>215</v>
      </c>
      <c r="L256" s="20">
        <v>200</v>
      </c>
      <c r="M256" s="72"/>
      <c r="N256" s="73"/>
      <c r="O256" s="92"/>
      <c r="P256" s="92"/>
      <c r="Q256" s="92"/>
    </row>
    <row r="257" spans="3:17" ht="48.75" customHeight="1" x14ac:dyDescent="0.3">
      <c r="C257" s="96" t="s">
        <v>266</v>
      </c>
      <c r="D257" s="95" t="s">
        <v>267</v>
      </c>
      <c r="E257" s="70" t="s">
        <v>20</v>
      </c>
      <c r="F257" s="70" t="s">
        <v>26</v>
      </c>
      <c r="G257" s="76">
        <f>I258+J258+K258+L258</f>
        <v>162</v>
      </c>
      <c r="H257" s="71" t="s">
        <v>27</v>
      </c>
      <c r="I257" s="21">
        <v>102</v>
      </c>
      <c r="J257" s="21">
        <v>0</v>
      </c>
      <c r="K257" s="21">
        <v>0</v>
      </c>
      <c r="L257" s="21">
        <v>91</v>
      </c>
      <c r="M257" s="72">
        <f t="shared" si="57"/>
        <v>1.1097560975609757</v>
      </c>
      <c r="N257" s="73">
        <f t="shared" ref="N257" si="71">IFERROR(((I257+J257+K257+L257)/G257),"ND")</f>
        <v>1.191358024691358</v>
      </c>
      <c r="O257" s="92" t="s">
        <v>403</v>
      </c>
      <c r="P257" s="92"/>
      <c r="Q257" s="92"/>
    </row>
    <row r="258" spans="3:17" ht="48.75" customHeight="1" x14ac:dyDescent="0.3">
      <c r="C258" s="96"/>
      <c r="D258" s="95"/>
      <c r="E258" s="70"/>
      <c r="F258" s="70"/>
      <c r="G258" s="76"/>
      <c r="H258" s="71"/>
      <c r="I258" s="20">
        <v>80</v>
      </c>
      <c r="J258" s="20">
        <v>0</v>
      </c>
      <c r="K258" s="20">
        <v>0</v>
      </c>
      <c r="L258" s="20">
        <v>82</v>
      </c>
      <c r="M258" s="72"/>
      <c r="N258" s="73"/>
      <c r="O258" s="92"/>
      <c r="P258" s="92"/>
      <c r="Q258" s="92"/>
    </row>
    <row r="259" spans="3:17" ht="69" customHeight="1" x14ac:dyDescent="0.3">
      <c r="C259" s="90" t="s">
        <v>268</v>
      </c>
      <c r="D259" s="62" t="s">
        <v>269</v>
      </c>
      <c r="E259" s="63" t="s">
        <v>20</v>
      </c>
      <c r="F259" s="63" t="s">
        <v>26</v>
      </c>
      <c r="G259" s="64">
        <f>I260+J260+K260+L260</f>
        <v>11380</v>
      </c>
      <c r="H259" s="64" t="s">
        <v>27</v>
      </c>
      <c r="I259" s="19">
        <v>1883</v>
      </c>
      <c r="J259" s="19">
        <v>1817</v>
      </c>
      <c r="K259" s="19">
        <v>2058</v>
      </c>
      <c r="L259" s="19">
        <v>2129</v>
      </c>
      <c r="M259" s="65">
        <f t="shared" si="57"/>
        <v>0.74833040421792618</v>
      </c>
      <c r="N259" s="66">
        <f t="shared" ref="N259" si="72">IFERROR(((I259+J259+K259+L259)/G259),"ND")</f>
        <v>0.6930579964850615</v>
      </c>
      <c r="O259" s="67" t="s">
        <v>404</v>
      </c>
      <c r="P259" s="67"/>
      <c r="Q259" s="67"/>
    </row>
    <row r="260" spans="3:17" ht="69" customHeight="1" x14ac:dyDescent="0.3">
      <c r="C260" s="90"/>
      <c r="D260" s="62"/>
      <c r="E260" s="63"/>
      <c r="F260" s="63"/>
      <c r="G260" s="64"/>
      <c r="H260" s="64"/>
      <c r="I260" s="19">
        <v>2845</v>
      </c>
      <c r="J260" s="19">
        <v>2845</v>
      </c>
      <c r="K260" s="19">
        <v>2845</v>
      </c>
      <c r="L260" s="19">
        <v>2845</v>
      </c>
      <c r="M260" s="65"/>
      <c r="N260" s="66"/>
      <c r="O260" s="67"/>
      <c r="P260" s="67"/>
      <c r="Q260" s="67"/>
    </row>
    <row r="261" spans="3:17" ht="72.75" customHeight="1" x14ac:dyDescent="0.3">
      <c r="C261" s="96" t="s">
        <v>270</v>
      </c>
      <c r="D261" s="95" t="s">
        <v>271</v>
      </c>
      <c r="E261" s="70" t="s">
        <v>20</v>
      </c>
      <c r="F261" s="70" t="s">
        <v>26</v>
      </c>
      <c r="G261" s="71">
        <f>I262+J262+K262+L262</f>
        <v>7600</v>
      </c>
      <c r="H261" s="71" t="s">
        <v>27</v>
      </c>
      <c r="I261" s="20">
        <v>1082</v>
      </c>
      <c r="J261" s="20">
        <v>1364</v>
      </c>
      <c r="K261" s="20">
        <v>1422</v>
      </c>
      <c r="L261" s="20">
        <v>1565</v>
      </c>
      <c r="M261" s="72">
        <f t="shared" si="57"/>
        <v>0.8236842105263158</v>
      </c>
      <c r="N261" s="73">
        <f t="shared" ref="N261" si="73">IFERROR(((I261+J261+K261+L261)/G261),"ND")</f>
        <v>0.7148684210526316</v>
      </c>
      <c r="O261" s="92" t="s">
        <v>405</v>
      </c>
      <c r="P261" s="92"/>
      <c r="Q261" s="92"/>
    </row>
    <row r="262" spans="3:17" ht="72.75" customHeight="1" x14ac:dyDescent="0.3">
      <c r="C262" s="96"/>
      <c r="D262" s="95"/>
      <c r="E262" s="70"/>
      <c r="F262" s="70"/>
      <c r="G262" s="71"/>
      <c r="H262" s="71"/>
      <c r="I262" s="20">
        <v>1900</v>
      </c>
      <c r="J262" s="20">
        <v>1900</v>
      </c>
      <c r="K262" s="20">
        <v>1900</v>
      </c>
      <c r="L262" s="20">
        <v>1900</v>
      </c>
      <c r="M262" s="72"/>
      <c r="N262" s="73"/>
      <c r="O262" s="92"/>
      <c r="P262" s="92"/>
      <c r="Q262" s="92"/>
    </row>
    <row r="263" spans="3:17" ht="62.25" customHeight="1" x14ac:dyDescent="0.3">
      <c r="C263" s="96" t="s">
        <v>272</v>
      </c>
      <c r="D263" s="95" t="s">
        <v>273</v>
      </c>
      <c r="E263" s="70" t="s">
        <v>20</v>
      </c>
      <c r="F263" s="70" t="s">
        <v>26</v>
      </c>
      <c r="G263" s="76">
        <f>I264+J264+K264+L264</f>
        <v>1448</v>
      </c>
      <c r="H263" s="71" t="s">
        <v>27</v>
      </c>
      <c r="I263" s="21">
        <v>290</v>
      </c>
      <c r="J263" s="21">
        <v>290</v>
      </c>
      <c r="K263" s="21">
        <v>295</v>
      </c>
      <c r="L263" s="21">
        <v>219</v>
      </c>
      <c r="M263" s="72">
        <f t="shared" si="57"/>
        <v>0.60497237569060769</v>
      </c>
      <c r="N263" s="73">
        <f t="shared" ref="N263" si="74">IFERROR(((I263+J263+K263+L263)/G263),"ND")</f>
        <v>0.75552486187845302</v>
      </c>
      <c r="O263" s="92" t="s">
        <v>406</v>
      </c>
      <c r="P263" s="92"/>
      <c r="Q263" s="92"/>
    </row>
    <row r="264" spans="3:17" ht="62.25" customHeight="1" x14ac:dyDescent="0.3">
      <c r="C264" s="96"/>
      <c r="D264" s="95"/>
      <c r="E264" s="70"/>
      <c r="F264" s="70"/>
      <c r="G264" s="76"/>
      <c r="H264" s="71"/>
      <c r="I264" s="20">
        <v>362</v>
      </c>
      <c r="J264" s="20">
        <v>362</v>
      </c>
      <c r="K264" s="20">
        <v>362</v>
      </c>
      <c r="L264" s="20">
        <v>362</v>
      </c>
      <c r="M264" s="72"/>
      <c r="N264" s="73"/>
      <c r="O264" s="92"/>
      <c r="P264" s="92"/>
      <c r="Q264" s="92"/>
    </row>
    <row r="265" spans="3:17" ht="62.25" customHeight="1" x14ac:dyDescent="0.3">
      <c r="C265" s="96" t="s">
        <v>274</v>
      </c>
      <c r="D265" s="95" t="s">
        <v>275</v>
      </c>
      <c r="E265" s="70" t="s">
        <v>20</v>
      </c>
      <c r="F265" s="70" t="s">
        <v>26</v>
      </c>
      <c r="G265" s="71">
        <f>I266+J266+K266+L266</f>
        <v>1550</v>
      </c>
      <c r="H265" s="71" t="s">
        <v>27</v>
      </c>
      <c r="I265" s="20">
        <v>511</v>
      </c>
      <c r="J265" s="20">
        <v>162</v>
      </c>
      <c r="K265" s="20">
        <v>341</v>
      </c>
      <c r="L265" s="20">
        <v>345</v>
      </c>
      <c r="M265" s="72">
        <f t="shared" si="57"/>
        <v>0.98571428571428577</v>
      </c>
      <c r="N265" s="73">
        <f t="shared" ref="N265" si="75">IFERROR(((I265+J265+K265+L265)/G265),"ND")</f>
        <v>0.87677419354838715</v>
      </c>
      <c r="O265" s="97" t="s">
        <v>407</v>
      </c>
      <c r="P265" s="98"/>
      <c r="Q265" s="99"/>
    </row>
    <row r="266" spans="3:17" ht="62.25" customHeight="1" x14ac:dyDescent="0.3">
      <c r="C266" s="96"/>
      <c r="D266" s="95"/>
      <c r="E266" s="70"/>
      <c r="F266" s="70"/>
      <c r="G266" s="71"/>
      <c r="H266" s="71"/>
      <c r="I266" s="20">
        <v>450</v>
      </c>
      <c r="J266" s="20">
        <v>350</v>
      </c>
      <c r="K266" s="20">
        <v>400</v>
      </c>
      <c r="L266" s="20">
        <v>350</v>
      </c>
      <c r="M266" s="72"/>
      <c r="N266" s="73"/>
      <c r="O266" s="100"/>
      <c r="P266" s="101"/>
      <c r="Q266" s="102"/>
    </row>
    <row r="267" spans="3:17" ht="97.5" customHeight="1" x14ac:dyDescent="0.3">
      <c r="C267" s="93" t="s">
        <v>276</v>
      </c>
      <c r="D267" s="62" t="s">
        <v>277</v>
      </c>
      <c r="E267" s="63" t="s">
        <v>20</v>
      </c>
      <c r="F267" s="63" t="s">
        <v>26</v>
      </c>
      <c r="G267" s="64">
        <f>I268+J268+K268+L268</f>
        <v>17064</v>
      </c>
      <c r="H267" s="64" t="s">
        <v>27</v>
      </c>
      <c r="I267" s="19">
        <v>4623</v>
      </c>
      <c r="J267" s="19">
        <v>5287</v>
      </c>
      <c r="K267" s="19">
        <v>4986</v>
      </c>
      <c r="L267" s="19">
        <v>5817</v>
      </c>
      <c r="M267" s="65">
        <f t="shared" si="57"/>
        <v>1.3635724331926864</v>
      </c>
      <c r="N267" s="66">
        <f t="shared" ref="N267" si="76">IFERROR(((I267+J267+K267+L267)/G267),"ND")</f>
        <v>1.2138420065635256</v>
      </c>
      <c r="O267" s="103" t="s">
        <v>408</v>
      </c>
      <c r="P267" s="103"/>
      <c r="Q267" s="103"/>
    </row>
    <row r="268" spans="3:17" ht="97.5" customHeight="1" x14ac:dyDescent="0.3">
      <c r="C268" s="93"/>
      <c r="D268" s="62"/>
      <c r="E268" s="63"/>
      <c r="F268" s="63"/>
      <c r="G268" s="64"/>
      <c r="H268" s="64"/>
      <c r="I268" s="19">
        <v>4266</v>
      </c>
      <c r="J268" s="19">
        <v>4266</v>
      </c>
      <c r="K268" s="19">
        <v>4266</v>
      </c>
      <c r="L268" s="19">
        <v>4266</v>
      </c>
      <c r="M268" s="65"/>
      <c r="N268" s="66"/>
      <c r="O268" s="103"/>
      <c r="P268" s="103"/>
      <c r="Q268" s="103"/>
    </row>
    <row r="269" spans="3:17" ht="67.5" customHeight="1" x14ac:dyDescent="0.3">
      <c r="C269" s="96" t="s">
        <v>278</v>
      </c>
      <c r="D269" s="95" t="s">
        <v>279</v>
      </c>
      <c r="E269" s="70" t="s">
        <v>20</v>
      </c>
      <c r="F269" s="70" t="s">
        <v>26</v>
      </c>
      <c r="G269" s="76">
        <f>I270+J270+K270+L270</f>
        <v>10500</v>
      </c>
      <c r="H269" s="71" t="s">
        <v>27</v>
      </c>
      <c r="I269" s="21">
        <v>1898</v>
      </c>
      <c r="J269" s="21">
        <v>1459</v>
      </c>
      <c r="K269" s="21">
        <v>1293</v>
      </c>
      <c r="L269" s="21">
        <v>1200</v>
      </c>
      <c r="M269" s="72">
        <f t="shared" si="57"/>
        <v>0.45714285714285713</v>
      </c>
      <c r="N269" s="73">
        <f t="shared" ref="N269" si="77">IFERROR(((I269+J269+K269+L269)/G269),"ND")</f>
        <v>0.55714285714285716</v>
      </c>
      <c r="O269" s="92" t="s">
        <v>409</v>
      </c>
      <c r="P269" s="92"/>
      <c r="Q269" s="92"/>
    </row>
    <row r="270" spans="3:17" ht="67.5" customHeight="1" x14ac:dyDescent="0.3">
      <c r="C270" s="96"/>
      <c r="D270" s="95"/>
      <c r="E270" s="70"/>
      <c r="F270" s="70"/>
      <c r="G270" s="76"/>
      <c r="H270" s="71"/>
      <c r="I270" s="20">
        <v>2625</v>
      </c>
      <c r="J270" s="20">
        <v>2625</v>
      </c>
      <c r="K270" s="20">
        <v>2625</v>
      </c>
      <c r="L270" s="20">
        <v>2625</v>
      </c>
      <c r="M270" s="72"/>
      <c r="N270" s="73"/>
      <c r="O270" s="92"/>
      <c r="P270" s="92"/>
      <c r="Q270" s="92"/>
    </row>
    <row r="271" spans="3:17" ht="74.25" customHeight="1" x14ac:dyDescent="0.3">
      <c r="C271" s="96" t="s">
        <v>280</v>
      </c>
      <c r="D271" s="95" t="s">
        <v>281</v>
      </c>
      <c r="E271" s="70" t="s">
        <v>20</v>
      </c>
      <c r="F271" s="70" t="s">
        <v>26</v>
      </c>
      <c r="G271" s="71">
        <f>I272+J272+K272+L272</f>
        <v>4800</v>
      </c>
      <c r="H271" s="71" t="s">
        <v>27</v>
      </c>
      <c r="I271" s="20">
        <v>674</v>
      </c>
      <c r="J271" s="20">
        <v>932</v>
      </c>
      <c r="K271" s="20">
        <v>892</v>
      </c>
      <c r="L271" s="20">
        <v>1084</v>
      </c>
      <c r="M271" s="72">
        <f t="shared" si="57"/>
        <v>0.90333333333333332</v>
      </c>
      <c r="N271" s="73">
        <f t="shared" ref="N271" si="78">IFERROR(((I271+J271+K271+L271)/G271),"ND")</f>
        <v>0.74624999999999997</v>
      </c>
      <c r="O271" s="92" t="s">
        <v>328</v>
      </c>
      <c r="P271" s="92"/>
      <c r="Q271" s="92"/>
    </row>
    <row r="272" spans="3:17" ht="74.25" customHeight="1" x14ac:dyDescent="0.3">
      <c r="C272" s="96"/>
      <c r="D272" s="95"/>
      <c r="E272" s="70"/>
      <c r="F272" s="70"/>
      <c r="G272" s="71"/>
      <c r="H272" s="71"/>
      <c r="I272" s="20">
        <v>1200</v>
      </c>
      <c r="J272" s="20">
        <v>1200</v>
      </c>
      <c r="K272" s="20">
        <v>1200</v>
      </c>
      <c r="L272" s="20">
        <v>1200</v>
      </c>
      <c r="M272" s="72"/>
      <c r="N272" s="73"/>
      <c r="O272" s="92"/>
      <c r="P272" s="92"/>
      <c r="Q272" s="92"/>
    </row>
    <row r="273" spans="3:17" ht="77.25" customHeight="1" x14ac:dyDescent="0.3">
      <c r="C273" s="81" t="s">
        <v>282</v>
      </c>
      <c r="D273" s="69" t="s">
        <v>283</v>
      </c>
      <c r="E273" s="70" t="s">
        <v>20</v>
      </c>
      <c r="F273" s="70" t="s">
        <v>26</v>
      </c>
      <c r="G273" s="76">
        <f>I274+J274+K274+L274</f>
        <v>2420</v>
      </c>
      <c r="H273" s="71" t="s">
        <v>27</v>
      </c>
      <c r="I273" s="21">
        <v>2028</v>
      </c>
      <c r="J273" s="21">
        <v>2625</v>
      </c>
      <c r="K273" s="21">
        <v>2642</v>
      </c>
      <c r="L273" s="21">
        <v>3319</v>
      </c>
      <c r="M273" s="72">
        <f t="shared" si="57"/>
        <v>4.7414285714285711</v>
      </c>
      <c r="N273" s="73">
        <f t="shared" ref="N273" si="79">IFERROR(((I273+J273+K273+L273)/G273),"ND")</f>
        <v>4.3859504132231404</v>
      </c>
      <c r="O273" s="92" t="s">
        <v>410</v>
      </c>
      <c r="P273" s="92"/>
      <c r="Q273" s="92"/>
    </row>
    <row r="274" spans="3:17" ht="77.25" customHeight="1" x14ac:dyDescent="0.3">
      <c r="C274" s="81"/>
      <c r="D274" s="69"/>
      <c r="E274" s="70"/>
      <c r="F274" s="70"/>
      <c r="G274" s="76"/>
      <c r="H274" s="71"/>
      <c r="I274" s="20">
        <v>500</v>
      </c>
      <c r="J274" s="20">
        <v>570</v>
      </c>
      <c r="K274" s="20">
        <v>650</v>
      </c>
      <c r="L274" s="20">
        <v>700</v>
      </c>
      <c r="M274" s="72"/>
      <c r="N274" s="73"/>
      <c r="O274" s="92"/>
      <c r="P274" s="92"/>
      <c r="Q274" s="92"/>
    </row>
    <row r="275" spans="3:17" ht="55.5" customHeight="1" x14ac:dyDescent="0.3">
      <c r="C275" s="94" t="s">
        <v>284</v>
      </c>
      <c r="D275" s="95" t="s">
        <v>285</v>
      </c>
      <c r="E275" s="70" t="s">
        <v>20</v>
      </c>
      <c r="F275" s="70" t="s">
        <v>26</v>
      </c>
      <c r="G275" s="71">
        <f>I276+J276+K276+L276</f>
        <v>28</v>
      </c>
      <c r="H275" s="71" t="s">
        <v>27</v>
      </c>
      <c r="I275" s="20">
        <v>7</v>
      </c>
      <c r="J275" s="20">
        <v>5</v>
      </c>
      <c r="K275" s="20">
        <v>7</v>
      </c>
      <c r="L275" s="20">
        <v>7</v>
      </c>
      <c r="M275" s="72">
        <f t="shared" si="57"/>
        <v>1</v>
      </c>
      <c r="N275" s="73">
        <f t="shared" ref="N275" si="80">IFERROR(((I275+J275+K275+L275)/G275),"ND")</f>
        <v>0.9285714285714286</v>
      </c>
      <c r="O275" s="92" t="s">
        <v>411</v>
      </c>
      <c r="P275" s="92"/>
      <c r="Q275" s="92"/>
    </row>
    <row r="276" spans="3:17" ht="55.5" customHeight="1" x14ac:dyDescent="0.3">
      <c r="C276" s="94"/>
      <c r="D276" s="95"/>
      <c r="E276" s="70"/>
      <c r="F276" s="70"/>
      <c r="G276" s="71"/>
      <c r="H276" s="71"/>
      <c r="I276" s="20">
        <v>7</v>
      </c>
      <c r="J276" s="20">
        <v>7</v>
      </c>
      <c r="K276" s="20">
        <v>7</v>
      </c>
      <c r="L276" s="20">
        <v>7</v>
      </c>
      <c r="M276" s="72"/>
      <c r="N276" s="73"/>
      <c r="O276" s="92"/>
      <c r="P276" s="92"/>
      <c r="Q276" s="92"/>
    </row>
    <row r="277" spans="3:17" ht="53.25" customHeight="1" x14ac:dyDescent="0.3">
      <c r="C277" s="90" t="s">
        <v>286</v>
      </c>
      <c r="D277" s="62" t="s">
        <v>287</v>
      </c>
      <c r="E277" s="63" t="s">
        <v>20</v>
      </c>
      <c r="F277" s="63" t="s">
        <v>26</v>
      </c>
      <c r="G277" s="64">
        <f>I278+J278+K278+L278</f>
        <v>3990</v>
      </c>
      <c r="H277" s="64" t="s">
        <v>27</v>
      </c>
      <c r="I277" s="19">
        <v>781</v>
      </c>
      <c r="J277" s="19">
        <v>1112</v>
      </c>
      <c r="K277" s="19">
        <v>1030</v>
      </c>
      <c r="L277" s="19">
        <v>1131</v>
      </c>
      <c r="M277" s="65">
        <f t="shared" si="57"/>
        <v>1.1198019801980199</v>
      </c>
      <c r="N277" s="66">
        <f t="shared" ref="N277" si="81">IFERROR(((I277+J277+K277+L277)/G277),"ND")</f>
        <v>1.0160401002506265</v>
      </c>
      <c r="O277" s="103" t="s">
        <v>412</v>
      </c>
      <c r="P277" s="103"/>
      <c r="Q277" s="103"/>
    </row>
    <row r="278" spans="3:17" ht="53.25" customHeight="1" x14ac:dyDescent="0.3">
      <c r="C278" s="90"/>
      <c r="D278" s="62"/>
      <c r="E278" s="63"/>
      <c r="F278" s="63"/>
      <c r="G278" s="64"/>
      <c r="H278" s="64"/>
      <c r="I278" s="19">
        <v>950</v>
      </c>
      <c r="J278" s="19">
        <v>1000</v>
      </c>
      <c r="K278" s="19">
        <v>1030</v>
      </c>
      <c r="L278" s="19">
        <v>1010</v>
      </c>
      <c r="M278" s="65"/>
      <c r="N278" s="66"/>
      <c r="O278" s="103"/>
      <c r="P278" s="103"/>
      <c r="Q278" s="103"/>
    </row>
    <row r="279" spans="3:17" ht="88.5" customHeight="1" x14ac:dyDescent="0.3">
      <c r="C279" s="94" t="s">
        <v>288</v>
      </c>
      <c r="D279" s="95" t="s">
        <v>289</v>
      </c>
      <c r="E279" s="70" t="s">
        <v>28</v>
      </c>
      <c r="F279" s="70" t="s">
        <v>26</v>
      </c>
      <c r="G279" s="76">
        <f>I280+J280+K280+L280</f>
        <v>990</v>
      </c>
      <c r="H279" s="71" t="s">
        <v>27</v>
      </c>
      <c r="I279" s="21">
        <v>255</v>
      </c>
      <c r="J279" s="21">
        <v>483</v>
      </c>
      <c r="K279" s="21">
        <v>343</v>
      </c>
      <c r="L279" s="21">
        <v>599</v>
      </c>
      <c r="M279" s="72">
        <f t="shared" si="57"/>
        <v>2.3490196078431373</v>
      </c>
      <c r="N279" s="73">
        <f t="shared" ref="N279" si="82">IFERROR(((I279+J279+K279+L279)/G279),"ND")</f>
        <v>1.696969696969697</v>
      </c>
      <c r="O279" s="92" t="s">
        <v>413</v>
      </c>
      <c r="P279" s="92"/>
      <c r="Q279" s="92"/>
    </row>
    <row r="280" spans="3:17" ht="110.25" customHeight="1" x14ac:dyDescent="0.3">
      <c r="C280" s="94"/>
      <c r="D280" s="95"/>
      <c r="E280" s="70"/>
      <c r="F280" s="70"/>
      <c r="G280" s="76"/>
      <c r="H280" s="71"/>
      <c r="I280" s="20">
        <v>240</v>
      </c>
      <c r="J280" s="20">
        <v>245</v>
      </c>
      <c r="K280" s="20">
        <v>250</v>
      </c>
      <c r="L280" s="20">
        <v>255</v>
      </c>
      <c r="M280" s="72"/>
      <c r="N280" s="73"/>
      <c r="O280" s="92"/>
      <c r="P280" s="92"/>
      <c r="Q280" s="92"/>
    </row>
    <row r="281" spans="3:17" ht="89.25" customHeight="1" x14ac:dyDescent="0.3">
      <c r="C281" s="94" t="s">
        <v>290</v>
      </c>
      <c r="D281" s="95" t="s">
        <v>291</v>
      </c>
      <c r="E281" s="70" t="s">
        <v>28</v>
      </c>
      <c r="F281" s="70" t="s">
        <v>26</v>
      </c>
      <c r="G281" s="71">
        <f>I282+J282+K282+L282</f>
        <v>7</v>
      </c>
      <c r="H281" s="71" t="s">
        <v>27</v>
      </c>
      <c r="I281" s="20">
        <v>0</v>
      </c>
      <c r="J281" s="20">
        <v>2</v>
      </c>
      <c r="K281" s="20">
        <v>0</v>
      </c>
      <c r="L281" s="20">
        <v>2</v>
      </c>
      <c r="M281" s="72">
        <f t="shared" si="57"/>
        <v>1</v>
      </c>
      <c r="N281" s="73">
        <f t="shared" ref="N281" si="83">IFERROR(((I281+J281+K281+L281)/G281),"ND")</f>
        <v>0.5714285714285714</v>
      </c>
      <c r="O281" s="92" t="s">
        <v>414</v>
      </c>
      <c r="P281" s="92"/>
      <c r="Q281" s="92"/>
    </row>
    <row r="282" spans="3:17" ht="89.25" customHeight="1" x14ac:dyDescent="0.3">
      <c r="C282" s="94"/>
      <c r="D282" s="95"/>
      <c r="E282" s="70"/>
      <c r="F282" s="70"/>
      <c r="G282" s="71"/>
      <c r="H282" s="71"/>
      <c r="I282" s="20">
        <v>1</v>
      </c>
      <c r="J282" s="20">
        <v>2</v>
      </c>
      <c r="K282" s="20">
        <v>2</v>
      </c>
      <c r="L282" s="20">
        <v>2</v>
      </c>
      <c r="M282" s="72"/>
      <c r="N282" s="73"/>
      <c r="O282" s="92"/>
      <c r="P282" s="92"/>
      <c r="Q282" s="92"/>
    </row>
    <row r="283" spans="3:17" ht="64.5" customHeight="1" x14ac:dyDescent="0.3">
      <c r="C283" s="96" t="s">
        <v>292</v>
      </c>
      <c r="D283" s="95" t="s">
        <v>293</v>
      </c>
      <c r="E283" s="70" t="s">
        <v>20</v>
      </c>
      <c r="F283" s="70" t="s">
        <v>26</v>
      </c>
      <c r="G283" s="76">
        <f>I284+J284+K284+L284</f>
        <v>2015</v>
      </c>
      <c r="H283" s="71" t="s">
        <v>27</v>
      </c>
      <c r="I283" s="21">
        <v>438</v>
      </c>
      <c r="J283" s="21">
        <v>426</v>
      </c>
      <c r="K283" s="21">
        <v>462</v>
      </c>
      <c r="L283" s="21">
        <v>454</v>
      </c>
      <c r="M283" s="72">
        <f t="shared" si="57"/>
        <v>0.88155339805825239</v>
      </c>
      <c r="N283" s="73">
        <f t="shared" ref="N283" si="84">IFERROR(((I283+J283+K283+L283)/G283),"ND")</f>
        <v>0.88337468982630274</v>
      </c>
      <c r="O283" s="92" t="s">
        <v>415</v>
      </c>
      <c r="P283" s="92"/>
      <c r="Q283" s="92"/>
    </row>
    <row r="284" spans="3:17" ht="64.5" customHeight="1" x14ac:dyDescent="0.3">
      <c r="C284" s="96"/>
      <c r="D284" s="95"/>
      <c r="E284" s="70"/>
      <c r="F284" s="70"/>
      <c r="G284" s="76"/>
      <c r="H284" s="71"/>
      <c r="I284" s="20">
        <v>500</v>
      </c>
      <c r="J284" s="20">
        <v>500</v>
      </c>
      <c r="K284" s="20">
        <v>500</v>
      </c>
      <c r="L284" s="20">
        <v>515</v>
      </c>
      <c r="M284" s="72"/>
      <c r="N284" s="73"/>
      <c r="O284" s="92"/>
      <c r="P284" s="92"/>
      <c r="Q284" s="92"/>
    </row>
    <row r="285" spans="3:17" ht="79.5" customHeight="1" x14ac:dyDescent="0.3">
      <c r="C285" s="81" t="s">
        <v>294</v>
      </c>
      <c r="D285" s="69" t="s">
        <v>295</v>
      </c>
      <c r="E285" s="70" t="s">
        <v>20</v>
      </c>
      <c r="F285" s="70" t="s">
        <v>26</v>
      </c>
      <c r="G285" s="71">
        <f>I286+J286+K286+L286</f>
        <v>6700</v>
      </c>
      <c r="H285" s="71" t="s">
        <v>27</v>
      </c>
      <c r="I285" s="20">
        <v>1391</v>
      </c>
      <c r="J285" s="20">
        <v>2053</v>
      </c>
      <c r="K285" s="20">
        <v>1935</v>
      </c>
      <c r="L285" s="20">
        <v>2125</v>
      </c>
      <c r="M285" s="72">
        <f t="shared" si="57"/>
        <v>1.2142857142857142</v>
      </c>
      <c r="N285" s="73">
        <f t="shared" ref="N285" si="85">IFERROR(((I285+J285+K285+L285)/G285),"ND")</f>
        <v>1.1200000000000001</v>
      </c>
      <c r="O285" s="92" t="s">
        <v>416</v>
      </c>
      <c r="P285" s="92"/>
      <c r="Q285" s="92"/>
    </row>
    <row r="286" spans="3:17" ht="79.5" customHeight="1" x14ac:dyDescent="0.3">
      <c r="C286" s="81"/>
      <c r="D286" s="69"/>
      <c r="E286" s="70"/>
      <c r="F286" s="70"/>
      <c r="G286" s="71"/>
      <c r="H286" s="71"/>
      <c r="I286" s="20">
        <v>1600</v>
      </c>
      <c r="J286" s="20">
        <v>1650</v>
      </c>
      <c r="K286" s="20">
        <v>1700</v>
      </c>
      <c r="L286" s="20">
        <v>1750</v>
      </c>
      <c r="M286" s="72"/>
      <c r="N286" s="73"/>
      <c r="O286" s="92"/>
      <c r="P286" s="92"/>
      <c r="Q286" s="92"/>
    </row>
    <row r="287" spans="3:17" ht="88.5" customHeight="1" x14ac:dyDescent="0.3">
      <c r="C287" s="81" t="s">
        <v>296</v>
      </c>
      <c r="D287" s="104" t="s">
        <v>297</v>
      </c>
      <c r="E287" s="70" t="s">
        <v>20</v>
      </c>
      <c r="F287" s="70" t="s">
        <v>26</v>
      </c>
      <c r="G287" s="76">
        <f>I288+J288+K288+L288</f>
        <v>11520</v>
      </c>
      <c r="H287" s="71" t="s">
        <v>27</v>
      </c>
      <c r="I287" s="21">
        <v>3304</v>
      </c>
      <c r="J287" s="21">
        <v>5783</v>
      </c>
      <c r="K287" s="21">
        <v>3785</v>
      </c>
      <c r="L287" s="21">
        <v>3864</v>
      </c>
      <c r="M287" s="72">
        <f t="shared" si="57"/>
        <v>1.3605633802816901</v>
      </c>
      <c r="N287" s="73">
        <f t="shared" ref="N287" si="86">IFERROR(((I287+J287+K287+L287)/G287),"ND")</f>
        <v>1.4527777777777777</v>
      </c>
      <c r="O287" s="92" t="s">
        <v>417</v>
      </c>
      <c r="P287" s="92"/>
      <c r="Q287" s="92"/>
    </row>
    <row r="288" spans="3:17" ht="88.5" customHeight="1" x14ac:dyDescent="0.3">
      <c r="C288" s="81"/>
      <c r="D288" s="104"/>
      <c r="E288" s="70"/>
      <c r="F288" s="70"/>
      <c r="G288" s="76"/>
      <c r="H288" s="71"/>
      <c r="I288" s="20">
        <v>2860</v>
      </c>
      <c r="J288" s="20">
        <v>2920</v>
      </c>
      <c r="K288" s="20">
        <v>2900</v>
      </c>
      <c r="L288" s="20">
        <v>2840</v>
      </c>
      <c r="M288" s="72"/>
      <c r="N288" s="73"/>
      <c r="O288" s="92"/>
      <c r="P288" s="92"/>
      <c r="Q288" s="92"/>
    </row>
    <row r="289" spans="3:17" ht="95.25" customHeight="1" x14ac:dyDescent="0.3">
      <c r="C289" s="80" t="s">
        <v>298</v>
      </c>
      <c r="D289" s="105" t="s">
        <v>299</v>
      </c>
      <c r="E289" s="63" t="s">
        <v>20</v>
      </c>
      <c r="F289" s="63" t="s">
        <v>26</v>
      </c>
      <c r="G289" s="64">
        <f>I290+J290+K290+L290</f>
        <v>41</v>
      </c>
      <c r="H289" s="64" t="s">
        <v>27</v>
      </c>
      <c r="I289" s="19">
        <v>4</v>
      </c>
      <c r="J289" s="19">
        <v>7</v>
      </c>
      <c r="K289" s="19">
        <v>10</v>
      </c>
      <c r="L289" s="19">
        <v>3</v>
      </c>
      <c r="M289" s="65">
        <f t="shared" si="57"/>
        <v>0.3</v>
      </c>
      <c r="N289" s="66">
        <f t="shared" ref="N289" si="87">IFERROR(((I289+J289+K289+L289)/G289),"ND")</f>
        <v>0.58536585365853655</v>
      </c>
      <c r="O289" s="103" t="s">
        <v>418</v>
      </c>
      <c r="P289" s="103"/>
      <c r="Q289" s="103"/>
    </row>
    <row r="290" spans="3:17" ht="95.25" customHeight="1" x14ac:dyDescent="0.3">
      <c r="C290" s="80"/>
      <c r="D290" s="105"/>
      <c r="E290" s="63"/>
      <c r="F290" s="63"/>
      <c r="G290" s="64"/>
      <c r="H290" s="64"/>
      <c r="I290" s="19">
        <v>10</v>
      </c>
      <c r="J290" s="19">
        <v>10</v>
      </c>
      <c r="K290" s="19">
        <v>11</v>
      </c>
      <c r="L290" s="19">
        <v>10</v>
      </c>
      <c r="M290" s="65"/>
      <c r="N290" s="66"/>
      <c r="O290" s="103"/>
      <c r="P290" s="103"/>
      <c r="Q290" s="103"/>
    </row>
    <row r="291" spans="3:17" ht="87" customHeight="1" x14ac:dyDescent="0.3">
      <c r="C291" s="94" t="s">
        <v>300</v>
      </c>
      <c r="D291" s="95" t="s">
        <v>301</v>
      </c>
      <c r="E291" s="70" t="s">
        <v>20</v>
      </c>
      <c r="F291" s="70" t="s">
        <v>26</v>
      </c>
      <c r="G291" s="71">
        <f>I292+J292+K292+L292</f>
        <v>41</v>
      </c>
      <c r="H291" s="71" t="s">
        <v>27</v>
      </c>
      <c r="I291" s="20">
        <v>2</v>
      </c>
      <c r="J291" s="20">
        <v>7</v>
      </c>
      <c r="K291" s="20">
        <v>10</v>
      </c>
      <c r="L291" s="20">
        <v>3</v>
      </c>
      <c r="M291" s="72">
        <f t="shared" si="57"/>
        <v>0.3</v>
      </c>
      <c r="N291" s="73">
        <f t="shared" ref="N291" si="88">IFERROR(((I291+J291+K291+L291)/G291),"ND")</f>
        <v>0.53658536585365857</v>
      </c>
      <c r="O291" s="92" t="s">
        <v>419</v>
      </c>
      <c r="P291" s="92"/>
      <c r="Q291" s="92"/>
    </row>
    <row r="292" spans="3:17" ht="87" customHeight="1" x14ac:dyDescent="0.3">
      <c r="C292" s="94"/>
      <c r="D292" s="95"/>
      <c r="E292" s="70"/>
      <c r="F292" s="70"/>
      <c r="G292" s="71"/>
      <c r="H292" s="71"/>
      <c r="I292" s="20">
        <v>10</v>
      </c>
      <c r="J292" s="20">
        <v>10</v>
      </c>
      <c r="K292" s="20">
        <v>11</v>
      </c>
      <c r="L292" s="20">
        <v>10</v>
      </c>
      <c r="M292" s="72"/>
      <c r="N292" s="73"/>
      <c r="O292" s="92"/>
      <c r="P292" s="92"/>
      <c r="Q292" s="92"/>
    </row>
    <row r="293" spans="3:17" ht="78" customHeight="1" x14ac:dyDescent="0.3">
      <c r="C293" s="81" t="s">
        <v>302</v>
      </c>
      <c r="D293" s="69" t="s">
        <v>303</v>
      </c>
      <c r="E293" s="70" t="s">
        <v>20</v>
      </c>
      <c r="F293" s="70" t="s">
        <v>26</v>
      </c>
      <c r="G293" s="76">
        <f>I294+J294+K294+L294</f>
        <v>9500</v>
      </c>
      <c r="H293" s="71" t="s">
        <v>27</v>
      </c>
      <c r="I293" s="21">
        <v>2722</v>
      </c>
      <c r="J293" s="21">
        <v>3811</v>
      </c>
      <c r="K293" s="21">
        <v>2575</v>
      </c>
      <c r="L293" s="21">
        <v>2440</v>
      </c>
      <c r="M293" s="72">
        <f t="shared" ref="M293:M307" si="89">IFERROR(L293/L294,"ND")</f>
        <v>0.99591836734693873</v>
      </c>
      <c r="N293" s="73">
        <f t="shared" ref="N293" si="90">IFERROR(((I293+J293+K293+L293)/G293),"ND")</f>
        <v>1.2155789473684211</v>
      </c>
      <c r="O293" s="92" t="s">
        <v>420</v>
      </c>
      <c r="P293" s="92"/>
      <c r="Q293" s="92"/>
    </row>
    <row r="294" spans="3:17" ht="78" customHeight="1" x14ac:dyDescent="0.3">
      <c r="C294" s="81"/>
      <c r="D294" s="69"/>
      <c r="E294" s="70"/>
      <c r="F294" s="70"/>
      <c r="G294" s="76"/>
      <c r="H294" s="71"/>
      <c r="I294" s="20">
        <v>2300</v>
      </c>
      <c r="J294" s="20">
        <v>2350</v>
      </c>
      <c r="K294" s="20">
        <v>2400</v>
      </c>
      <c r="L294" s="20">
        <v>2450</v>
      </c>
      <c r="M294" s="72"/>
      <c r="N294" s="73"/>
      <c r="O294" s="92"/>
      <c r="P294" s="92"/>
      <c r="Q294" s="92"/>
    </row>
    <row r="295" spans="3:17" ht="87" customHeight="1" x14ac:dyDescent="0.3">
      <c r="C295" s="83" t="s">
        <v>304</v>
      </c>
      <c r="D295" s="69" t="s">
        <v>305</v>
      </c>
      <c r="E295" s="70" t="s">
        <v>20</v>
      </c>
      <c r="F295" s="70" t="s">
        <v>26</v>
      </c>
      <c r="G295" s="71">
        <f>I296+J296+K296+L296</f>
        <v>213</v>
      </c>
      <c r="H295" s="71" t="s">
        <v>27</v>
      </c>
      <c r="I295" s="20">
        <v>48</v>
      </c>
      <c r="J295" s="20">
        <v>46</v>
      </c>
      <c r="K295" s="20">
        <v>53</v>
      </c>
      <c r="L295" s="20">
        <v>40</v>
      </c>
      <c r="M295" s="72">
        <f t="shared" si="89"/>
        <v>0.66666666666666663</v>
      </c>
      <c r="N295" s="73">
        <f t="shared" ref="N295" si="91">IFERROR(((I295+J295+K295+L295)/G295),"ND")</f>
        <v>0.8779342723004695</v>
      </c>
      <c r="O295" s="92" t="s">
        <v>421</v>
      </c>
      <c r="P295" s="92"/>
      <c r="Q295" s="92"/>
    </row>
    <row r="296" spans="3:17" ht="87" customHeight="1" x14ac:dyDescent="0.3">
      <c r="C296" s="83"/>
      <c r="D296" s="69"/>
      <c r="E296" s="70"/>
      <c r="F296" s="70"/>
      <c r="G296" s="71"/>
      <c r="H296" s="71"/>
      <c r="I296" s="20">
        <v>48</v>
      </c>
      <c r="J296" s="20">
        <v>50</v>
      </c>
      <c r="K296" s="20">
        <v>55</v>
      </c>
      <c r="L296" s="20">
        <v>60</v>
      </c>
      <c r="M296" s="72"/>
      <c r="N296" s="73"/>
      <c r="O296" s="92"/>
      <c r="P296" s="92"/>
      <c r="Q296" s="92"/>
    </row>
    <row r="297" spans="3:17" ht="63.75" customHeight="1" x14ac:dyDescent="0.3">
      <c r="C297" s="81" t="s">
        <v>306</v>
      </c>
      <c r="D297" s="69" t="s">
        <v>307</v>
      </c>
      <c r="E297" s="70" t="s">
        <v>20</v>
      </c>
      <c r="F297" s="70" t="s">
        <v>26</v>
      </c>
      <c r="G297" s="76">
        <f>I298+J298+K298+L298</f>
        <v>9</v>
      </c>
      <c r="H297" s="71" t="s">
        <v>27</v>
      </c>
      <c r="I297" s="21">
        <v>0</v>
      </c>
      <c r="J297" s="21">
        <v>3</v>
      </c>
      <c r="K297" s="21">
        <v>1</v>
      </c>
      <c r="L297" s="21">
        <v>1</v>
      </c>
      <c r="M297" s="72">
        <f t="shared" si="89"/>
        <v>0.5</v>
      </c>
      <c r="N297" s="73">
        <f t="shared" ref="N297" si="92">IFERROR(((I297+J297+K297+L297)/G297),"ND")</f>
        <v>0.55555555555555558</v>
      </c>
      <c r="O297" s="92" t="s">
        <v>422</v>
      </c>
      <c r="P297" s="92"/>
      <c r="Q297" s="92"/>
    </row>
    <row r="298" spans="3:17" ht="63.75" customHeight="1" x14ac:dyDescent="0.3">
      <c r="C298" s="81"/>
      <c r="D298" s="69"/>
      <c r="E298" s="70"/>
      <c r="F298" s="70"/>
      <c r="G298" s="76"/>
      <c r="H298" s="71"/>
      <c r="I298" s="20">
        <v>2</v>
      </c>
      <c r="J298" s="20">
        <v>3</v>
      </c>
      <c r="K298" s="20">
        <v>2</v>
      </c>
      <c r="L298" s="20">
        <v>2</v>
      </c>
      <c r="M298" s="72"/>
      <c r="N298" s="73"/>
      <c r="O298" s="92"/>
      <c r="P298" s="92"/>
      <c r="Q298" s="92"/>
    </row>
    <row r="299" spans="3:17" ht="60" customHeight="1" x14ac:dyDescent="0.3">
      <c r="C299" s="83" t="s">
        <v>308</v>
      </c>
      <c r="D299" s="69" t="s">
        <v>309</v>
      </c>
      <c r="E299" s="70" t="s">
        <v>20</v>
      </c>
      <c r="F299" s="70" t="s">
        <v>26</v>
      </c>
      <c r="G299" s="71">
        <f>I300+J300+K300+L300</f>
        <v>390</v>
      </c>
      <c r="H299" s="71" t="s">
        <v>27</v>
      </c>
      <c r="I299" s="20">
        <v>83</v>
      </c>
      <c r="J299" s="20">
        <v>105</v>
      </c>
      <c r="K299" s="20">
        <v>104</v>
      </c>
      <c r="L299" s="20">
        <v>97</v>
      </c>
      <c r="M299" s="72">
        <f t="shared" si="89"/>
        <v>0.92380952380952386</v>
      </c>
      <c r="N299" s="73">
        <f t="shared" ref="N299" si="93">IFERROR(((I299+J299+K299+L299)/G299),"ND")</f>
        <v>0.99743589743589745</v>
      </c>
      <c r="O299" s="92" t="s">
        <v>329</v>
      </c>
      <c r="P299" s="92"/>
      <c r="Q299" s="92"/>
    </row>
    <row r="300" spans="3:17" ht="60" customHeight="1" x14ac:dyDescent="0.3">
      <c r="C300" s="83"/>
      <c r="D300" s="69"/>
      <c r="E300" s="70"/>
      <c r="F300" s="70"/>
      <c r="G300" s="71"/>
      <c r="H300" s="71"/>
      <c r="I300" s="20">
        <v>90</v>
      </c>
      <c r="J300" s="20">
        <v>95</v>
      </c>
      <c r="K300" s="20">
        <v>100</v>
      </c>
      <c r="L300" s="20">
        <v>105</v>
      </c>
      <c r="M300" s="72"/>
      <c r="N300" s="73"/>
      <c r="O300" s="92"/>
      <c r="P300" s="92"/>
      <c r="Q300" s="92"/>
    </row>
    <row r="301" spans="3:17" ht="85.5" customHeight="1" x14ac:dyDescent="0.3">
      <c r="C301" s="83" t="s">
        <v>310</v>
      </c>
      <c r="D301" s="69" t="s">
        <v>311</v>
      </c>
      <c r="E301" s="70" t="s">
        <v>28</v>
      </c>
      <c r="F301" s="70" t="s">
        <v>26</v>
      </c>
      <c r="G301" s="71">
        <f>I302+J302+K302+L302</f>
        <v>1770</v>
      </c>
      <c r="H301" s="71" t="s">
        <v>27</v>
      </c>
      <c r="I301" s="20">
        <v>345</v>
      </c>
      <c r="J301" s="20">
        <v>417</v>
      </c>
      <c r="K301" s="20">
        <v>436</v>
      </c>
      <c r="L301" s="20">
        <v>366</v>
      </c>
      <c r="M301" s="72">
        <f t="shared" si="89"/>
        <v>0.81333333333333335</v>
      </c>
      <c r="N301" s="73">
        <f t="shared" ref="N301" si="94">IFERROR(((I301+J301+K301+L301)/G301),"ND")</f>
        <v>0.88361581920903953</v>
      </c>
      <c r="O301" s="92" t="s">
        <v>423</v>
      </c>
      <c r="P301" s="92"/>
      <c r="Q301" s="92"/>
    </row>
    <row r="302" spans="3:17" ht="85.5" customHeight="1" x14ac:dyDescent="0.3">
      <c r="C302" s="83"/>
      <c r="D302" s="69"/>
      <c r="E302" s="70"/>
      <c r="F302" s="70"/>
      <c r="G302" s="71"/>
      <c r="H302" s="71"/>
      <c r="I302" s="20">
        <v>435</v>
      </c>
      <c r="J302" s="20">
        <v>440</v>
      </c>
      <c r="K302" s="20">
        <v>445</v>
      </c>
      <c r="L302" s="20">
        <v>450</v>
      </c>
      <c r="M302" s="72"/>
      <c r="N302" s="73"/>
      <c r="O302" s="92"/>
      <c r="P302" s="92"/>
      <c r="Q302" s="92"/>
    </row>
    <row r="303" spans="3:17" ht="92.25" customHeight="1" x14ac:dyDescent="0.3">
      <c r="C303" s="80" t="s">
        <v>312</v>
      </c>
      <c r="D303" s="78" t="s">
        <v>313</v>
      </c>
      <c r="E303" s="63" t="s">
        <v>20</v>
      </c>
      <c r="F303" s="63" t="s">
        <v>26</v>
      </c>
      <c r="G303" s="64">
        <f>I304+J304+K304+L304</f>
        <v>5500</v>
      </c>
      <c r="H303" s="64" t="s">
        <v>27</v>
      </c>
      <c r="I303" s="19">
        <v>1766</v>
      </c>
      <c r="J303" s="19">
        <v>2562</v>
      </c>
      <c r="K303" s="19">
        <v>2015</v>
      </c>
      <c r="L303" s="19">
        <v>2392</v>
      </c>
      <c r="M303" s="65">
        <f t="shared" si="89"/>
        <v>1.7396363636363636</v>
      </c>
      <c r="N303" s="66">
        <f t="shared" ref="N303" si="95">IFERROR(((I303+J303+K303+L303)/G303),"ND")</f>
        <v>1.5881818181818181</v>
      </c>
      <c r="O303" s="103" t="s">
        <v>424</v>
      </c>
      <c r="P303" s="103"/>
      <c r="Q303" s="103"/>
    </row>
    <row r="304" spans="3:17" ht="92.25" customHeight="1" x14ac:dyDescent="0.3">
      <c r="C304" s="80"/>
      <c r="D304" s="78"/>
      <c r="E304" s="63"/>
      <c r="F304" s="63"/>
      <c r="G304" s="64"/>
      <c r="H304" s="64"/>
      <c r="I304" s="19">
        <v>1375</v>
      </c>
      <c r="J304" s="19">
        <v>1375</v>
      </c>
      <c r="K304" s="19">
        <v>1375</v>
      </c>
      <c r="L304" s="19">
        <v>1375</v>
      </c>
      <c r="M304" s="65"/>
      <c r="N304" s="66"/>
      <c r="O304" s="103"/>
      <c r="P304" s="103"/>
      <c r="Q304" s="103"/>
    </row>
    <row r="305" spans="3:17" ht="68.25" customHeight="1" x14ac:dyDescent="0.3">
      <c r="C305" s="106" t="s">
        <v>314</v>
      </c>
      <c r="D305" s="69" t="s">
        <v>315</v>
      </c>
      <c r="E305" s="70" t="s">
        <v>28</v>
      </c>
      <c r="F305" s="70" t="s">
        <v>26</v>
      </c>
      <c r="G305" s="71">
        <f>I306+J306+K306+L306</f>
        <v>23</v>
      </c>
      <c r="H305" s="71" t="s">
        <v>27</v>
      </c>
      <c r="I305" s="20">
        <v>6</v>
      </c>
      <c r="J305" s="20">
        <v>6</v>
      </c>
      <c r="K305" s="20">
        <v>6</v>
      </c>
      <c r="L305" s="20">
        <v>4</v>
      </c>
      <c r="M305" s="72">
        <f t="shared" si="89"/>
        <v>0.8</v>
      </c>
      <c r="N305" s="73">
        <f t="shared" ref="N305" si="96">IFERROR(((I305+J305+K305+L305)/G305),"ND")</f>
        <v>0.95652173913043481</v>
      </c>
      <c r="O305" s="92" t="s">
        <v>425</v>
      </c>
      <c r="P305" s="92"/>
      <c r="Q305" s="92"/>
    </row>
    <row r="306" spans="3:17" ht="68.25" customHeight="1" x14ac:dyDescent="0.3">
      <c r="C306" s="106"/>
      <c r="D306" s="69"/>
      <c r="E306" s="70"/>
      <c r="F306" s="70"/>
      <c r="G306" s="71"/>
      <c r="H306" s="71"/>
      <c r="I306" s="20">
        <v>6</v>
      </c>
      <c r="J306" s="20">
        <v>6</v>
      </c>
      <c r="K306" s="20">
        <v>6</v>
      </c>
      <c r="L306" s="20">
        <v>5</v>
      </c>
      <c r="M306" s="72"/>
      <c r="N306" s="73"/>
      <c r="O306" s="92"/>
      <c r="P306" s="92"/>
      <c r="Q306" s="92"/>
    </row>
    <row r="307" spans="3:17" ht="98.25" customHeight="1" x14ac:dyDescent="0.3">
      <c r="C307" s="106" t="s">
        <v>316</v>
      </c>
      <c r="D307" s="69" t="s">
        <v>317</v>
      </c>
      <c r="E307" s="70" t="s">
        <v>20</v>
      </c>
      <c r="F307" s="70" t="s">
        <v>26</v>
      </c>
      <c r="G307" s="76">
        <f>I308+J308+K308+L308</f>
        <v>44</v>
      </c>
      <c r="H307" s="71" t="s">
        <v>27</v>
      </c>
      <c r="I307" s="21">
        <v>12</v>
      </c>
      <c r="J307" s="21">
        <v>13</v>
      </c>
      <c r="K307" s="21">
        <v>55</v>
      </c>
      <c r="L307" s="21">
        <v>73</v>
      </c>
      <c r="M307" s="72">
        <f t="shared" si="89"/>
        <v>8.1111111111111107</v>
      </c>
      <c r="N307" s="73">
        <f t="shared" ref="N307" si="97">IFERROR(((I307+J307+K307+L307)/G307),"ND")</f>
        <v>3.4772727272727271</v>
      </c>
      <c r="O307" s="92" t="s">
        <v>426</v>
      </c>
      <c r="P307" s="92"/>
      <c r="Q307" s="92"/>
    </row>
    <row r="308" spans="3:17" ht="98.25" customHeight="1" x14ac:dyDescent="0.3">
      <c r="C308" s="106"/>
      <c r="D308" s="69"/>
      <c r="E308" s="70"/>
      <c r="F308" s="70"/>
      <c r="G308" s="76"/>
      <c r="H308" s="71"/>
      <c r="I308" s="20">
        <v>12</v>
      </c>
      <c r="J308" s="20">
        <v>10</v>
      </c>
      <c r="K308" s="20">
        <v>13</v>
      </c>
      <c r="L308" s="20">
        <v>9</v>
      </c>
      <c r="M308" s="72"/>
      <c r="N308" s="73"/>
      <c r="O308" s="92"/>
      <c r="P308" s="92"/>
      <c r="Q308" s="92"/>
    </row>
    <row r="309" spans="3:17" ht="75" customHeight="1" thickBot="1" x14ac:dyDescent="0.35">
      <c r="C309" s="107" t="s">
        <v>318</v>
      </c>
      <c r="D309" s="108" t="s">
        <v>319</v>
      </c>
      <c r="E309" s="109" t="s">
        <v>20</v>
      </c>
      <c r="F309" s="109" t="s">
        <v>26</v>
      </c>
      <c r="G309" s="110">
        <f>I310+J310+K310+L310</f>
        <v>13</v>
      </c>
      <c r="H309" s="110" t="s">
        <v>27</v>
      </c>
      <c r="I309" s="20">
        <v>4</v>
      </c>
      <c r="J309" s="20">
        <v>1</v>
      </c>
      <c r="K309" s="20">
        <v>3</v>
      </c>
      <c r="L309" s="20">
        <v>3</v>
      </c>
      <c r="M309" s="72">
        <f>IFERROR(L309/L310,"ND")</f>
        <v>1</v>
      </c>
      <c r="N309" s="73">
        <f t="shared" ref="N309" si="98">IFERROR(((I309+J309+K309+L309)/G309),"ND")</f>
        <v>0.84615384615384615</v>
      </c>
      <c r="O309" s="74" t="s">
        <v>427</v>
      </c>
      <c r="P309" s="92"/>
      <c r="Q309" s="92"/>
    </row>
    <row r="310" spans="3:17" ht="75" customHeight="1" thickBot="1" x14ac:dyDescent="0.35">
      <c r="C310" s="107"/>
      <c r="D310" s="108"/>
      <c r="E310" s="109"/>
      <c r="F310" s="109"/>
      <c r="G310" s="110"/>
      <c r="H310" s="110"/>
      <c r="I310" s="22">
        <v>3</v>
      </c>
      <c r="J310" s="22">
        <v>4</v>
      </c>
      <c r="K310" s="22">
        <v>3</v>
      </c>
      <c r="L310" s="22">
        <v>3</v>
      </c>
      <c r="M310" s="111"/>
      <c r="N310" s="112"/>
      <c r="O310" s="113"/>
      <c r="P310" s="114"/>
      <c r="Q310" s="114"/>
    </row>
    <row r="312" spans="3:17" hidden="1" x14ac:dyDescent="0.3"/>
    <row r="313" spans="3:17" hidden="1" x14ac:dyDescent="0.3"/>
    <row r="314" spans="3:17" hidden="1" x14ac:dyDescent="0.3"/>
    <row r="319" spans="3:17" x14ac:dyDescent="0.3">
      <c r="C319"/>
      <c r="D319"/>
      <c r="E319"/>
      <c r="H319"/>
      <c r="M319"/>
      <c r="O319" t="s">
        <v>324</v>
      </c>
      <c r="P319"/>
      <c r="Q319"/>
    </row>
    <row r="320" spans="3:17" ht="72.75" customHeight="1" x14ac:dyDescent="0.3">
      <c r="C320" s="25" t="s">
        <v>323</v>
      </c>
      <c r="D320" s="26"/>
      <c r="E320" s="26"/>
      <c r="F320" s="26"/>
      <c r="H320" s="27" t="s">
        <v>330</v>
      </c>
      <c r="I320" s="28"/>
      <c r="J320" s="28"/>
      <c r="K320" s="28"/>
      <c r="L320" s="28"/>
      <c r="M320" s="28"/>
      <c r="O320" s="25" t="s">
        <v>322</v>
      </c>
      <c r="P320" s="26"/>
      <c r="Q320" s="26"/>
    </row>
  </sheetData>
  <mergeCells count="1355">
    <mergeCell ref="C307:C308"/>
    <mergeCell ref="D307:D308"/>
    <mergeCell ref="E307:E308"/>
    <mergeCell ref="F307:F308"/>
    <mergeCell ref="G307:G308"/>
    <mergeCell ref="H307:H308"/>
    <mergeCell ref="M307:M308"/>
    <mergeCell ref="N307:N308"/>
    <mergeCell ref="O307:Q308"/>
    <mergeCell ref="C309:C310"/>
    <mergeCell ref="D309:D310"/>
    <mergeCell ref="E309:E310"/>
    <mergeCell ref="F309:F310"/>
    <mergeCell ref="G309:G310"/>
    <mergeCell ref="H309:H310"/>
    <mergeCell ref="M309:M310"/>
    <mergeCell ref="N309:N310"/>
    <mergeCell ref="O309:Q310"/>
    <mergeCell ref="C303:C304"/>
    <mergeCell ref="D303:D304"/>
    <mergeCell ref="E303:E304"/>
    <mergeCell ref="F303:F304"/>
    <mergeCell ref="G303:G304"/>
    <mergeCell ref="H303:H304"/>
    <mergeCell ref="M303:M304"/>
    <mergeCell ref="N303:N304"/>
    <mergeCell ref="O303:Q304"/>
    <mergeCell ref="C305:C306"/>
    <mergeCell ref="D305:D306"/>
    <mergeCell ref="E305:E306"/>
    <mergeCell ref="F305:F306"/>
    <mergeCell ref="G305:G306"/>
    <mergeCell ref="H305:H306"/>
    <mergeCell ref="M305:M306"/>
    <mergeCell ref="N305:N306"/>
    <mergeCell ref="O305:Q306"/>
    <mergeCell ref="C299:C300"/>
    <mergeCell ref="D299:D300"/>
    <mergeCell ref="E299:E300"/>
    <mergeCell ref="F299:F300"/>
    <mergeCell ref="G299:G300"/>
    <mergeCell ref="H299:H300"/>
    <mergeCell ref="M299:M300"/>
    <mergeCell ref="N299:N300"/>
    <mergeCell ref="O299:Q300"/>
    <mergeCell ref="C301:C302"/>
    <mergeCell ref="D301:D302"/>
    <mergeCell ref="E301:E302"/>
    <mergeCell ref="F301:F302"/>
    <mergeCell ref="G301:G302"/>
    <mergeCell ref="H301:H302"/>
    <mergeCell ref="M301:M302"/>
    <mergeCell ref="N301:N302"/>
    <mergeCell ref="O301:Q302"/>
    <mergeCell ref="C295:C296"/>
    <mergeCell ref="D295:D296"/>
    <mergeCell ref="E295:E296"/>
    <mergeCell ref="F295:F296"/>
    <mergeCell ref="G295:G296"/>
    <mergeCell ref="H295:H296"/>
    <mergeCell ref="M295:M296"/>
    <mergeCell ref="N295:N296"/>
    <mergeCell ref="O295:Q296"/>
    <mergeCell ref="C297:C298"/>
    <mergeCell ref="D297:D298"/>
    <mergeCell ref="E297:E298"/>
    <mergeCell ref="F297:F298"/>
    <mergeCell ref="G297:G298"/>
    <mergeCell ref="H297:H298"/>
    <mergeCell ref="M297:M298"/>
    <mergeCell ref="N297:N298"/>
    <mergeCell ref="O297:Q298"/>
    <mergeCell ref="C291:C292"/>
    <mergeCell ref="D291:D292"/>
    <mergeCell ref="E291:E292"/>
    <mergeCell ref="F291:F292"/>
    <mergeCell ref="G291:G292"/>
    <mergeCell ref="H291:H292"/>
    <mergeCell ref="M291:M292"/>
    <mergeCell ref="N291:N292"/>
    <mergeCell ref="O291:Q292"/>
    <mergeCell ref="C293:C294"/>
    <mergeCell ref="D293:D294"/>
    <mergeCell ref="E293:E294"/>
    <mergeCell ref="F293:F294"/>
    <mergeCell ref="G293:G294"/>
    <mergeCell ref="H293:H294"/>
    <mergeCell ref="M293:M294"/>
    <mergeCell ref="N293:N294"/>
    <mergeCell ref="O293:Q294"/>
    <mergeCell ref="C287:C288"/>
    <mergeCell ref="D287:D288"/>
    <mergeCell ref="E287:E288"/>
    <mergeCell ref="F287:F288"/>
    <mergeCell ref="G287:G288"/>
    <mergeCell ref="H287:H288"/>
    <mergeCell ref="M287:M288"/>
    <mergeCell ref="N287:N288"/>
    <mergeCell ref="O287:Q288"/>
    <mergeCell ref="C289:C290"/>
    <mergeCell ref="D289:D290"/>
    <mergeCell ref="E289:E290"/>
    <mergeCell ref="F289:F290"/>
    <mergeCell ref="G289:G290"/>
    <mergeCell ref="H289:H290"/>
    <mergeCell ref="M289:M290"/>
    <mergeCell ref="N289:N290"/>
    <mergeCell ref="O289:Q290"/>
    <mergeCell ref="C283:C284"/>
    <mergeCell ref="D283:D284"/>
    <mergeCell ref="E283:E284"/>
    <mergeCell ref="F283:F284"/>
    <mergeCell ref="G283:G284"/>
    <mergeCell ref="H283:H284"/>
    <mergeCell ref="M283:M284"/>
    <mergeCell ref="N283:N284"/>
    <mergeCell ref="O283:Q284"/>
    <mergeCell ref="C285:C286"/>
    <mergeCell ref="D285:D286"/>
    <mergeCell ref="E285:E286"/>
    <mergeCell ref="F285:F286"/>
    <mergeCell ref="G285:G286"/>
    <mergeCell ref="H285:H286"/>
    <mergeCell ref="M285:M286"/>
    <mergeCell ref="N285:N286"/>
    <mergeCell ref="O285:Q286"/>
    <mergeCell ref="C279:C280"/>
    <mergeCell ref="D279:D280"/>
    <mergeCell ref="E279:E280"/>
    <mergeCell ref="F279:F280"/>
    <mergeCell ref="G279:G280"/>
    <mergeCell ref="H279:H280"/>
    <mergeCell ref="M279:M280"/>
    <mergeCell ref="N279:N280"/>
    <mergeCell ref="O279:Q280"/>
    <mergeCell ref="C281:C282"/>
    <mergeCell ref="D281:D282"/>
    <mergeCell ref="E281:E282"/>
    <mergeCell ref="F281:F282"/>
    <mergeCell ref="G281:G282"/>
    <mergeCell ref="H281:H282"/>
    <mergeCell ref="M281:M282"/>
    <mergeCell ref="N281:N282"/>
    <mergeCell ref="O281:Q282"/>
    <mergeCell ref="C275:C276"/>
    <mergeCell ref="D275:D276"/>
    <mergeCell ref="E275:E276"/>
    <mergeCell ref="F275:F276"/>
    <mergeCell ref="G275:G276"/>
    <mergeCell ref="H275:H276"/>
    <mergeCell ref="M275:M276"/>
    <mergeCell ref="N275:N276"/>
    <mergeCell ref="O275:Q276"/>
    <mergeCell ref="C277:C278"/>
    <mergeCell ref="D277:D278"/>
    <mergeCell ref="E277:E278"/>
    <mergeCell ref="F277:F278"/>
    <mergeCell ref="G277:G278"/>
    <mergeCell ref="H277:H278"/>
    <mergeCell ref="M277:M278"/>
    <mergeCell ref="N277:N278"/>
    <mergeCell ref="O277:Q278"/>
    <mergeCell ref="C271:C272"/>
    <mergeCell ref="D271:D272"/>
    <mergeCell ref="E271:E272"/>
    <mergeCell ref="F271:F272"/>
    <mergeCell ref="G271:G272"/>
    <mergeCell ref="H271:H272"/>
    <mergeCell ref="M271:M272"/>
    <mergeCell ref="N271:N272"/>
    <mergeCell ref="O271:Q272"/>
    <mergeCell ref="C273:C274"/>
    <mergeCell ref="D273:D274"/>
    <mergeCell ref="E273:E274"/>
    <mergeCell ref="F273:F274"/>
    <mergeCell ref="G273:G274"/>
    <mergeCell ref="H273:H274"/>
    <mergeCell ref="M273:M274"/>
    <mergeCell ref="N273:N274"/>
    <mergeCell ref="O273:Q274"/>
    <mergeCell ref="C267:C268"/>
    <mergeCell ref="D267:D268"/>
    <mergeCell ref="E267:E268"/>
    <mergeCell ref="F267:F268"/>
    <mergeCell ref="G267:G268"/>
    <mergeCell ref="H267:H268"/>
    <mergeCell ref="M267:M268"/>
    <mergeCell ref="N267:N268"/>
    <mergeCell ref="O267:Q268"/>
    <mergeCell ref="C269:C270"/>
    <mergeCell ref="D269:D270"/>
    <mergeCell ref="E269:E270"/>
    <mergeCell ref="F269:F270"/>
    <mergeCell ref="G269:G270"/>
    <mergeCell ref="H269:H270"/>
    <mergeCell ref="M269:M270"/>
    <mergeCell ref="N269:N270"/>
    <mergeCell ref="O269:Q270"/>
    <mergeCell ref="C263:C264"/>
    <mergeCell ref="D263:D264"/>
    <mergeCell ref="E263:E264"/>
    <mergeCell ref="F263:F264"/>
    <mergeCell ref="G263:G264"/>
    <mergeCell ref="H263:H264"/>
    <mergeCell ref="M263:M264"/>
    <mergeCell ref="N263:N264"/>
    <mergeCell ref="O263:Q264"/>
    <mergeCell ref="C265:C266"/>
    <mergeCell ref="D265:D266"/>
    <mergeCell ref="E265:E266"/>
    <mergeCell ref="F265:F266"/>
    <mergeCell ref="G265:G266"/>
    <mergeCell ref="H265:H266"/>
    <mergeCell ref="M265:M266"/>
    <mergeCell ref="N265:N266"/>
    <mergeCell ref="O265:Q266"/>
    <mergeCell ref="C259:C260"/>
    <mergeCell ref="D259:D260"/>
    <mergeCell ref="E259:E260"/>
    <mergeCell ref="F259:F260"/>
    <mergeCell ref="G259:G260"/>
    <mergeCell ref="H259:H260"/>
    <mergeCell ref="M259:M260"/>
    <mergeCell ref="N259:N260"/>
    <mergeCell ref="O259:Q260"/>
    <mergeCell ref="C261:C262"/>
    <mergeCell ref="D261:D262"/>
    <mergeCell ref="E261:E262"/>
    <mergeCell ref="F261:F262"/>
    <mergeCell ref="G261:G262"/>
    <mergeCell ref="H261:H262"/>
    <mergeCell ref="M261:M262"/>
    <mergeCell ref="N261:N262"/>
    <mergeCell ref="O261:Q262"/>
    <mergeCell ref="C255:C256"/>
    <mergeCell ref="D255:D256"/>
    <mergeCell ref="E255:E256"/>
    <mergeCell ref="F255:F256"/>
    <mergeCell ref="G255:G256"/>
    <mergeCell ref="H255:H256"/>
    <mergeCell ref="M255:M256"/>
    <mergeCell ref="N255:N256"/>
    <mergeCell ref="O255:Q256"/>
    <mergeCell ref="C257:C258"/>
    <mergeCell ref="D257:D258"/>
    <mergeCell ref="E257:E258"/>
    <mergeCell ref="F257:F258"/>
    <mergeCell ref="G257:G258"/>
    <mergeCell ref="H257:H258"/>
    <mergeCell ref="M257:M258"/>
    <mergeCell ref="N257:N258"/>
    <mergeCell ref="O257:Q258"/>
    <mergeCell ref="C251:C252"/>
    <mergeCell ref="D251:D252"/>
    <mergeCell ref="E251:E252"/>
    <mergeCell ref="F251:F252"/>
    <mergeCell ref="G251:G252"/>
    <mergeCell ref="H251:H252"/>
    <mergeCell ref="M251:M252"/>
    <mergeCell ref="N251:N252"/>
    <mergeCell ref="O251:Q252"/>
    <mergeCell ref="C253:C254"/>
    <mergeCell ref="D253:D254"/>
    <mergeCell ref="E253:E254"/>
    <mergeCell ref="F253:F254"/>
    <mergeCell ref="G253:G254"/>
    <mergeCell ref="H253:H254"/>
    <mergeCell ref="M253:M254"/>
    <mergeCell ref="N253:N254"/>
    <mergeCell ref="O253:Q254"/>
    <mergeCell ref="C247:C248"/>
    <mergeCell ref="D247:D248"/>
    <mergeCell ref="E247:E248"/>
    <mergeCell ref="F247:F248"/>
    <mergeCell ref="G247:G248"/>
    <mergeCell ref="H247:H248"/>
    <mergeCell ref="M247:M248"/>
    <mergeCell ref="N247:N248"/>
    <mergeCell ref="O247:Q248"/>
    <mergeCell ref="C249:C250"/>
    <mergeCell ref="D249:D250"/>
    <mergeCell ref="E249:E250"/>
    <mergeCell ref="F249:F250"/>
    <mergeCell ref="G249:G250"/>
    <mergeCell ref="H249:H250"/>
    <mergeCell ref="M249:M250"/>
    <mergeCell ref="N249:N250"/>
    <mergeCell ref="O249:Q250"/>
    <mergeCell ref="C243:C244"/>
    <mergeCell ref="D243:D244"/>
    <mergeCell ref="E243:E244"/>
    <mergeCell ref="F243:F244"/>
    <mergeCell ref="G243:G244"/>
    <mergeCell ref="H243:H244"/>
    <mergeCell ref="M243:M244"/>
    <mergeCell ref="N243:N244"/>
    <mergeCell ref="O243:Q244"/>
    <mergeCell ref="C245:C246"/>
    <mergeCell ref="D245:D246"/>
    <mergeCell ref="E245:E246"/>
    <mergeCell ref="F245:F246"/>
    <mergeCell ref="G245:G246"/>
    <mergeCell ref="H245:H246"/>
    <mergeCell ref="M245:M246"/>
    <mergeCell ref="N245:N246"/>
    <mergeCell ref="O245:Q246"/>
    <mergeCell ref="C239:C240"/>
    <mergeCell ref="D239:D240"/>
    <mergeCell ref="E239:E240"/>
    <mergeCell ref="F239:F240"/>
    <mergeCell ref="G239:G240"/>
    <mergeCell ref="H239:H240"/>
    <mergeCell ref="M239:M240"/>
    <mergeCell ref="N239:N240"/>
    <mergeCell ref="O239:Q240"/>
    <mergeCell ref="C241:C242"/>
    <mergeCell ref="D241:D242"/>
    <mergeCell ref="E241:E242"/>
    <mergeCell ref="F241:F242"/>
    <mergeCell ref="G241:G242"/>
    <mergeCell ref="H241:H242"/>
    <mergeCell ref="M241:M242"/>
    <mergeCell ref="N241:N242"/>
    <mergeCell ref="O241:Q242"/>
    <mergeCell ref="C235:C236"/>
    <mergeCell ref="D235:D236"/>
    <mergeCell ref="E235:E236"/>
    <mergeCell ref="F235:F236"/>
    <mergeCell ref="G235:G236"/>
    <mergeCell ref="H235:H236"/>
    <mergeCell ref="M235:M236"/>
    <mergeCell ref="N235:N236"/>
    <mergeCell ref="O235:Q236"/>
    <mergeCell ref="C237:C238"/>
    <mergeCell ref="D237:D238"/>
    <mergeCell ref="E237:E238"/>
    <mergeCell ref="F237:F238"/>
    <mergeCell ref="G237:G238"/>
    <mergeCell ref="H237:H238"/>
    <mergeCell ref="M237:M238"/>
    <mergeCell ref="N237:N238"/>
    <mergeCell ref="O237:Q238"/>
    <mergeCell ref="C231:C232"/>
    <mergeCell ref="D231:D232"/>
    <mergeCell ref="E231:E232"/>
    <mergeCell ref="F231:F232"/>
    <mergeCell ref="G231:G232"/>
    <mergeCell ref="H231:H232"/>
    <mergeCell ref="M231:M232"/>
    <mergeCell ref="N231:N232"/>
    <mergeCell ref="O231:Q232"/>
    <mergeCell ref="C233:C234"/>
    <mergeCell ref="D233:D234"/>
    <mergeCell ref="E233:E234"/>
    <mergeCell ref="F233:F234"/>
    <mergeCell ref="G233:G234"/>
    <mergeCell ref="H233:H234"/>
    <mergeCell ref="M233:M234"/>
    <mergeCell ref="N233:N234"/>
    <mergeCell ref="O233:Q234"/>
    <mergeCell ref="C227:C228"/>
    <mergeCell ref="D227:D228"/>
    <mergeCell ref="E227:E228"/>
    <mergeCell ref="F227:F228"/>
    <mergeCell ref="G227:G228"/>
    <mergeCell ref="H227:H228"/>
    <mergeCell ref="M227:M228"/>
    <mergeCell ref="N227:N228"/>
    <mergeCell ref="O227:Q228"/>
    <mergeCell ref="C229:C230"/>
    <mergeCell ref="D229:D230"/>
    <mergeCell ref="E229:E230"/>
    <mergeCell ref="F229:F230"/>
    <mergeCell ref="G229:G230"/>
    <mergeCell ref="H229:H230"/>
    <mergeCell ref="M229:M230"/>
    <mergeCell ref="N229:N230"/>
    <mergeCell ref="O229:Q230"/>
    <mergeCell ref="C223:C224"/>
    <mergeCell ref="D223:D224"/>
    <mergeCell ref="E223:E224"/>
    <mergeCell ref="F223:F224"/>
    <mergeCell ref="G223:G224"/>
    <mergeCell ref="H223:H224"/>
    <mergeCell ref="M223:M224"/>
    <mergeCell ref="N223:N224"/>
    <mergeCell ref="O223:Q224"/>
    <mergeCell ref="C225:C226"/>
    <mergeCell ref="D225:D226"/>
    <mergeCell ref="E225:E226"/>
    <mergeCell ref="F225:F226"/>
    <mergeCell ref="G225:G226"/>
    <mergeCell ref="H225:H226"/>
    <mergeCell ref="M225:M226"/>
    <mergeCell ref="N225:N226"/>
    <mergeCell ref="O225:Q226"/>
    <mergeCell ref="C219:C220"/>
    <mergeCell ref="D219:D220"/>
    <mergeCell ref="E219:E220"/>
    <mergeCell ref="F219:F220"/>
    <mergeCell ref="G219:G220"/>
    <mergeCell ref="H219:H220"/>
    <mergeCell ref="M219:M220"/>
    <mergeCell ref="N219:N220"/>
    <mergeCell ref="O219:Q220"/>
    <mergeCell ref="C221:C222"/>
    <mergeCell ref="D221:D222"/>
    <mergeCell ref="E221:E222"/>
    <mergeCell ref="F221:F222"/>
    <mergeCell ref="G221:G222"/>
    <mergeCell ref="H221:H222"/>
    <mergeCell ref="M221:M222"/>
    <mergeCell ref="N221:N222"/>
    <mergeCell ref="O221:Q222"/>
    <mergeCell ref="C215:C216"/>
    <mergeCell ref="D215:D216"/>
    <mergeCell ref="E215:E216"/>
    <mergeCell ref="F215:F216"/>
    <mergeCell ref="G215:G216"/>
    <mergeCell ref="H215:H216"/>
    <mergeCell ref="M215:M216"/>
    <mergeCell ref="N215:N216"/>
    <mergeCell ref="O215:Q216"/>
    <mergeCell ref="C217:C218"/>
    <mergeCell ref="D217:D218"/>
    <mergeCell ref="E217:E218"/>
    <mergeCell ref="F217:F218"/>
    <mergeCell ref="G217:G218"/>
    <mergeCell ref="H217:H218"/>
    <mergeCell ref="M217:M218"/>
    <mergeCell ref="N217:N218"/>
    <mergeCell ref="O217:Q218"/>
    <mergeCell ref="C211:C212"/>
    <mergeCell ref="D211:D212"/>
    <mergeCell ref="E211:E212"/>
    <mergeCell ref="F211:F212"/>
    <mergeCell ref="G211:G212"/>
    <mergeCell ref="H211:H212"/>
    <mergeCell ref="M211:M212"/>
    <mergeCell ref="N211:N212"/>
    <mergeCell ref="O211:Q212"/>
    <mergeCell ref="C213:C214"/>
    <mergeCell ref="D213:D214"/>
    <mergeCell ref="E213:E214"/>
    <mergeCell ref="F213:F214"/>
    <mergeCell ref="G213:G214"/>
    <mergeCell ref="H213:H214"/>
    <mergeCell ref="M213:M214"/>
    <mergeCell ref="N213:N214"/>
    <mergeCell ref="O213:Q214"/>
    <mergeCell ref="C207:C210"/>
    <mergeCell ref="D207:D208"/>
    <mergeCell ref="E207:E208"/>
    <mergeCell ref="F207:F208"/>
    <mergeCell ref="G207:G208"/>
    <mergeCell ref="H207:H208"/>
    <mergeCell ref="M207:M208"/>
    <mergeCell ref="N207:N208"/>
    <mergeCell ref="O207:Q208"/>
    <mergeCell ref="D209:D210"/>
    <mergeCell ref="E209:E210"/>
    <mergeCell ref="F209:F210"/>
    <mergeCell ref="G209:G210"/>
    <mergeCell ref="H209:H210"/>
    <mergeCell ref="M209:M210"/>
    <mergeCell ref="N209:N210"/>
    <mergeCell ref="O209:Q210"/>
    <mergeCell ref="C203:C204"/>
    <mergeCell ref="D203:D204"/>
    <mergeCell ref="E203:E204"/>
    <mergeCell ref="F203:F204"/>
    <mergeCell ref="G203:G204"/>
    <mergeCell ref="H203:H204"/>
    <mergeCell ref="M203:M204"/>
    <mergeCell ref="N203:N204"/>
    <mergeCell ref="O203:Q204"/>
    <mergeCell ref="C205:C206"/>
    <mergeCell ref="D205:D206"/>
    <mergeCell ref="E205:E206"/>
    <mergeCell ref="F205:F206"/>
    <mergeCell ref="G205:G206"/>
    <mergeCell ref="H205:H206"/>
    <mergeCell ref="M205:M206"/>
    <mergeCell ref="N205:N206"/>
    <mergeCell ref="O205:Q206"/>
    <mergeCell ref="C199:C200"/>
    <mergeCell ref="D199:D200"/>
    <mergeCell ref="E199:E200"/>
    <mergeCell ref="F199:F200"/>
    <mergeCell ref="G199:G200"/>
    <mergeCell ref="H199:H200"/>
    <mergeCell ref="M199:M200"/>
    <mergeCell ref="N199:N200"/>
    <mergeCell ref="O199:Q200"/>
    <mergeCell ref="C201:C202"/>
    <mergeCell ref="D201:D202"/>
    <mergeCell ref="E201:E202"/>
    <mergeCell ref="F201:F202"/>
    <mergeCell ref="G201:G202"/>
    <mergeCell ref="H201:H202"/>
    <mergeCell ref="M201:M202"/>
    <mergeCell ref="N201:N202"/>
    <mergeCell ref="O201:Q202"/>
    <mergeCell ref="C195:C196"/>
    <mergeCell ref="D195:D196"/>
    <mergeCell ref="E195:E196"/>
    <mergeCell ref="F195:F196"/>
    <mergeCell ref="G195:G196"/>
    <mergeCell ref="H195:H196"/>
    <mergeCell ref="M195:M196"/>
    <mergeCell ref="N195:N196"/>
    <mergeCell ref="O195:Q196"/>
    <mergeCell ref="C197:C198"/>
    <mergeCell ref="D197:D198"/>
    <mergeCell ref="E197:E198"/>
    <mergeCell ref="F197:F198"/>
    <mergeCell ref="G197:G198"/>
    <mergeCell ref="H197:H198"/>
    <mergeCell ref="M197:M198"/>
    <mergeCell ref="N197:N198"/>
    <mergeCell ref="O197:Q198"/>
    <mergeCell ref="C191:C192"/>
    <mergeCell ref="D191:D192"/>
    <mergeCell ref="E191:E192"/>
    <mergeCell ref="F191:F192"/>
    <mergeCell ref="G191:G192"/>
    <mergeCell ref="H191:H192"/>
    <mergeCell ref="M191:M192"/>
    <mergeCell ref="N191:N192"/>
    <mergeCell ref="O191:Q192"/>
    <mergeCell ref="C193:C194"/>
    <mergeCell ref="D193:D194"/>
    <mergeCell ref="E193:E194"/>
    <mergeCell ref="F193:F194"/>
    <mergeCell ref="G193:G194"/>
    <mergeCell ref="H193:H194"/>
    <mergeCell ref="M193:M194"/>
    <mergeCell ref="N193:N194"/>
    <mergeCell ref="O193:Q194"/>
    <mergeCell ref="C187:C188"/>
    <mergeCell ref="D187:D188"/>
    <mergeCell ref="E187:E188"/>
    <mergeCell ref="F187:F188"/>
    <mergeCell ref="G187:G188"/>
    <mergeCell ref="H187:H188"/>
    <mergeCell ref="M187:M188"/>
    <mergeCell ref="N187:N188"/>
    <mergeCell ref="O187:Q188"/>
    <mergeCell ref="C189:C190"/>
    <mergeCell ref="D189:D190"/>
    <mergeCell ref="E189:E190"/>
    <mergeCell ref="F189:F190"/>
    <mergeCell ref="G189:G190"/>
    <mergeCell ref="H189:H190"/>
    <mergeCell ref="M189:M190"/>
    <mergeCell ref="N189:N190"/>
    <mergeCell ref="O189:Q190"/>
    <mergeCell ref="C183:C184"/>
    <mergeCell ref="D183:D184"/>
    <mergeCell ref="E183:E184"/>
    <mergeCell ref="F183:F184"/>
    <mergeCell ref="G183:G184"/>
    <mergeCell ref="H183:H184"/>
    <mergeCell ref="M183:M184"/>
    <mergeCell ref="N183:N184"/>
    <mergeCell ref="O183:Q184"/>
    <mergeCell ref="C185:C186"/>
    <mergeCell ref="D185:D186"/>
    <mergeCell ref="E185:E186"/>
    <mergeCell ref="F185:F186"/>
    <mergeCell ref="G185:G186"/>
    <mergeCell ref="H185:H186"/>
    <mergeCell ref="M185:M186"/>
    <mergeCell ref="N185:N186"/>
    <mergeCell ref="O185:Q186"/>
    <mergeCell ref="C179:C180"/>
    <mergeCell ref="D179:D180"/>
    <mergeCell ref="E179:E180"/>
    <mergeCell ref="F179:F180"/>
    <mergeCell ref="G179:G180"/>
    <mergeCell ref="H179:H180"/>
    <mergeCell ref="M179:M180"/>
    <mergeCell ref="N179:N180"/>
    <mergeCell ref="O179:Q180"/>
    <mergeCell ref="C181:C182"/>
    <mergeCell ref="D181:D182"/>
    <mergeCell ref="E181:E182"/>
    <mergeCell ref="F181:F182"/>
    <mergeCell ref="G181:G182"/>
    <mergeCell ref="H181:H182"/>
    <mergeCell ref="M181:M182"/>
    <mergeCell ref="N181:N182"/>
    <mergeCell ref="O181:Q182"/>
    <mergeCell ref="C175:C176"/>
    <mergeCell ref="D175:D176"/>
    <mergeCell ref="E175:E176"/>
    <mergeCell ref="F175:F176"/>
    <mergeCell ref="G175:G176"/>
    <mergeCell ref="H175:H176"/>
    <mergeCell ref="M175:M176"/>
    <mergeCell ref="N175:N176"/>
    <mergeCell ref="O175:Q176"/>
    <mergeCell ref="C177:C178"/>
    <mergeCell ref="D177:D178"/>
    <mergeCell ref="E177:E178"/>
    <mergeCell ref="F177:F178"/>
    <mergeCell ref="G177:G178"/>
    <mergeCell ref="H177:H178"/>
    <mergeCell ref="M177:M178"/>
    <mergeCell ref="N177:N178"/>
    <mergeCell ref="O177:Q178"/>
    <mergeCell ref="C171:C172"/>
    <mergeCell ref="D171:D172"/>
    <mergeCell ref="E171:E172"/>
    <mergeCell ref="F171:F172"/>
    <mergeCell ref="G171:G172"/>
    <mergeCell ref="H171:H172"/>
    <mergeCell ref="M171:M172"/>
    <mergeCell ref="N171:N172"/>
    <mergeCell ref="O171:Q172"/>
    <mergeCell ref="C173:C174"/>
    <mergeCell ref="D173:D174"/>
    <mergeCell ref="E173:E174"/>
    <mergeCell ref="F173:F174"/>
    <mergeCell ref="G173:G174"/>
    <mergeCell ref="H173:H174"/>
    <mergeCell ref="M173:M174"/>
    <mergeCell ref="N173:N174"/>
    <mergeCell ref="O173:Q174"/>
    <mergeCell ref="C167:C168"/>
    <mergeCell ref="D167:D168"/>
    <mergeCell ref="E167:E168"/>
    <mergeCell ref="F167:F168"/>
    <mergeCell ref="G167:G168"/>
    <mergeCell ref="H167:H168"/>
    <mergeCell ref="M167:M168"/>
    <mergeCell ref="N167:N168"/>
    <mergeCell ref="O167:Q168"/>
    <mergeCell ref="C169:C170"/>
    <mergeCell ref="D169:D170"/>
    <mergeCell ref="E169:E170"/>
    <mergeCell ref="F169:F170"/>
    <mergeCell ref="G169:G170"/>
    <mergeCell ref="H169:H170"/>
    <mergeCell ref="M169:M170"/>
    <mergeCell ref="N169:N170"/>
    <mergeCell ref="O169:Q170"/>
    <mergeCell ref="C163:C164"/>
    <mergeCell ref="D163:D164"/>
    <mergeCell ref="E163:E164"/>
    <mergeCell ref="F163:F164"/>
    <mergeCell ref="G163:G164"/>
    <mergeCell ref="H163:H164"/>
    <mergeCell ref="M163:M164"/>
    <mergeCell ref="N163:N164"/>
    <mergeCell ref="O163:Q164"/>
    <mergeCell ref="C165:C166"/>
    <mergeCell ref="D165:D166"/>
    <mergeCell ref="E165:E166"/>
    <mergeCell ref="F165:F166"/>
    <mergeCell ref="G165:G166"/>
    <mergeCell ref="H165:H166"/>
    <mergeCell ref="M165:M166"/>
    <mergeCell ref="N165:N166"/>
    <mergeCell ref="O165:Q166"/>
    <mergeCell ref="C159:C160"/>
    <mergeCell ref="D159:D160"/>
    <mergeCell ref="E159:E160"/>
    <mergeCell ref="F159:F160"/>
    <mergeCell ref="G159:G160"/>
    <mergeCell ref="H159:H160"/>
    <mergeCell ref="M159:M160"/>
    <mergeCell ref="N159:N160"/>
    <mergeCell ref="O159:Q160"/>
    <mergeCell ref="C161:C162"/>
    <mergeCell ref="D161:D162"/>
    <mergeCell ref="E161:E162"/>
    <mergeCell ref="F161:F162"/>
    <mergeCell ref="G161:G162"/>
    <mergeCell ref="H161:H162"/>
    <mergeCell ref="M161:M162"/>
    <mergeCell ref="N161:N162"/>
    <mergeCell ref="O161:Q162"/>
    <mergeCell ref="C155:C156"/>
    <mergeCell ref="D155:D156"/>
    <mergeCell ref="E155:E156"/>
    <mergeCell ref="F155:F156"/>
    <mergeCell ref="G155:G156"/>
    <mergeCell ref="H155:H156"/>
    <mergeCell ref="M155:M156"/>
    <mergeCell ref="N155:N156"/>
    <mergeCell ref="O155:Q156"/>
    <mergeCell ref="C157:C158"/>
    <mergeCell ref="D157:D158"/>
    <mergeCell ref="E157:E158"/>
    <mergeCell ref="F157:F158"/>
    <mergeCell ref="G157:G158"/>
    <mergeCell ref="H157:H158"/>
    <mergeCell ref="M157:M158"/>
    <mergeCell ref="N157:N158"/>
    <mergeCell ref="O157:Q158"/>
    <mergeCell ref="C151:C152"/>
    <mergeCell ref="D151:D152"/>
    <mergeCell ref="E151:E152"/>
    <mergeCell ref="F151:F152"/>
    <mergeCell ref="G151:G152"/>
    <mergeCell ref="H151:H152"/>
    <mergeCell ref="M151:M152"/>
    <mergeCell ref="N151:N152"/>
    <mergeCell ref="O151:Q152"/>
    <mergeCell ref="C153:C154"/>
    <mergeCell ref="D153:D154"/>
    <mergeCell ref="E153:E154"/>
    <mergeCell ref="F153:F154"/>
    <mergeCell ref="G153:G154"/>
    <mergeCell ref="H153:H154"/>
    <mergeCell ref="M153:M154"/>
    <mergeCell ref="N153:N154"/>
    <mergeCell ref="O153:Q154"/>
    <mergeCell ref="C147:C148"/>
    <mergeCell ref="D147:D148"/>
    <mergeCell ref="E147:E148"/>
    <mergeCell ref="F147:F148"/>
    <mergeCell ref="G147:G148"/>
    <mergeCell ref="H147:H148"/>
    <mergeCell ref="M147:M148"/>
    <mergeCell ref="N147:N148"/>
    <mergeCell ref="O147:Q148"/>
    <mergeCell ref="C149:C150"/>
    <mergeCell ref="D149:D150"/>
    <mergeCell ref="E149:E150"/>
    <mergeCell ref="F149:F150"/>
    <mergeCell ref="G149:G150"/>
    <mergeCell ref="H149:H150"/>
    <mergeCell ref="M149:M150"/>
    <mergeCell ref="N149:N150"/>
    <mergeCell ref="O149:Q150"/>
    <mergeCell ref="C143:C144"/>
    <mergeCell ref="D143:D144"/>
    <mergeCell ref="E143:E144"/>
    <mergeCell ref="F143:F144"/>
    <mergeCell ref="G143:G144"/>
    <mergeCell ref="H143:H144"/>
    <mergeCell ref="M143:M144"/>
    <mergeCell ref="N143:N144"/>
    <mergeCell ref="O143:Q144"/>
    <mergeCell ref="C145:C146"/>
    <mergeCell ref="D145:D146"/>
    <mergeCell ref="E145:E146"/>
    <mergeCell ref="F145:F146"/>
    <mergeCell ref="G145:G146"/>
    <mergeCell ref="H145:H146"/>
    <mergeCell ref="M145:M146"/>
    <mergeCell ref="N145:N146"/>
    <mergeCell ref="O145:Q146"/>
    <mergeCell ref="C139:C140"/>
    <mergeCell ref="D139:D140"/>
    <mergeCell ref="E139:E140"/>
    <mergeCell ref="F139:F140"/>
    <mergeCell ref="G139:G140"/>
    <mergeCell ref="H139:H140"/>
    <mergeCell ref="M139:M140"/>
    <mergeCell ref="N139:N140"/>
    <mergeCell ref="O139:Q140"/>
    <mergeCell ref="C141:C142"/>
    <mergeCell ref="D141:D142"/>
    <mergeCell ref="E141:E142"/>
    <mergeCell ref="F141:F142"/>
    <mergeCell ref="G141:G142"/>
    <mergeCell ref="H141:H142"/>
    <mergeCell ref="M141:M142"/>
    <mergeCell ref="N141:N142"/>
    <mergeCell ref="O141:Q142"/>
    <mergeCell ref="C135:C136"/>
    <mergeCell ref="D135:D136"/>
    <mergeCell ref="E135:E136"/>
    <mergeCell ref="F135:F136"/>
    <mergeCell ref="G135:G136"/>
    <mergeCell ref="H135:H136"/>
    <mergeCell ref="M135:M136"/>
    <mergeCell ref="N135:N136"/>
    <mergeCell ref="O135:Q136"/>
    <mergeCell ref="C137:C138"/>
    <mergeCell ref="D137:D138"/>
    <mergeCell ref="E137:E138"/>
    <mergeCell ref="F137:F138"/>
    <mergeCell ref="G137:G138"/>
    <mergeCell ref="H137:H138"/>
    <mergeCell ref="M137:M138"/>
    <mergeCell ref="N137:N138"/>
    <mergeCell ref="O137:Q138"/>
    <mergeCell ref="C131:C132"/>
    <mergeCell ref="D131:D132"/>
    <mergeCell ref="E131:E132"/>
    <mergeCell ref="F131:F132"/>
    <mergeCell ref="G131:G132"/>
    <mergeCell ref="H131:H132"/>
    <mergeCell ref="M131:M132"/>
    <mergeCell ref="N131:N132"/>
    <mergeCell ref="O131:Q132"/>
    <mergeCell ref="C133:C134"/>
    <mergeCell ref="D133:D134"/>
    <mergeCell ref="E133:E134"/>
    <mergeCell ref="F133:F134"/>
    <mergeCell ref="G133:G134"/>
    <mergeCell ref="H133:H134"/>
    <mergeCell ref="M133:M134"/>
    <mergeCell ref="N133:N134"/>
    <mergeCell ref="O133:Q134"/>
    <mergeCell ref="C127:C128"/>
    <mergeCell ref="D127:D128"/>
    <mergeCell ref="E127:E128"/>
    <mergeCell ref="F127:F128"/>
    <mergeCell ref="G127:G128"/>
    <mergeCell ref="H127:H128"/>
    <mergeCell ref="M127:M128"/>
    <mergeCell ref="N127:N128"/>
    <mergeCell ref="O127:Q128"/>
    <mergeCell ref="C129:C130"/>
    <mergeCell ref="D129:D130"/>
    <mergeCell ref="E129:E130"/>
    <mergeCell ref="F129:F130"/>
    <mergeCell ref="G129:G130"/>
    <mergeCell ref="H129:H130"/>
    <mergeCell ref="M129:M130"/>
    <mergeCell ref="N129:N130"/>
    <mergeCell ref="O129:Q130"/>
    <mergeCell ref="C123:C124"/>
    <mergeCell ref="D123:D124"/>
    <mergeCell ref="E123:E124"/>
    <mergeCell ref="F123:F124"/>
    <mergeCell ref="G123:G124"/>
    <mergeCell ref="H123:H124"/>
    <mergeCell ref="M123:M124"/>
    <mergeCell ref="N123:N124"/>
    <mergeCell ref="O123:Q124"/>
    <mergeCell ref="C125:C126"/>
    <mergeCell ref="D125:D126"/>
    <mergeCell ref="E125:E126"/>
    <mergeCell ref="F125:F126"/>
    <mergeCell ref="G125:G126"/>
    <mergeCell ref="H125:H126"/>
    <mergeCell ref="M125:M126"/>
    <mergeCell ref="N125:N126"/>
    <mergeCell ref="O125:Q126"/>
    <mergeCell ref="C119:C120"/>
    <mergeCell ref="D119:D120"/>
    <mergeCell ref="E119:E120"/>
    <mergeCell ref="F119:F120"/>
    <mergeCell ref="G119:G120"/>
    <mergeCell ref="H119:H120"/>
    <mergeCell ref="M119:M120"/>
    <mergeCell ref="N119:N120"/>
    <mergeCell ref="O119:Q120"/>
    <mergeCell ref="C121:C122"/>
    <mergeCell ref="D121:D122"/>
    <mergeCell ref="E121:E122"/>
    <mergeCell ref="F121:F122"/>
    <mergeCell ref="G121:G122"/>
    <mergeCell ref="H121:H122"/>
    <mergeCell ref="M121:M122"/>
    <mergeCell ref="N121:N122"/>
    <mergeCell ref="O121:Q122"/>
    <mergeCell ref="C115:C116"/>
    <mergeCell ref="D115:D116"/>
    <mergeCell ref="E115:E116"/>
    <mergeCell ref="F115:F116"/>
    <mergeCell ref="G115:G116"/>
    <mergeCell ref="H115:H116"/>
    <mergeCell ref="M115:M116"/>
    <mergeCell ref="N115:N116"/>
    <mergeCell ref="O115:Q116"/>
    <mergeCell ref="C117:C118"/>
    <mergeCell ref="D117:D118"/>
    <mergeCell ref="E117:E118"/>
    <mergeCell ref="F117:F118"/>
    <mergeCell ref="G117:G118"/>
    <mergeCell ref="H117:H118"/>
    <mergeCell ref="M117:M118"/>
    <mergeCell ref="N117:N118"/>
    <mergeCell ref="O117:Q118"/>
    <mergeCell ref="C111:C112"/>
    <mergeCell ref="D111:D112"/>
    <mergeCell ref="E111:E112"/>
    <mergeCell ref="F111:F112"/>
    <mergeCell ref="G111:G112"/>
    <mergeCell ref="H111:H112"/>
    <mergeCell ref="M111:M112"/>
    <mergeCell ref="N111:N112"/>
    <mergeCell ref="O111:Q112"/>
    <mergeCell ref="C113:C114"/>
    <mergeCell ref="D113:D114"/>
    <mergeCell ref="E113:E114"/>
    <mergeCell ref="F113:F114"/>
    <mergeCell ref="G113:G114"/>
    <mergeCell ref="H113:H114"/>
    <mergeCell ref="M113:M114"/>
    <mergeCell ref="N113:N114"/>
    <mergeCell ref="O113:Q114"/>
    <mergeCell ref="C107:C108"/>
    <mergeCell ref="D107:D108"/>
    <mergeCell ref="E107:E108"/>
    <mergeCell ref="F107:F108"/>
    <mergeCell ref="G107:G108"/>
    <mergeCell ref="H107:H108"/>
    <mergeCell ref="M107:M108"/>
    <mergeCell ref="N107:N108"/>
    <mergeCell ref="O107:Q108"/>
    <mergeCell ref="C109:C110"/>
    <mergeCell ref="D109:D110"/>
    <mergeCell ref="E109:E110"/>
    <mergeCell ref="F109:F110"/>
    <mergeCell ref="G109:G110"/>
    <mergeCell ref="H109:H110"/>
    <mergeCell ref="M109:M110"/>
    <mergeCell ref="N109:N110"/>
    <mergeCell ref="O109:Q110"/>
    <mergeCell ref="C103:C104"/>
    <mergeCell ref="D103:D104"/>
    <mergeCell ref="E103:E104"/>
    <mergeCell ref="F103:F104"/>
    <mergeCell ref="G103:G104"/>
    <mergeCell ref="H103:H104"/>
    <mergeCell ref="M103:M104"/>
    <mergeCell ref="N103:N104"/>
    <mergeCell ref="O103:Q104"/>
    <mergeCell ref="C105:C106"/>
    <mergeCell ref="D105:D106"/>
    <mergeCell ref="E105:E106"/>
    <mergeCell ref="F105:F106"/>
    <mergeCell ref="G105:G106"/>
    <mergeCell ref="H105:H106"/>
    <mergeCell ref="M105:M106"/>
    <mergeCell ref="N105:N106"/>
    <mergeCell ref="O105:Q106"/>
    <mergeCell ref="C99:C100"/>
    <mergeCell ref="D99:D100"/>
    <mergeCell ref="E99:E100"/>
    <mergeCell ref="F99:F100"/>
    <mergeCell ref="G99:G100"/>
    <mergeCell ref="H99:H100"/>
    <mergeCell ref="M99:M100"/>
    <mergeCell ref="N99:N100"/>
    <mergeCell ref="O99:Q100"/>
    <mergeCell ref="C101:C102"/>
    <mergeCell ref="D101:D102"/>
    <mergeCell ref="E101:E102"/>
    <mergeCell ref="F101:F102"/>
    <mergeCell ref="G101:G102"/>
    <mergeCell ref="H101:H102"/>
    <mergeCell ref="M101:M102"/>
    <mergeCell ref="N101:N102"/>
    <mergeCell ref="O101:Q102"/>
    <mergeCell ref="C95:C96"/>
    <mergeCell ref="D95:D96"/>
    <mergeCell ref="E95:E96"/>
    <mergeCell ref="F95:F96"/>
    <mergeCell ref="G95:G96"/>
    <mergeCell ref="H95:H96"/>
    <mergeCell ref="M95:M96"/>
    <mergeCell ref="N95:N96"/>
    <mergeCell ref="O95:Q96"/>
    <mergeCell ref="C97:C98"/>
    <mergeCell ref="D97:D98"/>
    <mergeCell ref="E97:E98"/>
    <mergeCell ref="F97:F98"/>
    <mergeCell ref="G97:G98"/>
    <mergeCell ref="H97:H98"/>
    <mergeCell ref="M97:M98"/>
    <mergeCell ref="N97:N98"/>
    <mergeCell ref="O97:Q98"/>
    <mergeCell ref="C91:C92"/>
    <mergeCell ref="D91:D92"/>
    <mergeCell ref="E91:E92"/>
    <mergeCell ref="F91:F92"/>
    <mergeCell ref="G91:G92"/>
    <mergeCell ref="H91:H92"/>
    <mergeCell ref="M91:M92"/>
    <mergeCell ref="N91:N92"/>
    <mergeCell ref="O91:Q92"/>
    <mergeCell ref="C93:C94"/>
    <mergeCell ref="D93:D94"/>
    <mergeCell ref="E93:E94"/>
    <mergeCell ref="F93:F94"/>
    <mergeCell ref="G93:G94"/>
    <mergeCell ref="H93:H94"/>
    <mergeCell ref="M93:M94"/>
    <mergeCell ref="N93:N94"/>
    <mergeCell ref="O93:Q94"/>
    <mergeCell ref="C87:C88"/>
    <mergeCell ref="D87:D88"/>
    <mergeCell ref="E87:E88"/>
    <mergeCell ref="F87:F88"/>
    <mergeCell ref="G87:G88"/>
    <mergeCell ref="H87:H88"/>
    <mergeCell ref="M87:M88"/>
    <mergeCell ref="N87:N88"/>
    <mergeCell ref="O87:Q88"/>
    <mergeCell ref="C89:C90"/>
    <mergeCell ref="D89:D90"/>
    <mergeCell ref="E89:E90"/>
    <mergeCell ref="F89:F90"/>
    <mergeCell ref="G89:G90"/>
    <mergeCell ref="H89:H90"/>
    <mergeCell ref="M89:M90"/>
    <mergeCell ref="N89:N90"/>
    <mergeCell ref="O89:Q90"/>
    <mergeCell ref="C83:C84"/>
    <mergeCell ref="D83:D84"/>
    <mergeCell ref="E83:E84"/>
    <mergeCell ref="F83:F84"/>
    <mergeCell ref="G83:G84"/>
    <mergeCell ref="H83:H84"/>
    <mergeCell ref="M83:M84"/>
    <mergeCell ref="N83:N84"/>
    <mergeCell ref="O83:Q84"/>
    <mergeCell ref="C85:C86"/>
    <mergeCell ref="D85:D86"/>
    <mergeCell ref="E85:E86"/>
    <mergeCell ref="F85:F86"/>
    <mergeCell ref="G85:G86"/>
    <mergeCell ref="H85:H86"/>
    <mergeCell ref="M85:M86"/>
    <mergeCell ref="N85:N86"/>
    <mergeCell ref="O85:Q86"/>
    <mergeCell ref="C79:C80"/>
    <mergeCell ref="D79:D80"/>
    <mergeCell ref="E79:E80"/>
    <mergeCell ref="F79:F80"/>
    <mergeCell ref="G79:G80"/>
    <mergeCell ref="H79:H80"/>
    <mergeCell ref="M79:M80"/>
    <mergeCell ref="N79:N80"/>
    <mergeCell ref="O79:Q80"/>
    <mergeCell ref="C81:C82"/>
    <mergeCell ref="D81:D82"/>
    <mergeCell ref="E81:E82"/>
    <mergeCell ref="F81:F82"/>
    <mergeCell ref="G81:G82"/>
    <mergeCell ref="H81:H82"/>
    <mergeCell ref="M81:M82"/>
    <mergeCell ref="N81:N82"/>
    <mergeCell ref="O81:Q82"/>
    <mergeCell ref="C75:C76"/>
    <mergeCell ref="D75:D76"/>
    <mergeCell ref="E75:E76"/>
    <mergeCell ref="F75:F76"/>
    <mergeCell ref="G75:G76"/>
    <mergeCell ref="H75:H76"/>
    <mergeCell ref="M75:M76"/>
    <mergeCell ref="N75:N76"/>
    <mergeCell ref="O75:Q76"/>
    <mergeCell ref="C77:C78"/>
    <mergeCell ref="D77:D78"/>
    <mergeCell ref="E77:E78"/>
    <mergeCell ref="F77:F78"/>
    <mergeCell ref="G77:G78"/>
    <mergeCell ref="H77:H78"/>
    <mergeCell ref="M77:M78"/>
    <mergeCell ref="N77:N78"/>
    <mergeCell ref="O77:Q78"/>
    <mergeCell ref="C69:C70"/>
    <mergeCell ref="D69:D70"/>
    <mergeCell ref="E69:E70"/>
    <mergeCell ref="F69:F70"/>
    <mergeCell ref="G69:G70"/>
    <mergeCell ref="H69:H70"/>
    <mergeCell ref="M69:M70"/>
    <mergeCell ref="N69:N70"/>
    <mergeCell ref="O69:Q70"/>
    <mergeCell ref="C71:C74"/>
    <mergeCell ref="D71:D72"/>
    <mergeCell ref="E71:E72"/>
    <mergeCell ref="F71:F72"/>
    <mergeCell ref="G71:G72"/>
    <mergeCell ref="H71:H72"/>
    <mergeCell ref="M71:M72"/>
    <mergeCell ref="N71:N72"/>
    <mergeCell ref="O71:Q72"/>
    <mergeCell ref="D73:D74"/>
    <mergeCell ref="E73:E74"/>
    <mergeCell ref="F73:F74"/>
    <mergeCell ref="G73:G74"/>
    <mergeCell ref="H73:H74"/>
    <mergeCell ref="M73:M74"/>
    <mergeCell ref="N73:N74"/>
    <mergeCell ref="O73:Q74"/>
    <mergeCell ref="C65:C66"/>
    <mergeCell ref="D65:D66"/>
    <mergeCell ref="E65:E66"/>
    <mergeCell ref="F65:F66"/>
    <mergeCell ref="G65:G66"/>
    <mergeCell ref="H65:H66"/>
    <mergeCell ref="M65:M66"/>
    <mergeCell ref="N65:N66"/>
    <mergeCell ref="O65:Q66"/>
    <mergeCell ref="C67:C68"/>
    <mergeCell ref="D67:D68"/>
    <mergeCell ref="E67:E68"/>
    <mergeCell ref="F67:F68"/>
    <mergeCell ref="G67:G68"/>
    <mergeCell ref="H67:H68"/>
    <mergeCell ref="M67:M68"/>
    <mergeCell ref="N67:N68"/>
    <mergeCell ref="O67:Q68"/>
    <mergeCell ref="C61:C62"/>
    <mergeCell ref="D61:D62"/>
    <mergeCell ref="E61:E62"/>
    <mergeCell ref="F61:F62"/>
    <mergeCell ref="G61:G62"/>
    <mergeCell ref="H61:H62"/>
    <mergeCell ref="M61:M62"/>
    <mergeCell ref="N61:N62"/>
    <mergeCell ref="O61:Q62"/>
    <mergeCell ref="C63:C64"/>
    <mergeCell ref="D63:D64"/>
    <mergeCell ref="E63:E64"/>
    <mergeCell ref="F63:F64"/>
    <mergeCell ref="G63:G64"/>
    <mergeCell ref="H63:H64"/>
    <mergeCell ref="M63:M64"/>
    <mergeCell ref="N63:N64"/>
    <mergeCell ref="O63:Q64"/>
    <mergeCell ref="C57:C58"/>
    <mergeCell ref="D57:D58"/>
    <mergeCell ref="E57:E58"/>
    <mergeCell ref="F57:F58"/>
    <mergeCell ref="G57:G58"/>
    <mergeCell ref="H57:H58"/>
    <mergeCell ref="M57:M58"/>
    <mergeCell ref="N57:N58"/>
    <mergeCell ref="O57:Q58"/>
    <mergeCell ref="C59:C60"/>
    <mergeCell ref="D59:D60"/>
    <mergeCell ref="E59:E60"/>
    <mergeCell ref="F59:F60"/>
    <mergeCell ref="G59:G60"/>
    <mergeCell ref="H59:H60"/>
    <mergeCell ref="M59:M60"/>
    <mergeCell ref="N59:N60"/>
    <mergeCell ref="O59:Q60"/>
    <mergeCell ref="C53:C54"/>
    <mergeCell ref="D53:D54"/>
    <mergeCell ref="E53:E54"/>
    <mergeCell ref="F53:F54"/>
    <mergeCell ref="G53:G54"/>
    <mergeCell ref="H53:H54"/>
    <mergeCell ref="M53:M54"/>
    <mergeCell ref="N53:N54"/>
    <mergeCell ref="O53:Q54"/>
    <mergeCell ref="C55:C56"/>
    <mergeCell ref="D55:D56"/>
    <mergeCell ref="E55:E56"/>
    <mergeCell ref="F55:F56"/>
    <mergeCell ref="G55:G56"/>
    <mergeCell ref="H55:H56"/>
    <mergeCell ref="M55:M56"/>
    <mergeCell ref="N55:N56"/>
    <mergeCell ref="O55:Q56"/>
    <mergeCell ref="C49:C50"/>
    <mergeCell ref="D49:D50"/>
    <mergeCell ref="E49:E50"/>
    <mergeCell ref="F49:F50"/>
    <mergeCell ref="G49:G50"/>
    <mergeCell ref="H49:H50"/>
    <mergeCell ref="M49:M50"/>
    <mergeCell ref="N49:N50"/>
    <mergeCell ref="O49:Q50"/>
    <mergeCell ref="C51:C52"/>
    <mergeCell ref="D51:D52"/>
    <mergeCell ref="E51:E52"/>
    <mergeCell ref="F51:F52"/>
    <mergeCell ref="G51:G52"/>
    <mergeCell ref="H51:H52"/>
    <mergeCell ref="M51:M52"/>
    <mergeCell ref="N51:N52"/>
    <mergeCell ref="O51:Q52"/>
    <mergeCell ref="C45:C46"/>
    <mergeCell ref="D45:D46"/>
    <mergeCell ref="E45:E46"/>
    <mergeCell ref="F45:F46"/>
    <mergeCell ref="G45:G46"/>
    <mergeCell ref="H45:H46"/>
    <mergeCell ref="M45:M46"/>
    <mergeCell ref="N45:N46"/>
    <mergeCell ref="O45:Q46"/>
    <mergeCell ref="C47:C48"/>
    <mergeCell ref="D47:D48"/>
    <mergeCell ref="E47:E48"/>
    <mergeCell ref="F47:F48"/>
    <mergeCell ref="G47:G48"/>
    <mergeCell ref="H47:H48"/>
    <mergeCell ref="M47:M48"/>
    <mergeCell ref="N47:N48"/>
    <mergeCell ref="O47:Q48"/>
    <mergeCell ref="C41:C42"/>
    <mergeCell ref="D41:D42"/>
    <mergeCell ref="E41:E42"/>
    <mergeCell ref="F41:F42"/>
    <mergeCell ref="G41:G42"/>
    <mergeCell ref="H41:H42"/>
    <mergeCell ref="M41:M42"/>
    <mergeCell ref="N41:N42"/>
    <mergeCell ref="O41:Q42"/>
    <mergeCell ref="C43:C44"/>
    <mergeCell ref="D43:D44"/>
    <mergeCell ref="E43:E44"/>
    <mergeCell ref="F43:F44"/>
    <mergeCell ref="G43:G44"/>
    <mergeCell ref="H43:H44"/>
    <mergeCell ref="M43:M44"/>
    <mergeCell ref="N43:N44"/>
    <mergeCell ref="O43:Q44"/>
    <mergeCell ref="C37:C38"/>
    <mergeCell ref="D37:D38"/>
    <mergeCell ref="E37:E38"/>
    <mergeCell ref="F37:F38"/>
    <mergeCell ref="G37:G38"/>
    <mergeCell ref="H37:H38"/>
    <mergeCell ref="M37:M38"/>
    <mergeCell ref="N37:N38"/>
    <mergeCell ref="O37:Q38"/>
    <mergeCell ref="C39:C40"/>
    <mergeCell ref="D39:D40"/>
    <mergeCell ref="E39:E40"/>
    <mergeCell ref="F39:F40"/>
    <mergeCell ref="G39:G40"/>
    <mergeCell ref="H39:H40"/>
    <mergeCell ref="M39:M40"/>
    <mergeCell ref="N39:N40"/>
    <mergeCell ref="O39:Q40"/>
    <mergeCell ref="C33:C34"/>
    <mergeCell ref="D33:D34"/>
    <mergeCell ref="E33:E34"/>
    <mergeCell ref="F33:F34"/>
    <mergeCell ref="G33:G34"/>
    <mergeCell ref="H33:H34"/>
    <mergeCell ref="M33:M34"/>
    <mergeCell ref="N33:N34"/>
    <mergeCell ref="O33:Q34"/>
    <mergeCell ref="C35:C36"/>
    <mergeCell ref="D35:D36"/>
    <mergeCell ref="E35:E36"/>
    <mergeCell ref="F35:F36"/>
    <mergeCell ref="G35:G36"/>
    <mergeCell ref="H35:H36"/>
    <mergeCell ref="M35:M36"/>
    <mergeCell ref="N35:N36"/>
    <mergeCell ref="O35:Q36"/>
    <mergeCell ref="C29:C30"/>
    <mergeCell ref="D29:D30"/>
    <mergeCell ref="E29:E30"/>
    <mergeCell ref="F29:F30"/>
    <mergeCell ref="G29:G30"/>
    <mergeCell ref="H29:H30"/>
    <mergeCell ref="M29:M30"/>
    <mergeCell ref="N29:N30"/>
    <mergeCell ref="O29:Q30"/>
    <mergeCell ref="C31:C32"/>
    <mergeCell ref="D31:D32"/>
    <mergeCell ref="E31:E32"/>
    <mergeCell ref="F31:F32"/>
    <mergeCell ref="G31:G32"/>
    <mergeCell ref="H31:H32"/>
    <mergeCell ref="M31:M32"/>
    <mergeCell ref="N31:N32"/>
    <mergeCell ref="O31:Q32"/>
    <mergeCell ref="C25:C26"/>
    <mergeCell ref="D25:D26"/>
    <mergeCell ref="E25:E26"/>
    <mergeCell ref="F25:F26"/>
    <mergeCell ref="G25:G26"/>
    <mergeCell ref="H25:H26"/>
    <mergeCell ref="M25:M26"/>
    <mergeCell ref="N25:N26"/>
    <mergeCell ref="O25:Q26"/>
    <mergeCell ref="C27:C28"/>
    <mergeCell ref="D27:D28"/>
    <mergeCell ref="E27:E28"/>
    <mergeCell ref="F27:F28"/>
    <mergeCell ref="G27:G28"/>
    <mergeCell ref="H27:H28"/>
    <mergeCell ref="M27:M28"/>
    <mergeCell ref="N27:N28"/>
    <mergeCell ref="O27:Q28"/>
    <mergeCell ref="C21:C22"/>
    <mergeCell ref="D21:D22"/>
    <mergeCell ref="E21:E22"/>
    <mergeCell ref="F21:F22"/>
    <mergeCell ref="G21:G22"/>
    <mergeCell ref="H21:H22"/>
    <mergeCell ref="M21:M22"/>
    <mergeCell ref="N21:N22"/>
    <mergeCell ref="O21:Q22"/>
    <mergeCell ref="C23:C24"/>
    <mergeCell ref="D23:D24"/>
    <mergeCell ref="E23:E24"/>
    <mergeCell ref="F23:F24"/>
    <mergeCell ref="G23:G24"/>
    <mergeCell ref="H23:H24"/>
    <mergeCell ref="M23:M24"/>
    <mergeCell ref="N23:N24"/>
    <mergeCell ref="O23:Q24"/>
    <mergeCell ref="N15:N16"/>
    <mergeCell ref="O15:Q16"/>
    <mergeCell ref="C17:C18"/>
    <mergeCell ref="D17:D18"/>
    <mergeCell ref="E17:E18"/>
    <mergeCell ref="F17:F18"/>
    <mergeCell ref="G17:G18"/>
    <mergeCell ref="H17:H18"/>
    <mergeCell ref="M17:M18"/>
    <mergeCell ref="N17:N18"/>
    <mergeCell ref="O17:Q18"/>
    <mergeCell ref="C19:C20"/>
    <mergeCell ref="D19:D20"/>
    <mergeCell ref="E19:E20"/>
    <mergeCell ref="F19:F20"/>
    <mergeCell ref="G19:G20"/>
    <mergeCell ref="H19:H20"/>
    <mergeCell ref="M19:M20"/>
    <mergeCell ref="N19:N20"/>
    <mergeCell ref="O19:Q20"/>
    <mergeCell ref="C320:F320"/>
    <mergeCell ref="H320:M320"/>
    <mergeCell ref="O320:Q320"/>
    <mergeCell ref="D4:Q4"/>
    <mergeCell ref="D5:Q5"/>
    <mergeCell ref="D6:Q6"/>
    <mergeCell ref="D9:Q9"/>
    <mergeCell ref="C10:C12"/>
    <mergeCell ref="D10:D12"/>
    <mergeCell ref="E10:E12"/>
    <mergeCell ref="F10:F12"/>
    <mergeCell ref="G10:N10"/>
    <mergeCell ref="O10:Q12"/>
    <mergeCell ref="G11:G12"/>
    <mergeCell ref="H11:H12"/>
    <mergeCell ref="I11:L11"/>
    <mergeCell ref="M11:N11"/>
    <mergeCell ref="C13:C16"/>
    <mergeCell ref="D13:D14"/>
    <mergeCell ref="E13:E14"/>
    <mergeCell ref="F13:F14"/>
    <mergeCell ref="G13:G14"/>
    <mergeCell ref="H13:H14"/>
    <mergeCell ref="M13:M14"/>
    <mergeCell ref="N13:N14"/>
    <mergeCell ref="O13:Q14"/>
    <mergeCell ref="D15:D16"/>
    <mergeCell ref="E15:E16"/>
    <mergeCell ref="F15:F16"/>
    <mergeCell ref="G15:G16"/>
    <mergeCell ref="H15:H16"/>
    <mergeCell ref="M15:M16"/>
  </mergeCells>
  <pageMargins left="0.23622047244094491" right="0.78740157480314965" top="0.39370078740157483" bottom="0.35433070866141736" header="0.39370078740157483" footer="0.35433070866141736"/>
  <pageSetup paperSize="5" scale="53"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37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CEDULA 3TR23 E2</vt:lpstr>
      <vt:lpstr>'CEDULA 3TR23 E2'!Área_de_impresión</vt:lpstr>
      <vt:lpstr>'CEDULA 3TR23 E2'!Títulos_a_imprimir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dc:description/>
  <cp:lastModifiedBy>Jessica Silveyra</cp:lastModifiedBy>
  <cp:revision>7</cp:revision>
  <cp:lastPrinted>2023-10-09T14:42:58Z</cp:lastPrinted>
  <dcterms:created xsi:type="dcterms:W3CDTF">2021-01-05T20:46:07Z</dcterms:created>
  <dcterms:modified xsi:type="dcterms:W3CDTF">2024-01-12T20:01:12Z</dcterms:modified>
  <dc:language>es-MX</dc:language>
</cp:coreProperties>
</file>