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defaultThemeVersion="166925"/>
  <mc:AlternateContent xmlns:mc="http://schemas.openxmlformats.org/markup-compatibility/2006">
    <mc:Choice Requires="x15">
      <x15ac:absPath xmlns:x15ac="http://schemas.microsoft.com/office/spreadsheetml/2010/11/ac" url="C:\Users\planeacion\Downloads\"/>
    </mc:Choice>
  </mc:AlternateContent>
  <xr:revisionPtr revIDLastSave="0" documentId="13_ncr:1_{8114FE9B-DCBF-4D02-B2E6-040D2FE252F1}" xr6:coauthVersionLast="45" xr6:coauthVersionMax="45" xr10:uidLastSave="{00000000-0000-0000-0000-000000000000}"/>
  <bookViews>
    <workbookView xWindow="-120" yWindow="-120" windowWidth="29040" windowHeight="15840" xr2:uid="{00000000-000D-0000-FFFF-FFFF00000000}"/>
  </bookViews>
  <sheets>
    <sheet name="CEDULA 1Tr24" sheetId="5"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N13" i="5" l="1"/>
  <c r="M13" i="5"/>
  <c r="M17" i="5" l="1"/>
  <c r="M33" i="5" l="1"/>
  <c r="M31" i="5"/>
  <c r="M29" i="5"/>
  <c r="M27" i="5"/>
  <c r="M25" i="5"/>
  <c r="M23" i="5"/>
  <c r="M21" i="5"/>
  <c r="M19" i="5"/>
  <c r="M15" i="5"/>
  <c r="G15" i="5" l="1"/>
  <c r="N15" i="5" s="1"/>
  <c r="G21" i="5" l="1"/>
  <c r="N21" i="5" s="1"/>
  <c r="G19" i="5"/>
  <c r="N19" i="5" s="1"/>
  <c r="G17" i="5"/>
  <c r="N17" i="5" s="1"/>
  <c r="G27" i="5"/>
  <c r="N27" i="5" s="1"/>
  <c r="G25" i="5"/>
  <c r="N25" i="5" s="1"/>
  <c r="G23" i="5"/>
  <c r="N23" i="5" s="1"/>
  <c r="G31" i="5" l="1"/>
  <c r="N31" i="5" s="1"/>
  <c r="G29" i="5"/>
  <c r="N29" i="5" s="1"/>
  <c r="G33" i="5"/>
  <c r="N33" i="5" s="1"/>
</calcChain>
</file>

<file path=xl/sharedStrings.xml><?xml version="1.0" encoding="utf-8"?>
<sst xmlns="http://schemas.openxmlformats.org/spreadsheetml/2006/main" count="87" uniqueCount="59">
  <si>
    <t>CÉDULA DE AVANCE DE CUMPLIMIENTO DE LOS OBJETIVOS Y METAS</t>
  </si>
  <si>
    <t>NIVEL MIR CON RESUMEN
 NARRATIVO</t>
  </si>
  <si>
    <t>NOMBRE DEL
 INDICADOR</t>
  </si>
  <si>
    <t>FRECUENCIA DE
 MEDICIÓN</t>
  </si>
  <si>
    <t>METAS-AVANCE</t>
  </si>
  <si>
    <t>JUSTIFICACIONES</t>
  </si>
  <si>
    <t>META ANUAL
 PROGRAMADA</t>
  </si>
  <si>
    <t>ACUMULABLE
SI/NO</t>
  </si>
  <si>
    <t>PROGRAMADO Y REALIZADO EN EL PERIODO</t>
  </si>
  <si>
    <t>AVANCE DE LA META PROGRAMADA</t>
  </si>
  <si>
    <t>1er
TRIM</t>
  </si>
  <si>
    <t>2do
TRIM</t>
  </si>
  <si>
    <t>3er
TRIM</t>
  </si>
  <si>
    <t>4to
TRIM</t>
  </si>
  <si>
    <t>TRIM</t>
  </si>
  <si>
    <t>ANUAL</t>
  </si>
  <si>
    <t>NO</t>
  </si>
  <si>
    <t>SENTIDO DEL INDICADOR      (ascendente, descendente, regular o nominal)</t>
  </si>
  <si>
    <t xml:space="preserve">PROGRAMA PRESUPUESTARIO ANUAL: </t>
  </si>
  <si>
    <t>RADIO CULTURAL AYUNTAMIENTO</t>
  </si>
  <si>
    <t>Ascendente</t>
  </si>
  <si>
    <t>Trimestral</t>
  </si>
  <si>
    <t>SI</t>
  </si>
  <si>
    <t>E-PPA 1.7  PROGRAMA DE SERVICIO DE RADIODIFUSIÓN QUE PROMUEVE LA INTEGRACIÓN MUNICIPAL</t>
  </si>
  <si>
    <t>IAG: Índice de Avance General en la implantación y operación del modelo PbR-SED</t>
  </si>
  <si>
    <t>Anual</t>
  </si>
  <si>
    <r>
      <t xml:space="preserve">F. 1.7.1 </t>
    </r>
    <r>
      <rPr>
        <sz val="12"/>
        <color theme="1"/>
        <rFont val="Calibri"/>
        <family val="2"/>
        <scheme val="minor"/>
      </rPr>
      <t xml:space="preserve">Contribuir a la renovación de los mecanismos de gestión, flexibilizando nuestras estructuras y procedimientos administrativos con calidad, innovación tecnológica y combate a la corrupción mediante la diversificación de programas educativos, culturales, cívicos y de información pública del acontecer  en la sociedad para fortalecer la integración municipal. </t>
    </r>
  </si>
  <si>
    <r>
      <t xml:space="preserve">P. 1.7.1.1. </t>
    </r>
    <r>
      <rPr>
        <sz val="12"/>
        <color theme="1"/>
        <rFont val="Calibri"/>
        <family val="2"/>
        <scheme val="minor"/>
      </rPr>
      <t xml:space="preserve">Diversificar los programas educativos, culturales, cívicos y de información pública del acontecer  en la sociedad para fortalecer la integración municipal </t>
    </r>
  </si>
  <si>
    <r>
      <t xml:space="preserve">PPD: </t>
    </r>
    <r>
      <rPr>
        <sz val="12"/>
        <color theme="1"/>
        <rFont val="Calibri"/>
        <family val="2"/>
        <scheme val="minor"/>
      </rPr>
      <t>Porcentaje de programas diversificados</t>
    </r>
  </si>
  <si>
    <r>
      <t xml:space="preserve">C. 1.7.1.1.1.  </t>
    </r>
    <r>
      <rPr>
        <sz val="12"/>
        <color theme="1"/>
        <rFont val="Calibri"/>
        <family val="2"/>
        <scheme val="minor"/>
      </rPr>
      <t>Programas informativos transmitidos</t>
    </r>
  </si>
  <si>
    <r>
      <t>PPIT:</t>
    </r>
    <r>
      <rPr>
        <sz val="12"/>
        <color theme="1"/>
        <rFont val="Calibri"/>
        <family val="2"/>
        <scheme val="minor"/>
      </rPr>
      <t>Porcentaje de programas informativos transmitidos.</t>
    </r>
  </si>
  <si>
    <r>
      <t xml:space="preserve">A. 1.7.1.1.1.1.  </t>
    </r>
    <r>
      <rPr>
        <sz val="12"/>
        <color theme="1"/>
        <rFont val="Calibri"/>
        <family val="2"/>
        <scheme val="minor"/>
      </rPr>
      <t xml:space="preserve"> Ampliación de difusíon  de noticias más importantes que sucedieron y se están presentando a nivel local, estatal, nacional e internacional</t>
    </r>
  </si>
  <si>
    <r>
      <t>PND:</t>
    </r>
    <r>
      <rPr>
        <sz val="12"/>
        <color theme="1"/>
        <rFont val="Calibri"/>
        <family val="2"/>
        <scheme val="minor"/>
      </rPr>
      <t>Porcentaje de noticias difundidas</t>
    </r>
  </si>
  <si>
    <r>
      <t xml:space="preserve">A.  1.7.1.1.1.2. </t>
    </r>
    <r>
      <rPr>
        <sz val="12"/>
        <color theme="1"/>
        <rFont val="Calibri"/>
        <family val="2"/>
        <scheme val="minor"/>
      </rPr>
      <t>Preparación de material para cápsulas informativas para las transmisiones</t>
    </r>
  </si>
  <si>
    <r>
      <t>PICT:</t>
    </r>
    <r>
      <rPr>
        <sz val="12"/>
        <color theme="1"/>
        <rFont val="Calibri"/>
        <family val="2"/>
        <scheme val="minor"/>
      </rPr>
      <t>Porcentaje de información en las cápsulas transmitidas.</t>
    </r>
  </si>
  <si>
    <r>
      <t xml:space="preserve">C. 1.7.1.1.2. </t>
    </r>
    <r>
      <rPr>
        <sz val="12"/>
        <color theme="1"/>
        <rFont val="Calibri"/>
        <family val="2"/>
        <scheme val="minor"/>
      </rPr>
      <t>Programas culturales, deportivos, entretenimiento, gestión  y de ayuda social transmitidos</t>
    </r>
  </si>
  <si>
    <r>
      <t>PPCT:</t>
    </r>
    <r>
      <rPr>
        <sz val="12"/>
        <color theme="1"/>
        <rFont val="Calibri"/>
        <family val="2"/>
        <scheme val="minor"/>
      </rPr>
      <t>Porcentaje de programas culturales transmitidos</t>
    </r>
  </si>
  <si>
    <r>
      <t>A. 1.7.1.1.2.1.</t>
    </r>
    <r>
      <rPr>
        <sz val="12"/>
        <color theme="1"/>
        <rFont val="Calibri"/>
        <family val="2"/>
        <scheme val="minor"/>
      </rPr>
      <t xml:space="preserve"> Implementación  de programas enfocados a la equidad de género</t>
    </r>
  </si>
  <si>
    <r>
      <t>PPI:</t>
    </r>
    <r>
      <rPr>
        <sz val="12"/>
        <color theme="1"/>
        <rFont val="Calibri"/>
        <family val="2"/>
        <scheme val="minor"/>
      </rPr>
      <t>Porcentaje de programas implementados</t>
    </r>
  </si>
  <si>
    <r>
      <t xml:space="preserve">A. 1.7.1.1.2.2.  </t>
    </r>
    <r>
      <rPr>
        <sz val="12"/>
        <color theme="1"/>
        <rFont val="Calibri"/>
        <family val="2"/>
        <scheme val="minor"/>
      </rPr>
      <t>Difusión  de una amplia colección musical  de que se dispone</t>
    </r>
  </si>
  <si>
    <r>
      <t>DCM:</t>
    </r>
    <r>
      <rPr>
        <sz val="12"/>
        <color theme="1"/>
        <rFont val="Calibri"/>
        <family val="2"/>
        <scheme val="minor"/>
      </rPr>
      <t>Porcentaje de programas musicales difundidos</t>
    </r>
  </si>
  <si>
    <r>
      <t>C.  1.7.1.1.3.</t>
    </r>
    <r>
      <rPr>
        <sz val="12"/>
        <color theme="1"/>
        <rFont val="Calibri"/>
        <family val="2"/>
        <scheme val="minor"/>
      </rPr>
      <t xml:space="preserve"> Actividades administrativas para la aplicación de lineamiento y políticas establecidas</t>
    </r>
  </si>
  <si>
    <r>
      <t>PAC:</t>
    </r>
    <r>
      <rPr>
        <sz val="12"/>
        <color theme="1"/>
        <rFont val="Calibri"/>
        <family val="2"/>
        <scheme val="minor"/>
      </rPr>
      <t>Porcentaje de actividades administrativas</t>
    </r>
  </si>
  <si>
    <r>
      <t xml:space="preserve">A. 1.7.1.1.3.1. </t>
    </r>
    <r>
      <rPr>
        <sz val="12"/>
        <color theme="1"/>
        <rFont val="Calibri"/>
        <family val="2"/>
        <scheme val="minor"/>
      </rPr>
      <t>Elaboración de requisiciones para solicitud de recursos materiales y equipos</t>
    </r>
  </si>
  <si>
    <r>
      <t>PER:</t>
    </r>
    <r>
      <rPr>
        <sz val="12"/>
        <color theme="1"/>
        <rFont val="Calibri"/>
        <family val="2"/>
        <scheme val="minor"/>
      </rPr>
      <t>Porcentaje de elaboración de requisiciones</t>
    </r>
  </si>
  <si>
    <r>
      <t xml:space="preserve">A. 1.7.1.1.3.2. </t>
    </r>
    <r>
      <rPr>
        <sz val="12"/>
        <color theme="1"/>
        <rFont val="Calibri"/>
        <family val="2"/>
        <scheme val="minor"/>
      </rPr>
      <t>Atención de las diferentes solicitudes de información de los entes públicos y fiscalizables</t>
    </r>
  </si>
  <si>
    <r>
      <t>PAS:</t>
    </r>
    <r>
      <rPr>
        <sz val="12"/>
        <color theme="1"/>
        <rFont val="Calibri"/>
        <family val="2"/>
        <scheme val="minor"/>
      </rPr>
      <t xml:space="preserve">Porcentaje de atención  de solicitudes </t>
    </r>
  </si>
  <si>
    <r>
      <t xml:space="preserve">Justificación Trimestral: </t>
    </r>
    <r>
      <rPr>
        <sz val="12"/>
        <color theme="1"/>
        <rFont val="Calibri"/>
        <family val="2"/>
        <scheme val="minor"/>
      </rPr>
      <t xml:space="preserve">El porcentaje alcanzado es de 100% que corresponde a 132 de 132 programas informativos, debido a que no hubo ningun incidente que ocasionara que salieramos fuera del aire.                                </t>
    </r>
    <r>
      <rPr>
        <b/>
        <sz val="12"/>
        <color theme="1"/>
        <rFont val="Calibri"/>
        <family val="2"/>
        <scheme val="minor"/>
      </rPr>
      <t xml:space="preserve">                                                                                                                                                                               Justificación Anual: </t>
    </r>
    <r>
      <rPr>
        <sz val="12"/>
        <color theme="1"/>
        <rFont val="Calibri"/>
        <family val="2"/>
        <scheme val="minor"/>
      </rPr>
      <t xml:space="preserve">Este indicador tiene meta anual de 524 programas informativos con un avance del 73.66%  </t>
    </r>
    <r>
      <rPr>
        <b/>
        <sz val="12"/>
        <color theme="1"/>
        <rFont val="Calibri"/>
        <family val="2"/>
        <scheme val="minor"/>
      </rPr>
      <t xml:space="preserve"> </t>
    </r>
  </si>
  <si>
    <r>
      <t>Justificación Trimestral:</t>
    </r>
    <r>
      <rPr>
        <sz val="12"/>
        <color theme="1"/>
        <rFont val="Calibri"/>
        <family val="2"/>
        <scheme val="minor"/>
      </rPr>
      <t xml:space="preserve"> El porcentaje alcanzado es de 100.00% que corresponde a 1,332 de 1,332 notas, debido a que no hubo incidente que ocasionara  interrupir la  transmisión de  las notas generadas para los noticieros.                                            </t>
    </r>
    <r>
      <rPr>
        <b/>
        <sz val="12"/>
        <color theme="1"/>
        <rFont val="Calibri"/>
        <family val="2"/>
        <scheme val="minor"/>
      </rPr>
      <t xml:space="preserve">                                                                                                                  Justificación Anual: </t>
    </r>
    <r>
      <rPr>
        <sz val="12"/>
        <color theme="1"/>
        <rFont val="Calibri"/>
        <family val="2"/>
        <scheme val="minor"/>
      </rPr>
      <t>Este indicador tiene meta anual de 5,290 notas informativas con un avance del 74.10%</t>
    </r>
    <r>
      <rPr>
        <b/>
        <sz val="12"/>
        <color theme="1"/>
        <rFont val="Calibri"/>
        <family val="2"/>
        <scheme val="minor"/>
      </rPr>
      <t xml:space="preserve"> </t>
    </r>
  </si>
  <si>
    <r>
      <t xml:space="preserve">Justificación Trimestral: </t>
    </r>
    <r>
      <rPr>
        <sz val="12"/>
        <color theme="1"/>
        <rFont val="Calibri"/>
        <family val="2"/>
        <scheme val="minor"/>
      </rPr>
      <t xml:space="preserve">El porcentaje alcanzado es de 100.00% que corresponde a 792 de 792 cápsulas, debido a que no hubo incidente que ocasionara  interrupir la  transmisión de  las cápsulas informativas.                                                                                                                            </t>
    </r>
    <r>
      <rPr>
        <b/>
        <sz val="12"/>
        <color theme="1"/>
        <rFont val="Calibri"/>
        <family val="2"/>
        <scheme val="minor"/>
      </rPr>
      <t xml:space="preserve">                                                                         Justificación Anual: </t>
    </r>
    <r>
      <rPr>
        <sz val="12"/>
        <color theme="1"/>
        <rFont val="Calibri"/>
        <family val="2"/>
        <scheme val="minor"/>
      </rPr>
      <t xml:space="preserve">Este indicador tiene meta anual de 3,144 cápsulas informativas con un avance del 74.65%                   </t>
    </r>
    <r>
      <rPr>
        <b/>
        <sz val="12"/>
        <color theme="1"/>
        <rFont val="Calibri"/>
        <family val="2"/>
        <scheme val="minor"/>
      </rPr>
      <t xml:space="preserve">                                   </t>
    </r>
  </si>
  <si>
    <r>
      <t xml:space="preserve">Justificación Trimestral: </t>
    </r>
    <r>
      <rPr>
        <sz val="12"/>
        <color theme="1"/>
        <rFont val="Calibri"/>
        <family val="2"/>
        <scheme val="minor"/>
      </rPr>
      <t xml:space="preserve"> El porcentaje alcanzado es de 98.73%  que corresponde a 2,178 de 2,206 horas de transmisiones que se programaron, debido al fenomeno natural del huracán Beryl, lo que ocasionó que salieramos fuera del aire.      </t>
    </r>
    <r>
      <rPr>
        <b/>
        <sz val="12"/>
        <color theme="1"/>
        <rFont val="Calibri"/>
        <family val="2"/>
        <scheme val="minor"/>
      </rPr>
      <t xml:space="preserve">                                                                                                                                                 Justificación Anual: </t>
    </r>
    <r>
      <rPr>
        <sz val="12"/>
        <color theme="1"/>
        <rFont val="Calibri"/>
        <family val="2"/>
        <scheme val="minor"/>
      </rPr>
      <t xml:space="preserve"> Este indicador tiene meta anual de 8,779 horas de transmisión con un avance del 74.43%   </t>
    </r>
    <r>
      <rPr>
        <b/>
        <sz val="12"/>
        <color theme="1"/>
        <rFont val="Calibri"/>
        <family val="2"/>
        <scheme val="minor"/>
      </rPr>
      <t xml:space="preserve"> </t>
    </r>
  </si>
  <si>
    <r>
      <t xml:space="preserve">Justificación Trimestral: </t>
    </r>
    <r>
      <rPr>
        <sz val="12"/>
        <color theme="1"/>
        <rFont val="Calibri"/>
        <family val="2"/>
        <scheme val="minor"/>
      </rPr>
      <t>El porcentaje alcanzado es de 85.65% que corresponde a 746 de 871 programas, debido a que no se tranmsitieron varios programas como son: corazon de poeta, vamos a rodar, la hora de la iguana, monitor turistico, radiografia, reggae fans, mujer es deporte, mi vecino tiene talento, por amor al arte, moloch show, la rock ola, pacotorreando, despiertate ya, porque se transmitieron los informes de gobierno, sesiones de Cabildo además afecto el fenomeno del huracán Beryl.</t>
    </r>
    <r>
      <rPr>
        <b/>
        <sz val="12"/>
        <color theme="1"/>
        <rFont val="Calibri"/>
        <family val="2"/>
        <scheme val="minor"/>
      </rPr>
      <t xml:space="preserve">                                                                                                                           Justificación Anual: </t>
    </r>
    <r>
      <rPr>
        <sz val="12"/>
        <color theme="1"/>
        <rFont val="Calibri"/>
        <family val="2"/>
        <scheme val="minor"/>
      </rPr>
      <t>Este indicador tiene meta anual de 3,435 programas culturales con un avance del 63.06%</t>
    </r>
  </si>
  <si>
    <r>
      <t xml:space="preserve">Justificación Trimestral: </t>
    </r>
    <r>
      <rPr>
        <sz val="12"/>
        <color theme="1"/>
        <rFont val="Calibri"/>
        <family val="2"/>
        <scheme val="minor"/>
      </rPr>
      <t>El porcentaje alcanzado es de 98.78% que corresponde a 81 de 82 programas, debido a que no se transmitió el programa Cinco minutos, debido al fenomeno natural del huracán Beryl.</t>
    </r>
    <r>
      <rPr>
        <b/>
        <sz val="12"/>
        <color theme="1"/>
        <rFont val="Calibri"/>
        <family val="2"/>
        <scheme val="minor"/>
      </rPr>
      <t xml:space="preserve">                                                       Justificación Anual: </t>
    </r>
    <r>
      <rPr>
        <sz val="12"/>
        <color theme="1"/>
        <rFont val="Calibri"/>
        <family val="2"/>
        <scheme val="minor"/>
      </rPr>
      <t>Este indicador tiene meta anual de 326 programas de equidad de género con un avance del 73.31%</t>
    </r>
  </si>
  <si>
    <r>
      <t xml:space="preserve">Justificación Trimestral: </t>
    </r>
    <r>
      <rPr>
        <sz val="12"/>
        <color theme="1"/>
        <rFont val="Calibri"/>
        <family val="2"/>
        <scheme val="minor"/>
      </rPr>
      <t xml:space="preserve">El porcentaje alcanzado es de 100.94% que corresponden a 1,074.50 de 1,064.5 debido a que aumentó las transmisiones de colección musical porque no se realizarón programas culturales, además se realizaron transmisiones sobre el fenomeno natural huracán Beryl.                          </t>
    </r>
    <r>
      <rPr>
        <b/>
        <sz val="12"/>
        <color theme="1"/>
        <rFont val="Calibri"/>
        <family val="2"/>
        <scheme val="minor"/>
      </rPr>
      <t xml:space="preserve">                  Justificación Anual: </t>
    </r>
    <r>
      <rPr>
        <sz val="12"/>
        <color theme="1"/>
        <rFont val="Calibri"/>
        <family val="2"/>
        <scheme val="minor"/>
      </rPr>
      <t xml:space="preserve">Este indicador tiene meta anual de 4,244 programas de colección musical con un avance del 76.25%     </t>
    </r>
    <r>
      <rPr>
        <b/>
        <sz val="12"/>
        <color theme="1"/>
        <rFont val="Calibri"/>
        <family val="2"/>
        <scheme val="minor"/>
      </rPr>
      <t xml:space="preserve">                            </t>
    </r>
  </si>
  <si>
    <r>
      <t xml:space="preserve">Justificación Trimestral: </t>
    </r>
    <r>
      <rPr>
        <sz val="12"/>
        <color theme="1"/>
        <rFont val="Calibri"/>
        <family val="2"/>
        <scheme val="minor"/>
      </rPr>
      <t xml:space="preserve">El porcentaje alcanzado es de  100% que corresponde 3 de 3 informes de lo planeado, debido a que la información administrativa que se genera, no incremento y/o disminuyó por parte de las áreas solicitantes.                                                                   </t>
    </r>
    <r>
      <rPr>
        <b/>
        <sz val="12"/>
        <color theme="1"/>
        <rFont val="Calibri"/>
        <family val="2"/>
        <scheme val="minor"/>
      </rPr>
      <t xml:space="preserve">                                                                                    Justificación Anual: </t>
    </r>
    <r>
      <rPr>
        <sz val="12"/>
        <color theme="1"/>
        <rFont val="Calibri"/>
        <family val="2"/>
        <scheme val="minor"/>
      </rPr>
      <t xml:space="preserve">Este indicador tiene meta anual de 12 informes administrativos, con un avance de 75.00% </t>
    </r>
  </si>
  <si>
    <t>PERÍODO QUE SE INFORMA: DEL 1 DE ENERO AL 30 DE SEPTIEMBRE 2024.</t>
  </si>
  <si>
    <r>
      <t xml:space="preserve">Justificación Trimestral: </t>
    </r>
    <r>
      <rPr>
        <sz val="12"/>
        <color theme="1"/>
        <rFont val="Calibri"/>
        <family val="2"/>
        <scheme val="minor"/>
      </rPr>
      <t xml:space="preserve">El porcentaje alcanzado es de 94.55% que corresponde a 104 de 110 requsiciones, debido a que  se optimizarón los recursos en materiales de administración en publicaciones impresiones,  material de limpieza equipos de tecnología,   alimentos, artículos de contrucción, material electrico,  herramientas y refacciones menores,  servicios basicos, servicio de arrendamiento,viáticos,  servicio de instalación, reparación y profesionales, servicios oficiales y  equipo de comunicación y tel. (debido a que aún falta que nos depositen la ministración para equipamiento).                                                                                               </t>
    </r>
    <r>
      <rPr>
        <b/>
        <sz val="12"/>
        <color theme="1"/>
        <rFont val="Calibri"/>
        <family val="2"/>
        <scheme val="minor"/>
      </rPr>
      <t xml:space="preserve">                                                                                              Justificación Anual: </t>
    </r>
    <r>
      <rPr>
        <sz val="12"/>
        <color theme="1"/>
        <rFont val="Calibri"/>
        <family val="2"/>
        <scheme val="minor"/>
      </rPr>
      <t>Este indicador tiene meta anual de 410 requisiciones de materiales con un avance del 63.41%</t>
    </r>
  </si>
  <si>
    <r>
      <t xml:space="preserve">Justificación Trimestral: </t>
    </r>
    <r>
      <rPr>
        <sz val="12"/>
        <color theme="1"/>
        <rFont val="Calibri"/>
        <family val="2"/>
        <scheme val="minor"/>
      </rPr>
      <t xml:space="preserve">El porcentaje alcanzado es de 86.73% que corresponde a 477 de 550 de solicitudes, debido a que se cancelaron varios programas, eventos o spots, por el fenomeno natural huracán Beryl.                                                                                                 </t>
    </r>
    <r>
      <rPr>
        <b/>
        <sz val="12"/>
        <color theme="1"/>
        <rFont val="Calibri"/>
        <family val="2"/>
        <scheme val="minor"/>
      </rPr>
      <t xml:space="preserve">                                                                           Justificación Anual: </t>
    </r>
    <r>
      <rPr>
        <sz val="12"/>
        <color theme="1"/>
        <rFont val="Calibri"/>
        <family val="2"/>
        <scheme val="minor"/>
      </rPr>
      <t>Este indicador tiene meta anual de 1,900 solicitudes con un avance del 65.26%</t>
    </r>
    <r>
      <rPr>
        <b/>
        <sz val="12"/>
        <color theme="1"/>
        <rFont val="Calibri"/>
        <family val="2"/>
        <scheme val="minor"/>
      </rPr>
      <t xml:space="preserve">  </t>
    </r>
  </si>
  <si>
    <t>Meta Trimestral:El indicador se modificó con la actualización del PMD 2021-2024.
El índice general de avance en la implementación del modelo PbR-SED mide los avances que el municipio ha logrado alc anzar en la gestión del ciclo presupuestario de planeación, programación, presupuestación, ejercicio y control, seguimiento, evaluación y rendición de cuentas.
Meta Anual: De acuerdo a la Guía para la integración y rendición de los informes de avance de gestión financiera y de la información para la planeación de la fiscalización de la cuenta pública que emite la ASEQROO para el ejercicio fiscal 2024, para indicadores NO acumulativos, se registra en el avance de la meta anual programada, el promedio de los porcentajes de cumplimiento.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</si>
</sst>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2"/>
      <color theme="1"/>
      <name val="Calibri"/>
      <family val="2"/>
      <scheme val="minor"/>
    </font>
    <font>
      <b/>
      <sz val="14"/>
      <color theme="1"/>
      <name val="Arial"/>
      <family val="2"/>
    </font>
    <font>
      <b/>
      <sz val="12"/>
      <color theme="1"/>
      <name val="Calibri"/>
      <family val="2"/>
      <scheme val="minor"/>
    </font>
    <font>
      <b/>
      <sz val="12"/>
      <color theme="1"/>
      <name val="Arial"/>
      <family val="2"/>
    </font>
    <font>
      <sz val="18"/>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0" tint="-0.14999847407452621"/>
        <bgColor indexed="64"/>
      </patternFill>
    </fill>
  </fills>
  <borders count="42">
    <border>
      <left/>
      <right/>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hair">
        <color indexed="64"/>
      </left>
      <right style="hair">
        <color indexed="64"/>
      </right>
      <top/>
      <bottom style="hair">
        <color indexed="64"/>
      </bottom>
      <diagonal/>
    </border>
    <border>
      <left style="hair">
        <color indexed="64"/>
      </left>
      <right style="hair">
        <color indexed="64"/>
      </right>
      <top/>
      <bottom style="dotted">
        <color indexed="64"/>
      </bottom>
      <diagonal/>
    </border>
    <border>
      <left style="hair">
        <color indexed="64"/>
      </left>
      <right style="hair">
        <color indexed="64"/>
      </right>
      <top style="hair">
        <color indexed="64"/>
      </top>
      <bottom/>
      <diagonal/>
    </border>
    <border>
      <left style="hair">
        <color indexed="64"/>
      </left>
      <right style="hair">
        <color indexed="64"/>
      </right>
      <top/>
      <bottom style="medium">
        <color indexed="64"/>
      </bottom>
      <diagonal/>
    </border>
    <border>
      <left style="hair">
        <color indexed="64"/>
      </left>
      <right style="hair">
        <color indexed="64"/>
      </right>
      <top/>
      <bottom/>
      <diagonal/>
    </border>
    <border>
      <left style="dotted">
        <color indexed="64"/>
      </left>
      <right style="dotted">
        <color indexed="64"/>
      </right>
      <top/>
      <bottom style="dotted">
        <color indexed="64"/>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style="medium">
        <color indexed="64"/>
      </bottom>
      <diagonal/>
    </border>
    <border>
      <left style="dotted">
        <color indexed="64"/>
      </left>
      <right style="thin">
        <color indexed="64"/>
      </right>
      <top style="dotted">
        <color indexed="64"/>
      </top>
      <bottom style="medium">
        <color indexed="64"/>
      </bottom>
      <diagonal/>
    </border>
    <border>
      <left style="hair">
        <color indexed="64"/>
      </left>
      <right style="hair">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medium">
        <color indexed="64"/>
      </left>
      <right style="hair">
        <color indexed="64"/>
      </right>
      <top style="thin">
        <color indexed="64"/>
      </top>
      <bottom/>
      <diagonal/>
    </border>
    <border>
      <left style="medium">
        <color indexed="64"/>
      </left>
      <right style="hair">
        <color indexed="64"/>
      </right>
      <top/>
      <bottom style="hair">
        <color indexed="64"/>
      </bottom>
      <diagonal/>
    </border>
    <border>
      <left/>
      <right style="medium">
        <color indexed="64"/>
      </right>
      <top style="thin">
        <color indexed="64"/>
      </top>
      <bottom/>
      <diagonal/>
    </border>
    <border>
      <left style="dotted">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diagonal/>
    </border>
    <border>
      <left style="dotted">
        <color indexed="64"/>
      </left>
      <right/>
      <top style="thin">
        <color indexed="64"/>
      </top>
      <bottom/>
      <diagonal/>
    </border>
    <border>
      <left style="dotted">
        <color indexed="64"/>
      </left>
      <right/>
      <top/>
      <bottom style="dotted">
        <color indexed="64"/>
      </bottom>
      <diagonal/>
    </border>
    <border>
      <left/>
      <right/>
      <top/>
      <bottom style="dotted">
        <color indexed="64"/>
      </bottom>
      <diagonal/>
    </border>
    <border>
      <left/>
      <right style="medium">
        <color indexed="64"/>
      </right>
      <top/>
      <bottom style="dotted">
        <color indexed="64"/>
      </bottom>
      <diagonal/>
    </border>
  </borders>
  <cellStyleXfs count="1">
    <xf numFmtId="0" fontId="0" fillId="0" borderId="0"/>
  </cellStyleXfs>
  <cellXfs count="102">
    <xf numFmtId="0" fontId="0" fillId="0" borderId="0" xfId="0"/>
    <xf numFmtId="0" fontId="0" fillId="0" borderId="10" xfId="0" applyBorder="1"/>
    <xf numFmtId="0" fontId="0" fillId="0" borderId="1" xfId="0" applyBorder="1"/>
    <xf numFmtId="0" fontId="0" fillId="0" borderId="3" xfId="0" applyBorder="1"/>
    <xf numFmtId="0" fontId="0" fillId="0" borderId="11" xfId="0" applyBorder="1"/>
    <xf numFmtId="0" fontId="0" fillId="0" borderId="4" xfId="0" applyBorder="1"/>
    <xf numFmtId="0" fontId="0" fillId="0" borderId="0" xfId="0" applyAlignment="1">
      <alignment horizontal="center" vertical="center"/>
    </xf>
    <xf numFmtId="0" fontId="2" fillId="2" borderId="2" xfId="0" applyFont="1" applyFill="1" applyBorder="1" applyAlignment="1">
      <alignment horizontal="center" vertical="center" wrapText="1"/>
    </xf>
    <xf numFmtId="2" fontId="0" fillId="2" borderId="13" xfId="0" applyNumberFormat="1" applyFill="1" applyBorder="1" applyAlignment="1">
      <alignment horizontal="center" vertical="center"/>
    </xf>
    <xf numFmtId="2" fontId="0" fillId="4" borderId="13" xfId="0" applyNumberFormat="1" applyFill="1" applyBorder="1" applyAlignment="1">
      <alignment horizontal="center" vertical="center"/>
    </xf>
    <xf numFmtId="2" fontId="0" fillId="3" borderId="13" xfId="0" applyNumberFormat="1" applyFill="1" applyBorder="1" applyAlignment="1">
      <alignment horizontal="center" vertical="center"/>
    </xf>
    <xf numFmtId="2" fontId="0" fillId="3" borderId="16" xfId="0" applyNumberFormat="1" applyFill="1" applyBorder="1" applyAlignment="1">
      <alignment horizontal="center" vertical="center" wrapText="1"/>
    </xf>
    <xf numFmtId="2" fontId="0" fillId="0" borderId="0" xfId="0" applyNumberFormat="1"/>
    <xf numFmtId="10" fontId="4" fillId="3" borderId="26" xfId="0" applyNumberFormat="1" applyFont="1" applyFill="1" applyBorder="1" applyAlignment="1">
      <alignment horizontal="center" vertical="center"/>
    </xf>
    <xf numFmtId="10" fontId="4" fillId="3" borderId="32" xfId="0" applyNumberFormat="1" applyFont="1" applyFill="1" applyBorder="1" applyAlignment="1">
      <alignment horizontal="center" vertical="center"/>
    </xf>
    <xf numFmtId="10" fontId="4" fillId="3" borderId="36" xfId="0" applyNumberFormat="1" applyFont="1" applyFill="1" applyBorder="1" applyAlignment="1">
      <alignment horizontal="center" vertical="center"/>
    </xf>
    <xf numFmtId="10" fontId="0" fillId="3" borderId="28" xfId="0" applyNumberFormat="1" applyFill="1" applyBorder="1" applyAlignment="1">
      <alignment horizontal="center" vertical="center" wrapText="1"/>
    </xf>
    <xf numFmtId="0" fontId="2" fillId="3" borderId="13" xfId="0" applyFont="1" applyFill="1" applyBorder="1" applyAlignment="1">
      <alignment horizontal="left" vertical="center" wrapText="1"/>
    </xf>
    <xf numFmtId="0" fontId="2" fillId="3" borderId="14" xfId="0" applyFont="1" applyFill="1" applyBorder="1" applyAlignment="1">
      <alignment horizontal="left" vertical="center" wrapText="1"/>
    </xf>
    <xf numFmtId="0" fontId="0" fillId="3" borderId="13" xfId="0" applyFill="1" applyBorder="1" applyAlignment="1">
      <alignment horizontal="center" vertical="center" wrapText="1"/>
    </xf>
    <xf numFmtId="2" fontId="0" fillId="3" borderId="23" xfId="0" applyNumberFormat="1" applyFill="1" applyBorder="1" applyAlignment="1">
      <alignment horizontal="center" vertical="center" wrapText="1"/>
    </xf>
    <xf numFmtId="0" fontId="0" fillId="3" borderId="21" xfId="0" applyFill="1" applyBorder="1" applyAlignment="1">
      <alignment horizontal="center" vertical="center" wrapText="1"/>
    </xf>
    <xf numFmtId="0" fontId="0" fillId="3" borderId="23" xfId="0" applyFill="1" applyBorder="1" applyAlignment="1">
      <alignment horizontal="center" vertical="center"/>
    </xf>
    <xf numFmtId="0" fontId="0" fillId="3" borderId="21" xfId="0" applyFill="1" applyBorder="1" applyAlignment="1">
      <alignment horizontal="center" vertical="center"/>
    </xf>
    <xf numFmtId="10" fontId="0" fillId="3" borderId="27" xfId="0" applyNumberFormat="1" applyFill="1" applyBorder="1" applyAlignment="1">
      <alignment horizontal="center" vertical="center" wrapText="1"/>
    </xf>
    <xf numFmtId="10" fontId="0" fillId="4" borderId="27" xfId="0" applyNumberFormat="1" applyFill="1" applyBorder="1" applyAlignment="1">
      <alignment horizontal="center" vertical="center" wrapText="1"/>
    </xf>
    <xf numFmtId="10" fontId="0" fillId="4" borderId="28" xfId="0" applyNumberFormat="1" applyFill="1" applyBorder="1" applyAlignment="1">
      <alignment horizontal="center" vertical="center" wrapText="1"/>
    </xf>
    <xf numFmtId="0" fontId="2" fillId="4" borderId="13"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2" fillId="4" borderId="12" xfId="0" applyFont="1" applyFill="1" applyBorder="1" applyAlignment="1">
      <alignment horizontal="left" vertical="center" wrapText="1"/>
    </xf>
    <xf numFmtId="0" fontId="0" fillId="4" borderId="12" xfId="0" applyFill="1" applyBorder="1" applyAlignment="1">
      <alignment horizontal="left" vertical="center" wrapText="1"/>
    </xf>
    <xf numFmtId="0" fontId="0" fillId="4" borderId="13" xfId="0" applyFill="1" applyBorder="1" applyAlignment="1">
      <alignment horizontal="left" vertical="center" wrapText="1"/>
    </xf>
    <xf numFmtId="0" fontId="0" fillId="4" borderId="13" xfId="0" applyFill="1" applyBorder="1" applyAlignment="1">
      <alignment horizontal="center" vertical="center" wrapText="1"/>
    </xf>
    <xf numFmtId="2" fontId="0" fillId="4" borderId="23" xfId="0" applyNumberFormat="1" applyFill="1" applyBorder="1" applyAlignment="1">
      <alignment horizontal="center" vertical="center" wrapText="1"/>
    </xf>
    <xf numFmtId="0" fontId="0" fillId="4" borderId="21" xfId="0" applyFill="1" applyBorder="1" applyAlignment="1">
      <alignment horizontal="center" vertical="center" wrapText="1"/>
    </xf>
    <xf numFmtId="0" fontId="0" fillId="4" borderId="23" xfId="0" applyFill="1" applyBorder="1" applyAlignment="1">
      <alignment horizontal="center" vertical="center"/>
    </xf>
    <xf numFmtId="0" fontId="0" fillId="4" borderId="21" xfId="0" applyFill="1" applyBorder="1" applyAlignment="1">
      <alignment horizontal="center" vertical="center"/>
    </xf>
    <xf numFmtId="0" fontId="2" fillId="3" borderId="13" xfId="0" applyFont="1" applyFill="1" applyBorder="1" applyAlignment="1">
      <alignment vertical="center" wrapText="1"/>
    </xf>
    <xf numFmtId="0" fontId="0" fillId="3" borderId="13" xfId="0" applyFill="1" applyBorder="1" applyAlignment="1">
      <alignment vertical="center" wrapText="1"/>
    </xf>
    <xf numFmtId="0" fontId="2" fillId="3" borderId="12"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1" fillId="0" borderId="0" xfId="0" applyFont="1" applyAlignment="1">
      <alignment horizontal="center"/>
    </xf>
    <xf numFmtId="0" fontId="1" fillId="0" borderId="4" xfId="0" applyFont="1" applyBorder="1" applyAlignment="1">
      <alignment horizontal="center"/>
    </xf>
    <xf numFmtId="0" fontId="1" fillId="0" borderId="0" xfId="0" applyFont="1" applyAlignment="1">
      <alignment horizontal="center" wrapText="1"/>
    </xf>
    <xf numFmtId="0" fontId="1" fillId="0" borderId="0" xfId="0" applyFont="1" applyAlignment="1">
      <alignment horizontal="center" vertical="center"/>
    </xf>
    <xf numFmtId="0" fontId="1" fillId="0" borderId="4" xfId="0" applyFont="1" applyBorder="1" applyAlignment="1">
      <alignment horizontal="center" vertical="center"/>
    </xf>
    <xf numFmtId="0" fontId="3" fillId="0" borderId="20" xfId="0" applyFont="1" applyBorder="1" applyAlignment="1">
      <alignment horizontal="center" vertical="center" wrapText="1"/>
    </xf>
    <xf numFmtId="0" fontId="3" fillId="0" borderId="18" xfId="0" applyFont="1" applyBorder="1" applyAlignment="1">
      <alignment horizontal="center" vertical="center"/>
    </xf>
    <xf numFmtId="0" fontId="3" fillId="0" borderId="19" xfId="0" applyFont="1" applyBorder="1" applyAlignment="1">
      <alignment horizontal="center" vertical="center"/>
    </xf>
    <xf numFmtId="0" fontId="2" fillId="2" borderId="6"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2" borderId="20"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2" fillId="2" borderId="12" xfId="0" applyFont="1" applyFill="1" applyBorder="1" applyAlignment="1">
      <alignment horizontal="left" vertical="center" wrapText="1"/>
    </xf>
    <xf numFmtId="0" fontId="0" fillId="2" borderId="12" xfId="0" applyFill="1" applyBorder="1" applyAlignment="1">
      <alignment horizontal="left" vertical="center" wrapText="1"/>
    </xf>
    <xf numFmtId="10" fontId="0" fillId="2" borderId="27" xfId="0" applyNumberFormat="1" applyFill="1" applyBorder="1" applyAlignment="1">
      <alignment horizontal="center" vertical="center" wrapText="1"/>
    </xf>
    <xf numFmtId="10" fontId="0" fillId="2" borderId="28" xfId="0" applyNumberFormat="1" applyFill="1" applyBorder="1" applyAlignment="1">
      <alignment horizontal="center" vertical="center" wrapText="1"/>
    </xf>
    <xf numFmtId="0" fontId="2" fillId="2" borderId="13" xfId="0" applyFont="1" applyFill="1" applyBorder="1" applyAlignment="1">
      <alignment horizontal="left" vertical="center" wrapText="1"/>
    </xf>
    <xf numFmtId="0" fontId="2" fillId="2" borderId="14" xfId="0" applyFont="1" applyFill="1" applyBorder="1" applyAlignment="1">
      <alignment horizontal="left" vertical="center" wrapText="1"/>
    </xf>
    <xf numFmtId="0" fontId="0" fillId="2" borderId="13" xfId="0" applyFill="1" applyBorder="1" applyAlignment="1">
      <alignment horizontal="left" vertical="center" wrapText="1"/>
    </xf>
    <xf numFmtId="0" fontId="0" fillId="2" borderId="13" xfId="0" applyFill="1" applyBorder="1" applyAlignment="1">
      <alignment horizontal="center" vertical="center" wrapText="1"/>
    </xf>
    <xf numFmtId="2" fontId="0" fillId="2" borderId="23" xfId="0" applyNumberFormat="1" applyFill="1" applyBorder="1" applyAlignment="1">
      <alignment horizontal="center" vertical="center" wrapText="1"/>
    </xf>
    <xf numFmtId="0" fontId="0" fillId="2" borderId="21" xfId="0" applyFill="1" applyBorder="1" applyAlignment="1">
      <alignment horizontal="center" vertical="center" wrapText="1"/>
    </xf>
    <xf numFmtId="0" fontId="0" fillId="2" borderId="23" xfId="0" applyFill="1" applyBorder="1" applyAlignment="1">
      <alignment horizontal="center" vertical="center"/>
    </xf>
    <xf numFmtId="0" fontId="0" fillId="2" borderId="21" xfId="0" applyFill="1" applyBorder="1" applyAlignment="1">
      <alignment horizontal="center" vertical="center"/>
    </xf>
    <xf numFmtId="10" fontId="0" fillId="3" borderId="30" xfId="0" applyNumberFormat="1" applyFill="1" applyBorder="1" applyAlignment="1">
      <alignment horizontal="center" vertical="center" wrapText="1"/>
    </xf>
    <xf numFmtId="0" fontId="2" fillId="3" borderId="16" xfId="0" applyFont="1" applyFill="1" applyBorder="1" applyAlignment="1">
      <alignment horizontal="left" vertical="center" wrapText="1"/>
    </xf>
    <xf numFmtId="0" fontId="2" fillId="3" borderId="17" xfId="0" applyFont="1" applyFill="1" applyBorder="1" applyAlignment="1">
      <alignment horizontal="left" vertical="center" wrapText="1"/>
    </xf>
    <xf numFmtId="0" fontId="0" fillId="3" borderId="24" xfId="0" applyFill="1" applyBorder="1" applyAlignment="1">
      <alignment horizontal="center" vertical="center"/>
    </xf>
    <xf numFmtId="10" fontId="0" fillId="3" borderId="29" xfId="0" applyNumberFormat="1" applyFill="1" applyBorder="1" applyAlignment="1">
      <alignment horizontal="center" vertical="center" wrapText="1"/>
    </xf>
    <xf numFmtId="0" fontId="2" fillId="3" borderId="15" xfId="0" applyFont="1" applyFill="1" applyBorder="1" applyAlignment="1">
      <alignment horizontal="left" vertical="center" wrapText="1"/>
    </xf>
    <xf numFmtId="0" fontId="0" fillId="3" borderId="16" xfId="0" applyFill="1" applyBorder="1" applyAlignment="1">
      <alignment vertical="center" wrapText="1"/>
    </xf>
    <xf numFmtId="0" fontId="0" fillId="3" borderId="16" xfId="0" applyFill="1" applyBorder="1" applyAlignment="1">
      <alignment horizontal="center" vertical="center" wrapText="1"/>
    </xf>
    <xf numFmtId="0" fontId="0" fillId="3" borderId="24" xfId="0" applyFill="1" applyBorder="1" applyAlignment="1">
      <alignment horizontal="center" vertical="center" wrapText="1"/>
    </xf>
    <xf numFmtId="0" fontId="4" fillId="3" borderId="25"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4" fillId="3" borderId="22"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22" xfId="0" applyFont="1" applyFill="1" applyBorder="1" applyAlignment="1">
      <alignment horizontal="center" vertical="center"/>
    </xf>
    <xf numFmtId="0" fontId="4" fillId="3" borderId="31" xfId="0" applyFont="1" applyFill="1" applyBorder="1" applyAlignment="1">
      <alignment horizontal="center" vertical="center"/>
    </xf>
    <xf numFmtId="10" fontId="4" fillId="3" borderId="26" xfId="0" applyNumberFormat="1" applyFont="1" applyFill="1" applyBorder="1" applyAlignment="1">
      <alignment horizontal="center" vertical="center"/>
    </xf>
    <xf numFmtId="10" fontId="4" fillId="3" borderId="32" xfId="0" applyNumberFormat="1" applyFont="1" applyFill="1" applyBorder="1" applyAlignment="1">
      <alignment horizontal="center" vertical="center"/>
    </xf>
    <xf numFmtId="0" fontId="4" fillId="3" borderId="26" xfId="0" applyFont="1" applyFill="1" applyBorder="1" applyAlignment="1">
      <alignment horizontal="center" vertical="center"/>
    </xf>
    <xf numFmtId="0" fontId="4" fillId="3" borderId="32" xfId="0" applyFont="1" applyFill="1" applyBorder="1" applyAlignment="1">
      <alignment horizontal="center" vertical="center"/>
    </xf>
    <xf numFmtId="10" fontId="4" fillId="3" borderId="36" xfId="0" applyNumberFormat="1" applyFont="1" applyFill="1" applyBorder="1" applyAlignment="1">
      <alignment horizontal="center" vertical="center" wrapText="1"/>
    </xf>
    <xf numFmtId="10" fontId="4" fillId="3" borderId="32" xfId="0" applyNumberFormat="1" applyFont="1" applyFill="1" applyBorder="1" applyAlignment="1">
      <alignment horizontal="center" vertical="center" wrapText="1"/>
    </xf>
    <xf numFmtId="10" fontId="4" fillId="3" borderId="37" xfId="0" applyNumberFormat="1" applyFont="1" applyFill="1" applyBorder="1" applyAlignment="1">
      <alignment horizontal="center" vertical="center" wrapText="1"/>
    </xf>
    <xf numFmtId="10" fontId="4" fillId="3" borderId="26" xfId="0" applyNumberFormat="1" applyFont="1" applyFill="1" applyBorder="1" applyAlignment="1">
      <alignment horizontal="center" vertical="center" wrapText="1"/>
    </xf>
    <xf numFmtId="0" fontId="2" fillId="3" borderId="33" xfId="0" applyFont="1" applyFill="1" applyBorder="1" applyAlignment="1">
      <alignment horizontal="left" vertical="center" wrapText="1"/>
    </xf>
    <xf numFmtId="0" fontId="2" fillId="3" borderId="34" xfId="0" applyFont="1" applyFill="1" applyBorder="1" applyAlignment="1">
      <alignment horizontal="left" vertical="center" wrapText="1"/>
    </xf>
    <xf numFmtId="0" fontId="0" fillId="3" borderId="38" xfId="0" applyFill="1" applyBorder="1" applyAlignment="1">
      <alignment horizontal="left" vertical="center" wrapText="1"/>
    </xf>
    <xf numFmtId="0" fontId="0" fillId="3" borderId="1" xfId="0" applyFill="1" applyBorder="1" applyAlignment="1">
      <alignment horizontal="left" vertical="center" wrapText="1"/>
    </xf>
    <xf numFmtId="0" fontId="0" fillId="3" borderId="35" xfId="0" applyFill="1" applyBorder="1" applyAlignment="1">
      <alignment horizontal="left" vertical="center" wrapText="1"/>
    </xf>
    <xf numFmtId="0" fontId="0" fillId="3" borderId="39" xfId="0" applyFill="1" applyBorder="1" applyAlignment="1">
      <alignment horizontal="left" vertical="center" wrapText="1"/>
    </xf>
    <xf numFmtId="0" fontId="0" fillId="3" borderId="40" xfId="0" applyFill="1" applyBorder="1" applyAlignment="1">
      <alignment horizontal="left" vertical="center" wrapText="1"/>
    </xf>
    <xf numFmtId="0" fontId="0" fillId="3" borderId="41" xfId="0"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15</xdr:col>
      <xdr:colOff>1034144</xdr:colOff>
      <xdr:row>2</xdr:row>
      <xdr:rowOff>163286</xdr:rowOff>
    </xdr:from>
    <xdr:to>
      <xdr:col>16</xdr:col>
      <xdr:colOff>1687286</xdr:colOff>
      <xdr:row>7</xdr:row>
      <xdr:rowOff>122464</xdr:rowOff>
    </xdr:to>
    <xdr:pic>
      <xdr:nvPicPr>
        <xdr:cNvPr id="7" name="Imagen 6">
          <a:extLst>
            <a:ext uri="{FF2B5EF4-FFF2-40B4-BE49-F238E27FC236}">
              <a16:creationId xmlns:a16="http://schemas.microsoft.com/office/drawing/2014/main" id="{7E9DA737-605D-4B3D-84DD-3B983F12455E}"/>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t="11798" r="2528"/>
        <a:stretch/>
      </xdr:blipFill>
      <xdr:spPr bwMode="auto">
        <a:xfrm>
          <a:off x="21703394" y="571500"/>
          <a:ext cx="2571749" cy="106135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xdr:col>
      <xdr:colOff>299358</xdr:colOff>
      <xdr:row>47</xdr:row>
      <xdr:rowOff>0</xdr:rowOff>
    </xdr:from>
    <xdr:ext cx="5984874" cy="1619249"/>
    <xdr:sp macro="" textlink="">
      <xdr:nvSpPr>
        <xdr:cNvPr id="9" name="CuadroTexto 8">
          <a:extLst>
            <a:ext uri="{FF2B5EF4-FFF2-40B4-BE49-F238E27FC236}">
              <a16:creationId xmlns:a16="http://schemas.microsoft.com/office/drawing/2014/main" id="{9CB6D74A-8AA6-49E9-8CDC-7B2D425CA936}"/>
            </a:ext>
          </a:extLst>
        </xdr:cNvPr>
        <xdr:cNvSpPr txBox="1"/>
      </xdr:nvSpPr>
      <xdr:spPr>
        <a:xfrm>
          <a:off x="1986644" y="24424821"/>
          <a:ext cx="5984874" cy="161924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200"/>
            <a:t>_________________________</a:t>
          </a:r>
        </a:p>
        <a:p>
          <a:pPr algn="ctr"/>
          <a:r>
            <a:rPr lang="es-MX" sz="1200">
              <a:solidFill>
                <a:schemeClr val="tx1"/>
              </a:solidFill>
              <a:effectLst/>
              <a:latin typeface="+mn-lt"/>
              <a:ea typeface="+mn-ea"/>
              <a:cs typeface="+mn-cs"/>
            </a:rPr>
            <a:t> </a:t>
          </a:r>
          <a:r>
            <a:rPr lang="es-MX" sz="1200" b="0" i="0">
              <a:solidFill>
                <a:schemeClr val="tx1"/>
              </a:solidFill>
              <a:effectLst/>
              <a:latin typeface="+mn-lt"/>
              <a:ea typeface="+mn-ea"/>
              <a:cs typeface="+mn-cs"/>
            </a:rPr>
            <a:t>ELABORÓ</a:t>
          </a:r>
        </a:p>
        <a:p>
          <a:pPr algn="ctr"/>
          <a:r>
            <a:rPr lang="es-MX" sz="1200" b="0" i="0">
              <a:solidFill>
                <a:schemeClr val="tx1"/>
              </a:solidFill>
              <a:effectLst/>
              <a:latin typeface="+mn-lt"/>
              <a:ea typeface="+mn-ea"/>
              <a:cs typeface="+mn-cs"/>
            </a:rPr>
            <a:t>ANDREA</a:t>
          </a:r>
          <a:r>
            <a:rPr lang="es-MX" sz="1200" b="0" i="0" baseline="0">
              <a:solidFill>
                <a:schemeClr val="tx1"/>
              </a:solidFill>
              <a:effectLst/>
              <a:latin typeface="+mn-lt"/>
              <a:ea typeface="+mn-ea"/>
              <a:cs typeface="+mn-cs"/>
            </a:rPr>
            <a:t> GRACIELA DOMÍNGUEZ TUZ</a:t>
          </a:r>
          <a:endParaRPr lang="es-MX" sz="1200">
            <a:effectLst/>
          </a:endParaRPr>
        </a:p>
        <a:p>
          <a:pPr algn="ctr"/>
          <a:r>
            <a:rPr lang="es-MX" sz="1200" b="0" i="0">
              <a:solidFill>
                <a:schemeClr val="tx1"/>
              </a:solidFill>
              <a:effectLst/>
              <a:latin typeface="+mn-lt"/>
              <a:ea typeface="+mn-ea"/>
              <a:cs typeface="+mn-cs"/>
            </a:rPr>
            <a:t>CONTADORA DE RADIO CULTURAL AYUNTAMIENTO</a:t>
          </a:r>
          <a:endParaRPr lang="es-MX" sz="1200">
            <a:effectLst/>
          </a:endParaRPr>
        </a:p>
      </xdr:txBody>
    </xdr:sp>
    <xdr:clientData/>
  </xdr:oneCellAnchor>
  <xdr:oneCellAnchor>
    <xdr:from>
      <xdr:col>6</xdr:col>
      <xdr:colOff>802811</xdr:colOff>
      <xdr:row>44</xdr:row>
      <xdr:rowOff>163287</xdr:rowOff>
    </xdr:from>
    <xdr:ext cx="5683454" cy="2528454"/>
    <xdr:sp macro="" textlink="">
      <xdr:nvSpPr>
        <xdr:cNvPr id="10" name="CuadroTexto 9">
          <a:extLst>
            <a:ext uri="{FF2B5EF4-FFF2-40B4-BE49-F238E27FC236}">
              <a16:creationId xmlns:a16="http://schemas.microsoft.com/office/drawing/2014/main" id="{72667B91-3D7F-4FE6-823E-030F32291619}"/>
            </a:ext>
          </a:extLst>
        </xdr:cNvPr>
        <xdr:cNvSpPr txBox="1"/>
      </xdr:nvSpPr>
      <xdr:spPr>
        <a:xfrm>
          <a:off x="10069275" y="23975787"/>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REVISÓ</a:t>
          </a:r>
        </a:p>
        <a:p>
          <a:pPr algn="ctr"/>
          <a:r>
            <a:rPr lang="es-MX" sz="1200" b="0" i="0" u="none" strike="noStrike">
              <a:solidFill>
                <a:schemeClr val="tx1"/>
              </a:solidFill>
              <a:effectLst/>
              <a:latin typeface="+mn-lt"/>
              <a:ea typeface="+mn-ea"/>
              <a:cs typeface="+mn-cs"/>
            </a:rPr>
            <a:t>M.C. ENRIQUE EDUARDO ENCALADA SÁNCHEZ</a:t>
          </a:r>
        </a:p>
        <a:p>
          <a:pPr algn="ctr"/>
          <a:r>
            <a:rPr lang="es-MX" sz="1200" b="0" i="0" u="none" strike="noStrike">
              <a:solidFill>
                <a:schemeClr val="tx1"/>
              </a:solidFill>
              <a:effectLst/>
              <a:latin typeface="+mn-lt"/>
              <a:ea typeface="+mn-ea"/>
              <a:cs typeface="+mn-cs"/>
            </a:rPr>
            <a:t>DIRECTOR DE PLANEACIÓN DE LA DGPM</a:t>
          </a:r>
          <a:endParaRPr lang="es-MX" sz="1200"/>
        </a:p>
      </xdr:txBody>
    </xdr:sp>
    <xdr:clientData/>
  </xdr:oneCellAnchor>
  <xdr:oneCellAnchor>
    <xdr:from>
      <xdr:col>13</xdr:col>
      <xdr:colOff>857251</xdr:colOff>
      <xdr:row>43</xdr:row>
      <xdr:rowOff>190499</xdr:rowOff>
    </xdr:from>
    <xdr:ext cx="5683454" cy="2528454"/>
    <xdr:sp macro="" textlink="">
      <xdr:nvSpPr>
        <xdr:cNvPr id="11" name="CuadroTexto 10">
          <a:extLst>
            <a:ext uri="{FF2B5EF4-FFF2-40B4-BE49-F238E27FC236}">
              <a16:creationId xmlns:a16="http://schemas.microsoft.com/office/drawing/2014/main" id="{67F49A89-1B5C-4B6C-99D5-E50C15456168}"/>
            </a:ext>
          </a:extLst>
        </xdr:cNvPr>
        <xdr:cNvSpPr txBox="1"/>
      </xdr:nvSpPr>
      <xdr:spPr>
        <a:xfrm>
          <a:off x="18070287" y="23798892"/>
          <a:ext cx="5683454" cy="252845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pPr algn="ctr"/>
          <a:r>
            <a:rPr lang="es-MX" sz="1300"/>
            <a:t>________________________</a:t>
          </a:r>
        </a:p>
        <a:p>
          <a:pPr algn="ctr"/>
          <a:r>
            <a:rPr lang="es-MX" sz="1200" b="0" i="0" u="none" strike="noStrike">
              <a:solidFill>
                <a:schemeClr val="tx1"/>
              </a:solidFill>
              <a:effectLst/>
              <a:latin typeface="+mn-lt"/>
              <a:ea typeface="+mn-ea"/>
              <a:cs typeface="+mn-cs"/>
            </a:rPr>
            <a:t> </a:t>
          </a:r>
          <a:r>
            <a:rPr lang="es-MX" sz="1200"/>
            <a:t> </a:t>
          </a:r>
          <a:r>
            <a:rPr lang="es-MX" sz="1200" b="0" i="0" u="none" strike="noStrike">
              <a:solidFill>
                <a:schemeClr val="tx1"/>
              </a:solidFill>
              <a:effectLst/>
              <a:latin typeface="+mn-lt"/>
              <a:ea typeface="+mn-ea"/>
              <a:cs typeface="+mn-cs"/>
            </a:rPr>
            <a:t>AUTORIZÓ</a:t>
          </a:r>
        </a:p>
        <a:p>
          <a:pPr algn="ctr"/>
          <a:r>
            <a:rPr lang="es-MX" sz="1200" b="0" i="0" u="none" strike="noStrike">
              <a:solidFill>
                <a:schemeClr val="tx1"/>
              </a:solidFill>
              <a:effectLst/>
              <a:latin typeface="+mn-lt"/>
              <a:ea typeface="+mn-ea"/>
              <a:cs typeface="+mn-cs"/>
            </a:rPr>
            <a:t> FAUSTO</a:t>
          </a:r>
          <a:r>
            <a:rPr lang="es-MX" sz="1200" b="0" i="0" u="none" strike="noStrike" baseline="0">
              <a:solidFill>
                <a:schemeClr val="tx1"/>
              </a:solidFill>
              <a:effectLst/>
              <a:latin typeface="+mn-lt"/>
              <a:ea typeface="+mn-ea"/>
              <a:cs typeface="+mn-cs"/>
            </a:rPr>
            <a:t> ADRIÁN PALACIOS</a:t>
          </a:r>
          <a:endParaRPr lang="es-MX" sz="1200" b="0" i="0" u="none" strike="noStrike">
            <a:solidFill>
              <a:schemeClr val="tx1"/>
            </a:solidFill>
            <a:effectLst/>
            <a:latin typeface="+mn-lt"/>
            <a:ea typeface="+mn-ea"/>
            <a:cs typeface="+mn-cs"/>
          </a:endParaRPr>
        </a:p>
        <a:p>
          <a:pPr algn="ctr"/>
          <a:r>
            <a:rPr lang="es-MX" sz="1200" b="0" i="0" u="none" strike="noStrike">
              <a:solidFill>
                <a:schemeClr val="tx1"/>
              </a:solidFill>
              <a:effectLst/>
              <a:latin typeface="+mn-lt"/>
              <a:ea typeface="+mn-ea"/>
              <a:cs typeface="+mn-cs"/>
            </a:rPr>
            <a:t> DIRECCIÓN GENERAL DE RADIO CULTURAL AYUNTAMIENTO</a:t>
          </a:r>
          <a:endParaRPr lang="es-MX" sz="1200"/>
        </a:p>
      </xdr:txBody>
    </xdr:sp>
    <xdr:clientData/>
  </xdr:oneCellAnchor>
  <xdr:twoCellAnchor editAs="oneCell">
    <xdr:from>
      <xdr:col>2</xdr:col>
      <xdr:colOff>806824</xdr:colOff>
      <xdr:row>2</xdr:row>
      <xdr:rowOff>140197</xdr:rowOff>
    </xdr:from>
    <xdr:to>
      <xdr:col>2</xdr:col>
      <xdr:colOff>1738032</xdr:colOff>
      <xdr:row>7</xdr:row>
      <xdr:rowOff>93981</xdr:rowOff>
    </xdr:to>
    <xdr:pic>
      <xdr:nvPicPr>
        <xdr:cNvPr id="3" name="Imagen 2">
          <a:extLst>
            <a:ext uri="{FF2B5EF4-FFF2-40B4-BE49-F238E27FC236}">
              <a16:creationId xmlns:a16="http://schemas.microsoft.com/office/drawing/2014/main" id="{D51327A9-6653-2F74-619E-27DF2E166445}"/>
            </a:ext>
          </a:extLst>
        </xdr:cNvPr>
        <xdr:cNvPicPr>
          <a:picLocks noChangeAspect="1"/>
        </xdr:cNvPicPr>
      </xdr:nvPicPr>
      <xdr:blipFill rotWithShape="1">
        <a:blip xmlns:r="http://schemas.openxmlformats.org/officeDocument/2006/relationships" r:embed="rId2"/>
        <a:srcRect l="25628" t="39830" r="59946" b="31805"/>
        <a:stretch/>
      </xdr:blipFill>
      <xdr:spPr bwMode="auto">
        <a:xfrm>
          <a:off x="2487706" y="543609"/>
          <a:ext cx="931208" cy="1029548"/>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C3:R43"/>
  <sheetViews>
    <sheetView tabSelected="1" topLeftCell="D37" zoomScale="55" zoomScaleNormal="55" zoomScaleSheetLayoutView="40" workbookViewId="0">
      <selection activeCell="R1" sqref="R1:S1048576"/>
    </sheetView>
  </sheetViews>
  <sheetFormatPr baseColWidth="10" defaultColWidth="11" defaultRowHeight="15.75" x14ac:dyDescent="0.25"/>
  <cols>
    <col min="3" max="3" width="46" customWidth="1"/>
    <col min="4" max="4" width="34.5" customWidth="1"/>
    <col min="5" max="5" width="17.125" customWidth="1"/>
    <col min="6" max="6" width="14.375" customWidth="1"/>
    <col min="7" max="7" width="14" customWidth="1"/>
    <col min="8" max="8" width="15.625" customWidth="1"/>
    <col min="9" max="12" width="12.125" customWidth="1"/>
    <col min="13" max="14" width="24" customWidth="1"/>
    <col min="15" max="16" width="25.25" customWidth="1"/>
    <col min="17" max="17" width="36.125" customWidth="1"/>
  </cols>
  <sheetData>
    <row r="3" spans="3:18" x14ac:dyDescent="0.25">
      <c r="C3" s="1"/>
      <c r="D3" s="2"/>
      <c r="E3" s="2"/>
      <c r="F3" s="2"/>
      <c r="G3" s="2"/>
      <c r="H3" s="2"/>
      <c r="I3" s="2"/>
      <c r="J3" s="2"/>
      <c r="K3" s="2"/>
      <c r="L3" s="2"/>
      <c r="M3" s="2"/>
      <c r="N3" s="2"/>
      <c r="O3" s="2"/>
      <c r="P3" s="2"/>
      <c r="Q3" s="3"/>
    </row>
    <row r="4" spans="3:18" ht="18" x14ac:dyDescent="0.25">
      <c r="C4" s="4"/>
      <c r="D4" s="42" t="s">
        <v>0</v>
      </c>
      <c r="E4" s="42"/>
      <c r="F4" s="42"/>
      <c r="G4" s="42"/>
      <c r="H4" s="42"/>
      <c r="I4" s="42"/>
      <c r="J4" s="42"/>
      <c r="K4" s="42"/>
      <c r="L4" s="42"/>
      <c r="M4" s="42"/>
      <c r="N4" s="42"/>
      <c r="O4" s="42"/>
      <c r="P4" s="42"/>
      <c r="Q4" s="43"/>
    </row>
    <row r="5" spans="3:18" ht="18" x14ac:dyDescent="0.25">
      <c r="C5" s="4"/>
      <c r="D5" s="44" t="s">
        <v>19</v>
      </c>
      <c r="E5" s="42"/>
      <c r="F5" s="42"/>
      <c r="G5" s="42"/>
      <c r="H5" s="42"/>
      <c r="I5" s="42"/>
      <c r="J5" s="42"/>
      <c r="K5" s="42"/>
      <c r="L5" s="42"/>
      <c r="M5" s="42"/>
      <c r="N5" s="42"/>
      <c r="O5" s="42"/>
      <c r="P5" s="42"/>
      <c r="Q5" s="43"/>
    </row>
    <row r="6" spans="3:18" ht="18" x14ac:dyDescent="0.25">
      <c r="C6" s="4"/>
      <c r="D6" s="45" t="s">
        <v>55</v>
      </c>
      <c r="E6" s="45"/>
      <c r="F6" s="45"/>
      <c r="G6" s="45"/>
      <c r="H6" s="45"/>
      <c r="I6" s="45"/>
      <c r="J6" s="45"/>
      <c r="K6" s="45"/>
      <c r="L6" s="45"/>
      <c r="M6" s="45"/>
      <c r="N6" s="45"/>
      <c r="O6" s="45"/>
      <c r="P6" s="45"/>
      <c r="Q6" s="46"/>
    </row>
    <row r="7" spans="3:18" x14ac:dyDescent="0.25">
      <c r="C7" s="4"/>
      <c r="Q7" s="5"/>
    </row>
    <row r="8" spans="3:18" ht="16.5" thickBot="1" x14ac:dyDescent="0.3">
      <c r="C8" s="4"/>
      <c r="Q8" s="5"/>
    </row>
    <row r="9" spans="3:18" ht="39" customHeight="1" thickBot="1" x14ac:dyDescent="0.3">
      <c r="C9" s="56" t="s">
        <v>18</v>
      </c>
      <c r="D9" s="57"/>
      <c r="E9" s="58"/>
      <c r="F9" s="47" t="s">
        <v>23</v>
      </c>
      <c r="G9" s="48"/>
      <c r="H9" s="48"/>
      <c r="I9" s="48"/>
      <c r="J9" s="48"/>
      <c r="K9" s="48"/>
      <c r="L9" s="48"/>
      <c r="M9" s="48"/>
      <c r="N9" s="48"/>
      <c r="O9" s="48"/>
      <c r="P9" s="48"/>
      <c r="Q9" s="49"/>
    </row>
    <row r="10" spans="3:18" ht="27.95" customHeight="1" x14ac:dyDescent="0.25">
      <c r="C10" s="40" t="s">
        <v>1</v>
      </c>
      <c r="D10" s="54" t="s">
        <v>2</v>
      </c>
      <c r="E10" s="54" t="s">
        <v>17</v>
      </c>
      <c r="F10" s="54" t="s">
        <v>3</v>
      </c>
      <c r="G10" s="50" t="s">
        <v>4</v>
      </c>
      <c r="H10" s="50"/>
      <c r="I10" s="50"/>
      <c r="J10" s="50"/>
      <c r="K10" s="50"/>
      <c r="L10" s="50"/>
      <c r="M10" s="50"/>
      <c r="N10" s="50"/>
      <c r="O10" s="50" t="s">
        <v>5</v>
      </c>
      <c r="P10" s="50"/>
      <c r="Q10" s="51"/>
    </row>
    <row r="11" spans="3:18" ht="32.1" customHeight="1" x14ac:dyDescent="0.25">
      <c r="C11" s="41"/>
      <c r="D11" s="55"/>
      <c r="E11" s="55"/>
      <c r="F11" s="55"/>
      <c r="G11" s="55" t="s">
        <v>6</v>
      </c>
      <c r="H11" s="55" t="s">
        <v>7</v>
      </c>
      <c r="I11" s="52" t="s">
        <v>8</v>
      </c>
      <c r="J11" s="52"/>
      <c r="K11" s="52"/>
      <c r="L11" s="52"/>
      <c r="M11" s="52" t="s">
        <v>9</v>
      </c>
      <c r="N11" s="52"/>
      <c r="O11" s="52"/>
      <c r="P11" s="52"/>
      <c r="Q11" s="53"/>
    </row>
    <row r="12" spans="3:18" ht="31.5" x14ac:dyDescent="0.25">
      <c r="C12" s="41"/>
      <c r="D12" s="55"/>
      <c r="E12" s="55"/>
      <c r="F12" s="55"/>
      <c r="G12" s="55"/>
      <c r="H12" s="55"/>
      <c r="I12" s="7" t="s">
        <v>10</v>
      </c>
      <c r="J12" s="7" t="s">
        <v>11</v>
      </c>
      <c r="K12" s="7" t="s">
        <v>12</v>
      </c>
      <c r="L12" s="7" t="s">
        <v>13</v>
      </c>
      <c r="M12" s="7" t="s">
        <v>14</v>
      </c>
      <c r="N12" s="7" t="s">
        <v>15</v>
      </c>
      <c r="O12" s="52"/>
      <c r="P12" s="52"/>
      <c r="Q12" s="53"/>
    </row>
    <row r="13" spans="3:18" ht="108" customHeight="1" x14ac:dyDescent="0.25">
      <c r="C13" s="94" t="s">
        <v>26</v>
      </c>
      <c r="D13" s="80" t="s">
        <v>24</v>
      </c>
      <c r="E13" s="82" t="s">
        <v>20</v>
      </c>
      <c r="F13" s="84" t="s">
        <v>25</v>
      </c>
      <c r="G13" s="86">
        <v>0.9</v>
      </c>
      <c r="H13" s="88" t="s">
        <v>16</v>
      </c>
      <c r="I13" s="13">
        <v>0.88700000000000001</v>
      </c>
      <c r="J13" s="13">
        <v>0.90800000000000003</v>
      </c>
      <c r="K13" s="13">
        <v>0.90800000000000003</v>
      </c>
      <c r="L13" s="15"/>
      <c r="M13" s="90">
        <f>IFERROR(K13/K14,"ND")</f>
        <v>1.0088888888888889</v>
      </c>
      <c r="N13" s="92">
        <f>IFERROR(((I13+J13+K13)/(I14+J14+K14)),"ND")</f>
        <v>1.0011111111111111</v>
      </c>
      <c r="O13" s="96" t="s">
        <v>58</v>
      </c>
      <c r="P13" s="97"/>
      <c r="Q13" s="98"/>
    </row>
    <row r="14" spans="3:18" ht="99" customHeight="1" x14ac:dyDescent="0.25">
      <c r="C14" s="95"/>
      <c r="D14" s="81"/>
      <c r="E14" s="83"/>
      <c r="F14" s="85"/>
      <c r="G14" s="87"/>
      <c r="H14" s="89"/>
      <c r="I14" s="14">
        <v>0.9</v>
      </c>
      <c r="J14" s="14">
        <v>0.9</v>
      </c>
      <c r="K14" s="14">
        <v>0.9</v>
      </c>
      <c r="L14" s="14">
        <v>0.9</v>
      </c>
      <c r="M14" s="91"/>
      <c r="N14" s="93"/>
      <c r="O14" s="99"/>
      <c r="P14" s="100"/>
      <c r="Q14" s="101"/>
    </row>
    <row r="15" spans="3:18" ht="93" customHeight="1" x14ac:dyDescent="0.25">
      <c r="C15" s="59" t="s">
        <v>27</v>
      </c>
      <c r="D15" s="63" t="s">
        <v>28</v>
      </c>
      <c r="E15" s="66" t="s">
        <v>20</v>
      </c>
      <c r="F15" s="66" t="s">
        <v>21</v>
      </c>
      <c r="G15" s="67">
        <f>I16+J16+K16+L16</f>
        <v>8779</v>
      </c>
      <c r="H15" s="69" t="s">
        <v>22</v>
      </c>
      <c r="I15" s="8">
        <v>2178</v>
      </c>
      <c r="J15" s="8">
        <v>2178</v>
      </c>
      <c r="K15" s="8">
        <v>2178</v>
      </c>
      <c r="L15" s="8"/>
      <c r="M15" s="61">
        <f>IFERROR(K15/K16,"ND")</f>
        <v>0.98730734360834094</v>
      </c>
      <c r="N15" s="62">
        <f>IFERROR(((I15+J15+K15+L15)/G15),"ND")</f>
        <v>0.74427611345255729</v>
      </c>
      <c r="O15" s="63" t="s">
        <v>50</v>
      </c>
      <c r="P15" s="63"/>
      <c r="Q15" s="64"/>
      <c r="R15" s="12"/>
    </row>
    <row r="16" spans="3:18" ht="63.6" customHeight="1" x14ac:dyDescent="0.25">
      <c r="C16" s="60"/>
      <c r="D16" s="65"/>
      <c r="E16" s="66"/>
      <c r="F16" s="66"/>
      <c r="G16" s="68"/>
      <c r="H16" s="70"/>
      <c r="I16" s="8">
        <v>2184</v>
      </c>
      <c r="J16" s="8">
        <v>2181</v>
      </c>
      <c r="K16" s="8">
        <v>2206</v>
      </c>
      <c r="L16" s="8">
        <v>2208</v>
      </c>
      <c r="M16" s="61"/>
      <c r="N16" s="62"/>
      <c r="O16" s="63"/>
      <c r="P16" s="63"/>
      <c r="Q16" s="64"/>
    </row>
    <row r="17" spans="3:17" ht="57" customHeight="1" x14ac:dyDescent="0.25">
      <c r="C17" s="29" t="s">
        <v>29</v>
      </c>
      <c r="D17" s="27" t="s">
        <v>30</v>
      </c>
      <c r="E17" s="32" t="s">
        <v>20</v>
      </c>
      <c r="F17" s="32" t="s">
        <v>21</v>
      </c>
      <c r="G17" s="33">
        <f t="shared" ref="G17" si="0">I18+J18+K18+L18</f>
        <v>524</v>
      </c>
      <c r="H17" s="35" t="s">
        <v>22</v>
      </c>
      <c r="I17" s="9">
        <v>126</v>
      </c>
      <c r="J17" s="9">
        <v>128</v>
      </c>
      <c r="K17" s="9">
        <v>132</v>
      </c>
      <c r="L17" s="9"/>
      <c r="M17" s="25">
        <f>IFERROR(K17/K18,"ND")</f>
        <v>1</v>
      </c>
      <c r="N17" s="26">
        <f>IFERROR(((I17+J17+K17+L17)/G17),"ND")</f>
        <v>0.73664122137404575</v>
      </c>
      <c r="O17" s="27" t="s">
        <v>47</v>
      </c>
      <c r="P17" s="27"/>
      <c r="Q17" s="28"/>
    </row>
    <row r="18" spans="3:17" ht="52.5" customHeight="1" x14ac:dyDescent="0.25">
      <c r="C18" s="30"/>
      <c r="D18" s="31"/>
      <c r="E18" s="32"/>
      <c r="F18" s="32"/>
      <c r="G18" s="34"/>
      <c r="H18" s="36"/>
      <c r="I18" s="9">
        <v>130</v>
      </c>
      <c r="J18" s="9">
        <v>130</v>
      </c>
      <c r="K18" s="9">
        <v>132</v>
      </c>
      <c r="L18" s="9">
        <v>132</v>
      </c>
      <c r="M18" s="25"/>
      <c r="N18" s="26"/>
      <c r="O18" s="27"/>
      <c r="P18" s="27"/>
      <c r="Q18" s="28"/>
    </row>
    <row r="19" spans="3:17" ht="38.25" customHeight="1" x14ac:dyDescent="0.25">
      <c r="C19" s="39" t="s">
        <v>31</v>
      </c>
      <c r="D19" s="37" t="s">
        <v>32</v>
      </c>
      <c r="E19" s="19" t="s">
        <v>20</v>
      </c>
      <c r="F19" s="19" t="s">
        <v>21</v>
      </c>
      <c r="G19" s="20">
        <f t="shared" ref="G19" si="1">I20+J20+K20+L20</f>
        <v>5290</v>
      </c>
      <c r="H19" s="22" t="s">
        <v>22</v>
      </c>
      <c r="I19" s="10">
        <v>1275</v>
      </c>
      <c r="J19" s="10">
        <v>1313</v>
      </c>
      <c r="K19" s="10">
        <v>1332</v>
      </c>
      <c r="L19" s="10"/>
      <c r="M19" s="24">
        <f>IFERROR(K19/K20,"ND")</f>
        <v>1</v>
      </c>
      <c r="N19" s="16">
        <f>IFERROR(((I19+J19+K19+L19)/G19),"ND")</f>
        <v>0.74102079395085063</v>
      </c>
      <c r="O19" s="17" t="s">
        <v>48</v>
      </c>
      <c r="P19" s="17"/>
      <c r="Q19" s="18"/>
    </row>
    <row r="20" spans="3:17" ht="41.25" customHeight="1" x14ac:dyDescent="0.25">
      <c r="C20" s="39"/>
      <c r="D20" s="38"/>
      <c r="E20" s="19"/>
      <c r="F20" s="19"/>
      <c r="G20" s="21"/>
      <c r="H20" s="23"/>
      <c r="I20" s="10">
        <v>1313</v>
      </c>
      <c r="J20" s="10">
        <v>1313</v>
      </c>
      <c r="K20" s="10">
        <v>1332</v>
      </c>
      <c r="L20" s="10">
        <v>1332</v>
      </c>
      <c r="M20" s="24"/>
      <c r="N20" s="16"/>
      <c r="O20" s="17"/>
      <c r="P20" s="17"/>
      <c r="Q20" s="18"/>
    </row>
    <row r="21" spans="3:17" ht="38.25" customHeight="1" x14ac:dyDescent="0.25">
      <c r="C21" s="39" t="s">
        <v>33</v>
      </c>
      <c r="D21" s="37" t="s">
        <v>34</v>
      </c>
      <c r="E21" s="19" t="s">
        <v>20</v>
      </c>
      <c r="F21" s="19" t="s">
        <v>21</v>
      </c>
      <c r="G21" s="20">
        <f t="shared" ref="G21" si="2">I22+J22+K22+L22</f>
        <v>3144</v>
      </c>
      <c r="H21" s="22" t="s">
        <v>22</v>
      </c>
      <c r="I21" s="10">
        <v>775</v>
      </c>
      <c r="J21" s="10">
        <v>780</v>
      </c>
      <c r="K21" s="10">
        <v>792</v>
      </c>
      <c r="L21" s="10"/>
      <c r="M21" s="24">
        <f>IFERROR(K21/K22,"ND")</f>
        <v>1</v>
      </c>
      <c r="N21" s="16">
        <f>IFERROR(((I21+J21+K21+L21)/G21),"ND")</f>
        <v>0.74650127226463103</v>
      </c>
      <c r="O21" s="17" t="s">
        <v>49</v>
      </c>
      <c r="P21" s="17"/>
      <c r="Q21" s="18"/>
    </row>
    <row r="22" spans="3:17" ht="41.25" customHeight="1" x14ac:dyDescent="0.25">
      <c r="C22" s="39"/>
      <c r="D22" s="38"/>
      <c r="E22" s="19"/>
      <c r="F22" s="19"/>
      <c r="G22" s="21"/>
      <c r="H22" s="23"/>
      <c r="I22" s="10">
        <v>780</v>
      </c>
      <c r="J22" s="10">
        <v>780</v>
      </c>
      <c r="K22" s="10">
        <v>792</v>
      </c>
      <c r="L22" s="10">
        <v>792</v>
      </c>
      <c r="M22" s="24"/>
      <c r="N22" s="16"/>
      <c r="O22" s="17"/>
      <c r="P22" s="17"/>
      <c r="Q22" s="18"/>
    </row>
    <row r="23" spans="3:17" ht="57" customHeight="1" x14ac:dyDescent="0.25">
      <c r="C23" s="29" t="s">
        <v>35</v>
      </c>
      <c r="D23" s="27" t="s">
        <v>36</v>
      </c>
      <c r="E23" s="32" t="s">
        <v>20</v>
      </c>
      <c r="F23" s="32" t="s">
        <v>21</v>
      </c>
      <c r="G23" s="33">
        <f t="shared" ref="G23" si="3">I24+J24+K24+L24</f>
        <v>3435</v>
      </c>
      <c r="H23" s="35" t="s">
        <v>22</v>
      </c>
      <c r="I23" s="9">
        <v>701</v>
      </c>
      <c r="J23" s="9">
        <v>719</v>
      </c>
      <c r="K23" s="9">
        <v>746</v>
      </c>
      <c r="L23" s="9"/>
      <c r="M23" s="25">
        <f>IFERROR(K23/K24,"ND")</f>
        <v>0.85648679678530426</v>
      </c>
      <c r="N23" s="26">
        <f>IFERROR(((I23+J23+K23+L23)/G23),"ND")</f>
        <v>0.6305676855895197</v>
      </c>
      <c r="O23" s="27" t="s">
        <v>51</v>
      </c>
      <c r="P23" s="27"/>
      <c r="Q23" s="28"/>
    </row>
    <row r="24" spans="3:17" ht="69" customHeight="1" x14ac:dyDescent="0.25">
      <c r="C24" s="30"/>
      <c r="D24" s="31"/>
      <c r="E24" s="32"/>
      <c r="F24" s="32"/>
      <c r="G24" s="34"/>
      <c r="H24" s="36"/>
      <c r="I24" s="9">
        <v>837</v>
      </c>
      <c r="J24" s="9">
        <v>858</v>
      </c>
      <c r="K24" s="9">
        <v>871</v>
      </c>
      <c r="L24" s="9">
        <v>869</v>
      </c>
      <c r="M24" s="25"/>
      <c r="N24" s="26"/>
      <c r="O24" s="27"/>
      <c r="P24" s="27"/>
      <c r="Q24" s="28"/>
    </row>
    <row r="25" spans="3:17" ht="38.25" customHeight="1" x14ac:dyDescent="0.25">
      <c r="C25" s="39" t="s">
        <v>37</v>
      </c>
      <c r="D25" s="37" t="s">
        <v>38</v>
      </c>
      <c r="E25" s="19" t="s">
        <v>20</v>
      </c>
      <c r="F25" s="19" t="s">
        <v>21</v>
      </c>
      <c r="G25" s="20">
        <f t="shared" ref="G25" si="4">I26+J26+K26+L26</f>
        <v>326</v>
      </c>
      <c r="H25" s="22" t="s">
        <v>22</v>
      </c>
      <c r="I25" s="10">
        <v>79</v>
      </c>
      <c r="J25" s="10">
        <v>79</v>
      </c>
      <c r="K25" s="10">
        <v>81</v>
      </c>
      <c r="L25" s="10"/>
      <c r="M25" s="24">
        <f>IFERROR(K25/K26,"ND")</f>
        <v>0.98780487804878048</v>
      </c>
      <c r="N25" s="16">
        <f>IFERROR(((I25+J25+K25+L25)/G25),"ND")</f>
        <v>0.73312883435582821</v>
      </c>
      <c r="O25" s="17" t="s">
        <v>52</v>
      </c>
      <c r="P25" s="17"/>
      <c r="Q25" s="18"/>
    </row>
    <row r="26" spans="3:17" ht="41.25" customHeight="1" x14ac:dyDescent="0.25">
      <c r="C26" s="39"/>
      <c r="D26" s="38"/>
      <c r="E26" s="19"/>
      <c r="F26" s="19"/>
      <c r="G26" s="21"/>
      <c r="H26" s="23"/>
      <c r="I26" s="10">
        <v>81</v>
      </c>
      <c r="J26" s="10">
        <v>81</v>
      </c>
      <c r="K26" s="10">
        <v>82</v>
      </c>
      <c r="L26" s="10">
        <v>82</v>
      </c>
      <c r="M26" s="24"/>
      <c r="N26" s="16"/>
      <c r="O26" s="17"/>
      <c r="P26" s="17"/>
      <c r="Q26" s="18"/>
    </row>
    <row r="27" spans="3:17" ht="55.9" customHeight="1" x14ac:dyDescent="0.25">
      <c r="C27" s="39" t="s">
        <v>39</v>
      </c>
      <c r="D27" s="37" t="s">
        <v>40</v>
      </c>
      <c r="E27" s="19" t="s">
        <v>20</v>
      </c>
      <c r="F27" s="19" t="s">
        <v>21</v>
      </c>
      <c r="G27" s="20">
        <f t="shared" ref="G27" si="5">I28+J28+K28+L28</f>
        <v>4244</v>
      </c>
      <c r="H27" s="22" t="s">
        <v>22</v>
      </c>
      <c r="I27" s="10">
        <v>1096.5</v>
      </c>
      <c r="J27" s="10">
        <v>1065</v>
      </c>
      <c r="K27" s="10">
        <v>1074.5</v>
      </c>
      <c r="L27" s="10"/>
      <c r="M27" s="24">
        <f>IFERROR(K27/K28,"ND")</f>
        <v>1.009394081728511</v>
      </c>
      <c r="N27" s="16">
        <f>IFERROR(((I27+J27+K27+L27)/G27),"ND")</f>
        <v>0.76248821866163996</v>
      </c>
      <c r="O27" s="17" t="s">
        <v>53</v>
      </c>
      <c r="P27" s="17"/>
      <c r="Q27" s="18"/>
    </row>
    <row r="28" spans="3:17" ht="55.9" customHeight="1" x14ac:dyDescent="0.25">
      <c r="C28" s="39"/>
      <c r="D28" s="38"/>
      <c r="E28" s="19"/>
      <c r="F28" s="19"/>
      <c r="G28" s="21"/>
      <c r="H28" s="23"/>
      <c r="I28" s="10">
        <v>1056.5</v>
      </c>
      <c r="J28" s="10">
        <v>1056.5</v>
      </c>
      <c r="K28" s="10">
        <v>1064.5</v>
      </c>
      <c r="L28" s="10">
        <v>1066.5</v>
      </c>
      <c r="M28" s="24"/>
      <c r="N28" s="16"/>
      <c r="O28" s="17"/>
      <c r="P28" s="17"/>
      <c r="Q28" s="18"/>
    </row>
    <row r="29" spans="3:17" ht="41.25" customHeight="1" x14ac:dyDescent="0.25">
      <c r="C29" s="29" t="s">
        <v>41</v>
      </c>
      <c r="D29" s="27" t="s">
        <v>42</v>
      </c>
      <c r="E29" s="32" t="s">
        <v>20</v>
      </c>
      <c r="F29" s="32" t="s">
        <v>21</v>
      </c>
      <c r="G29" s="33">
        <f t="shared" ref="G29" si="6">I30+J30+K30+L30</f>
        <v>12</v>
      </c>
      <c r="H29" s="35" t="s">
        <v>22</v>
      </c>
      <c r="I29" s="9">
        <v>3</v>
      </c>
      <c r="J29" s="9">
        <v>3</v>
      </c>
      <c r="K29" s="9">
        <v>3</v>
      </c>
      <c r="L29" s="9"/>
      <c r="M29" s="25">
        <f>IFERROR(K29/K30,"ND")</f>
        <v>1</v>
      </c>
      <c r="N29" s="26">
        <f>IFERROR(((I29+J29+K29+L29)/G29),"ND")</f>
        <v>0.75</v>
      </c>
      <c r="O29" s="27" t="s">
        <v>54</v>
      </c>
      <c r="P29" s="27"/>
      <c r="Q29" s="28"/>
    </row>
    <row r="30" spans="3:17" ht="52.5" customHeight="1" x14ac:dyDescent="0.25">
      <c r="C30" s="30"/>
      <c r="D30" s="31"/>
      <c r="E30" s="32"/>
      <c r="F30" s="32"/>
      <c r="G30" s="34"/>
      <c r="H30" s="36"/>
      <c r="I30" s="9">
        <v>3</v>
      </c>
      <c r="J30" s="9">
        <v>3</v>
      </c>
      <c r="K30" s="9">
        <v>3</v>
      </c>
      <c r="L30" s="9">
        <v>3</v>
      </c>
      <c r="M30" s="25"/>
      <c r="N30" s="26"/>
      <c r="O30" s="27"/>
      <c r="P30" s="27"/>
      <c r="Q30" s="28"/>
    </row>
    <row r="31" spans="3:17" ht="58.9" customHeight="1" x14ac:dyDescent="0.25">
      <c r="C31" s="39" t="s">
        <v>43</v>
      </c>
      <c r="D31" s="37" t="s">
        <v>44</v>
      </c>
      <c r="E31" s="19" t="s">
        <v>20</v>
      </c>
      <c r="F31" s="19" t="s">
        <v>21</v>
      </c>
      <c r="G31" s="20">
        <f t="shared" ref="G31" si="7">I32+J32+K32+L32</f>
        <v>410</v>
      </c>
      <c r="H31" s="22" t="s">
        <v>22</v>
      </c>
      <c r="I31" s="10">
        <v>75</v>
      </c>
      <c r="J31" s="10">
        <v>81</v>
      </c>
      <c r="K31" s="10">
        <v>104</v>
      </c>
      <c r="L31" s="10"/>
      <c r="M31" s="24">
        <f>IFERROR(K31/K32,"ND")</f>
        <v>0.94545454545454544</v>
      </c>
      <c r="N31" s="16">
        <f>IFERROR(((I31+J31+K31+L31)/G31),"ND")</f>
        <v>0.63414634146341464</v>
      </c>
      <c r="O31" s="17" t="s">
        <v>56</v>
      </c>
      <c r="P31" s="17"/>
      <c r="Q31" s="18"/>
    </row>
    <row r="32" spans="3:17" ht="88.5" customHeight="1" x14ac:dyDescent="0.25">
      <c r="C32" s="39"/>
      <c r="D32" s="38"/>
      <c r="E32" s="19"/>
      <c r="F32" s="19"/>
      <c r="G32" s="21"/>
      <c r="H32" s="23"/>
      <c r="I32" s="10">
        <v>90</v>
      </c>
      <c r="J32" s="10">
        <v>100</v>
      </c>
      <c r="K32" s="10">
        <v>110</v>
      </c>
      <c r="L32" s="10">
        <v>110</v>
      </c>
      <c r="M32" s="24"/>
      <c r="N32" s="16"/>
      <c r="O32" s="17"/>
      <c r="P32" s="17"/>
      <c r="Q32" s="18"/>
    </row>
    <row r="33" spans="3:17" ht="46.5" customHeight="1" x14ac:dyDescent="0.25">
      <c r="C33" s="39" t="s">
        <v>45</v>
      </c>
      <c r="D33" s="37" t="s">
        <v>46</v>
      </c>
      <c r="E33" s="19" t="s">
        <v>20</v>
      </c>
      <c r="F33" s="19" t="s">
        <v>21</v>
      </c>
      <c r="G33" s="20">
        <f t="shared" ref="G33" si="8">I34+J34+K34+L34</f>
        <v>1900</v>
      </c>
      <c r="H33" s="22" t="s">
        <v>22</v>
      </c>
      <c r="I33" s="10">
        <v>376</v>
      </c>
      <c r="J33" s="10">
        <v>387</v>
      </c>
      <c r="K33" s="10">
        <v>477</v>
      </c>
      <c r="L33" s="10"/>
      <c r="M33" s="24">
        <f>IFERROR(K33/K34,"ND")</f>
        <v>0.86727272727272731</v>
      </c>
      <c r="N33" s="16">
        <f>IFERROR(((I33+J33+K33+L33)/G33),"ND")</f>
        <v>0.65263157894736845</v>
      </c>
      <c r="O33" s="17" t="s">
        <v>57</v>
      </c>
      <c r="P33" s="17"/>
      <c r="Q33" s="18"/>
    </row>
    <row r="34" spans="3:17" ht="54" customHeight="1" thickBot="1" x14ac:dyDescent="0.3">
      <c r="C34" s="76"/>
      <c r="D34" s="77"/>
      <c r="E34" s="78"/>
      <c r="F34" s="78"/>
      <c r="G34" s="79"/>
      <c r="H34" s="74"/>
      <c r="I34" s="11">
        <v>350</v>
      </c>
      <c r="J34" s="11">
        <v>450</v>
      </c>
      <c r="K34" s="11">
        <v>550</v>
      </c>
      <c r="L34" s="11">
        <v>550</v>
      </c>
      <c r="M34" s="75"/>
      <c r="N34" s="71"/>
      <c r="O34" s="72"/>
      <c r="P34" s="72"/>
      <c r="Q34" s="73"/>
    </row>
    <row r="35" spans="3:17" x14ac:dyDescent="0.25">
      <c r="I35" s="6"/>
    </row>
    <row r="36" spans="3:17" x14ac:dyDescent="0.25">
      <c r="I36" s="6"/>
    </row>
    <row r="37" spans="3:17" x14ac:dyDescent="0.25">
      <c r="I37" s="6"/>
    </row>
    <row r="38" spans="3:17" x14ac:dyDescent="0.25">
      <c r="I38" s="6"/>
    </row>
    <row r="39" spans="3:17" x14ac:dyDescent="0.25">
      <c r="I39" s="6"/>
    </row>
    <row r="40" spans="3:17" x14ac:dyDescent="0.25">
      <c r="I40" s="6"/>
    </row>
    <row r="41" spans="3:17" x14ac:dyDescent="0.25">
      <c r="I41" s="6"/>
    </row>
    <row r="42" spans="3:17" x14ac:dyDescent="0.25">
      <c r="I42" s="6"/>
    </row>
    <row r="43" spans="3:17" x14ac:dyDescent="0.25">
      <c r="I43" s="6"/>
    </row>
  </sheetData>
  <mergeCells count="114">
    <mergeCell ref="D13:D14"/>
    <mergeCell ref="E13:E14"/>
    <mergeCell ref="F13:F14"/>
    <mergeCell ref="G13:G14"/>
    <mergeCell ref="H13:H14"/>
    <mergeCell ref="M13:M14"/>
    <mergeCell ref="N13:N14"/>
    <mergeCell ref="C13:C14"/>
    <mergeCell ref="O13:Q14"/>
    <mergeCell ref="G29:G30"/>
    <mergeCell ref="H29:H30"/>
    <mergeCell ref="N33:N34"/>
    <mergeCell ref="H31:H32"/>
    <mergeCell ref="M31:M32"/>
    <mergeCell ref="O33:Q34"/>
    <mergeCell ref="H33:H34"/>
    <mergeCell ref="M33:M34"/>
    <mergeCell ref="C33:C34"/>
    <mergeCell ref="D33:D34"/>
    <mergeCell ref="E33:E34"/>
    <mergeCell ref="F33:F34"/>
    <mergeCell ref="G33:G34"/>
    <mergeCell ref="C15:C16"/>
    <mergeCell ref="N31:N32"/>
    <mergeCell ref="O31:Q32"/>
    <mergeCell ref="N29:N30"/>
    <mergeCell ref="M15:M16"/>
    <mergeCell ref="N15:N16"/>
    <mergeCell ref="O15:Q16"/>
    <mergeCell ref="D15:D16"/>
    <mergeCell ref="E15:E16"/>
    <mergeCell ref="F15:F16"/>
    <mergeCell ref="G15:G16"/>
    <mergeCell ref="H15:H16"/>
    <mergeCell ref="C29:C30"/>
    <mergeCell ref="C31:C32"/>
    <mergeCell ref="M29:M30"/>
    <mergeCell ref="O29:Q30"/>
    <mergeCell ref="D31:D32"/>
    <mergeCell ref="E31:E32"/>
    <mergeCell ref="F31:F32"/>
    <mergeCell ref="G31:G32"/>
    <mergeCell ref="D29:D30"/>
    <mergeCell ref="E29:E30"/>
    <mergeCell ref="F29:F30"/>
    <mergeCell ref="C19:C20"/>
    <mergeCell ref="C10:C12"/>
    <mergeCell ref="D4:Q4"/>
    <mergeCell ref="D5:Q5"/>
    <mergeCell ref="D6:Q6"/>
    <mergeCell ref="F9:Q9"/>
    <mergeCell ref="O10:Q12"/>
    <mergeCell ref="D10:D12"/>
    <mergeCell ref="E10:E12"/>
    <mergeCell ref="F10:F12"/>
    <mergeCell ref="G10:N10"/>
    <mergeCell ref="G11:G12"/>
    <mergeCell ref="H11:H12"/>
    <mergeCell ref="I11:L11"/>
    <mergeCell ref="M11:N11"/>
    <mergeCell ref="C9:E9"/>
    <mergeCell ref="D19:D20"/>
    <mergeCell ref="E19:E20"/>
    <mergeCell ref="C27:C28"/>
    <mergeCell ref="D27:D28"/>
    <mergeCell ref="E27:E28"/>
    <mergeCell ref="F27:F28"/>
    <mergeCell ref="G27:G28"/>
    <mergeCell ref="H23:H24"/>
    <mergeCell ref="C25:C26"/>
    <mergeCell ref="D25:D26"/>
    <mergeCell ref="E25:E26"/>
    <mergeCell ref="F25:F26"/>
    <mergeCell ref="G25:G26"/>
    <mergeCell ref="H25:H26"/>
    <mergeCell ref="C23:C24"/>
    <mergeCell ref="D23:D24"/>
    <mergeCell ref="E23:E24"/>
    <mergeCell ref="F23:F24"/>
    <mergeCell ref="G23:G24"/>
    <mergeCell ref="C21:C22"/>
    <mergeCell ref="D21:D22"/>
    <mergeCell ref="E21:E22"/>
    <mergeCell ref="F21:F22"/>
    <mergeCell ref="C17:C18"/>
    <mergeCell ref="D17:D18"/>
    <mergeCell ref="E17:E18"/>
    <mergeCell ref="F17:F18"/>
    <mergeCell ref="G17:G18"/>
    <mergeCell ref="H17:H18"/>
    <mergeCell ref="M17:M18"/>
    <mergeCell ref="N17:N18"/>
    <mergeCell ref="O17:Q18"/>
    <mergeCell ref="N21:N22"/>
    <mergeCell ref="O21:Q22"/>
    <mergeCell ref="F19:F20"/>
    <mergeCell ref="G19:G20"/>
    <mergeCell ref="H19:H20"/>
    <mergeCell ref="M19:M20"/>
    <mergeCell ref="N19:N20"/>
    <mergeCell ref="H27:H28"/>
    <mergeCell ref="M27:M28"/>
    <mergeCell ref="N27:N28"/>
    <mergeCell ref="O27:Q28"/>
    <mergeCell ref="M23:M24"/>
    <mergeCell ref="N23:N24"/>
    <mergeCell ref="O23:Q24"/>
    <mergeCell ref="M25:M26"/>
    <mergeCell ref="N25:N26"/>
    <mergeCell ref="O25:Q26"/>
    <mergeCell ref="O19:Q20"/>
    <mergeCell ref="G21:G22"/>
    <mergeCell ref="H21:H22"/>
    <mergeCell ref="M21:M22"/>
  </mergeCells>
  <pageMargins left="0.25" right="0.25" top="0.75" bottom="0.75" header="0.3" footer="0.3"/>
  <pageSetup paperSize="5" scale="50" fitToHeight="0" orientation="landscape" r:id="rId1"/>
  <rowBreaks count="1" manualBreakCount="1">
    <brk id="24"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CEDULA 1Tr24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Enrique Eduardo Encalada Sánchez</dc:creator>
  <cp:keywords/>
  <dc:description/>
  <cp:lastModifiedBy>planeacion</cp:lastModifiedBy>
  <cp:revision/>
  <cp:lastPrinted>2024-07-08T18:18:43Z</cp:lastPrinted>
  <dcterms:created xsi:type="dcterms:W3CDTF">2020-03-29T23:09:10Z</dcterms:created>
  <dcterms:modified xsi:type="dcterms:W3CDTF">2024-10-21T18:30:49Z</dcterms:modified>
  <cp:category/>
  <cp:contentStatus/>
</cp:coreProperties>
</file>